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45621"/>
</workbook>
</file>

<file path=xl/calcChain.xml><?xml version="1.0" encoding="utf-8"?>
<calcChain xmlns="http://schemas.openxmlformats.org/spreadsheetml/2006/main">
  <c r="N484" i="28" l="1"/>
  <c r="N473" i="28"/>
  <c r="A12" i="28" l="1"/>
  <c r="Y12" i="28" l="1"/>
  <c r="U12" i="28"/>
  <c r="Q12" i="28"/>
  <c r="M12" i="28"/>
  <c r="I12" i="28"/>
  <c r="E12" i="28"/>
  <c r="X12" i="28"/>
  <c r="S12" i="28"/>
  <c r="N12" i="28"/>
  <c r="H12" i="28"/>
  <c r="C12" i="28"/>
  <c r="W12" i="28"/>
  <c r="R12" i="28"/>
  <c r="L12" i="28"/>
  <c r="G12" i="28"/>
  <c r="B12" i="28"/>
  <c r="P12" i="28"/>
  <c r="F12" i="28"/>
  <c r="O12" i="28"/>
  <c r="D12" i="28"/>
  <c r="V12" i="28"/>
  <c r="K12" i="28"/>
  <c r="T12" i="28"/>
  <c r="J12" i="28"/>
  <c r="A13" i="28"/>
  <c r="A14" i="28" s="1"/>
  <c r="Y14" i="28" l="1"/>
  <c r="U14" i="28"/>
  <c r="Q14" i="28"/>
  <c r="M14" i="28"/>
  <c r="I14" i="28"/>
  <c r="E14" i="28"/>
  <c r="X14" i="28"/>
  <c r="S14" i="28"/>
  <c r="N14" i="28"/>
  <c r="H14" i="28"/>
  <c r="C14" i="28"/>
  <c r="W14" i="28"/>
  <c r="R14" i="28"/>
  <c r="L14" i="28"/>
  <c r="G14" i="28"/>
  <c r="B14" i="28"/>
  <c r="V14" i="28"/>
  <c r="K14" i="28"/>
  <c r="T14" i="28"/>
  <c r="J14" i="28"/>
  <c r="P14" i="28"/>
  <c r="F14" i="28"/>
  <c r="O14" i="28"/>
  <c r="D14" i="28"/>
  <c r="Y13" i="28"/>
  <c r="U13" i="28"/>
  <c r="Q13" i="28"/>
  <c r="M13" i="28"/>
  <c r="I13" i="28"/>
  <c r="E13" i="28"/>
  <c r="V13" i="28"/>
  <c r="P13" i="28"/>
  <c r="K13" i="28"/>
  <c r="F13" i="28"/>
  <c r="T13" i="28"/>
  <c r="O13" i="28"/>
  <c r="J13" i="28"/>
  <c r="D13" i="28"/>
  <c r="X13" i="28"/>
  <c r="N13" i="28"/>
  <c r="C13" i="28"/>
  <c r="W13" i="28"/>
  <c r="L13" i="28"/>
  <c r="B13" i="28"/>
  <c r="S13" i="28"/>
  <c r="H13" i="28"/>
  <c r="R13" i="28"/>
  <c r="G13" i="28"/>
  <c r="A15" i="28"/>
  <c r="L435" i="21"/>
  <c r="L471" i="28"/>
  <c r="Y15" i="28" l="1"/>
  <c r="U15" i="28"/>
  <c r="Q15" i="28"/>
  <c r="M15" i="28"/>
  <c r="I15" i="28"/>
  <c r="E15" i="28"/>
  <c r="V15" i="28"/>
  <c r="P15" i="28"/>
  <c r="K15" i="28"/>
  <c r="F15" i="28"/>
  <c r="T15" i="28"/>
  <c r="O15" i="28"/>
  <c r="J15" i="28"/>
  <c r="D15" i="28"/>
  <c r="S15" i="28"/>
  <c r="H15" i="28"/>
  <c r="R15" i="28"/>
  <c r="G15" i="28"/>
  <c r="X15" i="28"/>
  <c r="N15" i="28"/>
  <c r="C15" i="28"/>
  <c r="W15" i="28"/>
  <c r="L15" i="28"/>
  <c r="B15" i="28"/>
  <c r="A16" i="28"/>
  <c r="Y16" i="28" l="1"/>
  <c r="U16" i="28"/>
  <c r="Q16" i="28"/>
  <c r="M16" i="28"/>
  <c r="I16" i="28"/>
  <c r="E16" i="28"/>
  <c r="X16" i="28"/>
  <c r="S16" i="28"/>
  <c r="N16" i="28"/>
  <c r="H16" i="28"/>
  <c r="C16" i="28"/>
  <c r="W16" i="28"/>
  <c r="R16" i="28"/>
  <c r="L16" i="28"/>
  <c r="G16" i="28"/>
  <c r="B16" i="28"/>
  <c r="P16" i="28"/>
  <c r="F16" i="28"/>
  <c r="O16" i="28"/>
  <c r="D16" i="28"/>
  <c r="V16" i="28"/>
  <c r="K16" i="28"/>
  <c r="T16" i="28"/>
  <c r="J16" i="28"/>
  <c r="A17"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Y17" i="28" l="1"/>
  <c r="U17" i="28"/>
  <c r="Q17" i="28"/>
  <c r="M17" i="28"/>
  <c r="I17" i="28"/>
  <c r="E17" i="28"/>
  <c r="V17" i="28"/>
  <c r="P17" i="28"/>
  <c r="K17" i="28"/>
  <c r="F17" i="28"/>
  <c r="T17" i="28"/>
  <c r="O17" i="28"/>
  <c r="J17" i="28"/>
  <c r="D17" i="28"/>
  <c r="X17" i="28"/>
  <c r="N17" i="28"/>
  <c r="C17" i="28"/>
  <c r="W17" i="28"/>
  <c r="L17" i="28"/>
  <c r="B17" i="28"/>
  <c r="S17" i="28"/>
  <c r="H17" i="28"/>
  <c r="R17" i="28"/>
  <c r="G17" i="28"/>
  <c r="A18" i="28"/>
  <c r="F25" i="1"/>
  <c r="F32" i="1" s="1"/>
  <c r="Y18" i="28" l="1"/>
  <c r="U18" i="28"/>
  <c r="Q18" i="28"/>
  <c r="M18" i="28"/>
  <c r="I18" i="28"/>
  <c r="E18" i="28"/>
  <c r="X18" i="28"/>
  <c r="S18" i="28"/>
  <c r="N18" i="28"/>
  <c r="H18" i="28"/>
  <c r="C18" i="28"/>
  <c r="W18" i="28"/>
  <c r="R18" i="28"/>
  <c r="L18" i="28"/>
  <c r="G18" i="28"/>
  <c r="B18" i="28"/>
  <c r="V18" i="28"/>
  <c r="K18" i="28"/>
  <c r="T18" i="28"/>
  <c r="J18" i="28"/>
  <c r="P18" i="28"/>
  <c r="F18" i="28"/>
  <c r="O18" i="28"/>
  <c r="D18" i="28"/>
  <c r="A19" i="28"/>
  <c r="F26" i="1"/>
  <c r="F15" i="1" s="1"/>
  <c r="Y19" i="28" l="1"/>
  <c r="U19" i="28"/>
  <c r="Q19" i="28"/>
  <c r="M19" i="28"/>
  <c r="I19" i="28"/>
  <c r="E19" i="28"/>
  <c r="V19" i="28"/>
  <c r="P19" i="28"/>
  <c r="K19" i="28"/>
  <c r="F19" i="28"/>
  <c r="T19" i="28"/>
  <c r="O19" i="28"/>
  <c r="J19" i="28"/>
  <c r="D19" i="28"/>
  <c r="S19" i="28"/>
  <c r="H19" i="28"/>
  <c r="R19" i="28"/>
  <c r="G19" i="28"/>
  <c r="X19" i="28"/>
  <c r="N19" i="28"/>
  <c r="C19" i="28"/>
  <c r="W19" i="28"/>
  <c r="L19" i="28"/>
  <c r="B19" i="28"/>
  <c r="A20" i="28"/>
  <c r="T479" i="28"/>
  <c r="R479" i="28"/>
  <c r="P479" i="28"/>
  <c r="N479" i="28"/>
  <c r="A48" i="28"/>
  <c r="A1" i="28"/>
  <c r="A12" i="21"/>
  <c r="A12" i="25"/>
  <c r="Y48" i="28" l="1"/>
  <c r="U48" i="28"/>
  <c r="Q48" i="28"/>
  <c r="M48" i="28"/>
  <c r="I48" i="28"/>
  <c r="E48" i="28"/>
  <c r="V48" i="28"/>
  <c r="P48" i="28"/>
  <c r="K48" i="28"/>
  <c r="F48" i="28"/>
  <c r="T48" i="28"/>
  <c r="O48" i="28"/>
  <c r="J48" i="28"/>
  <c r="D48" i="28"/>
  <c r="S48" i="28"/>
  <c r="H48" i="28"/>
  <c r="R48" i="28"/>
  <c r="G48" i="28"/>
  <c r="X48" i="28"/>
  <c r="N48" i="28"/>
  <c r="C48" i="28"/>
  <c r="W48" i="28"/>
  <c r="L48" i="28"/>
  <c r="B48" i="28"/>
  <c r="Y12" i="25"/>
  <c r="U12" i="25"/>
  <c r="Q12" i="25"/>
  <c r="M12" i="25"/>
  <c r="I12" i="25"/>
  <c r="E12" i="25"/>
  <c r="X12" i="25"/>
  <c r="S12" i="25"/>
  <c r="N12" i="25"/>
  <c r="H12" i="25"/>
  <c r="C12" i="25"/>
  <c r="R12" i="25"/>
  <c r="K12" i="25"/>
  <c r="D12" i="25"/>
  <c r="P12" i="25"/>
  <c r="G12" i="25"/>
  <c r="W12" i="25"/>
  <c r="O12" i="25"/>
  <c r="F12" i="25"/>
  <c r="J12" i="25"/>
  <c r="V12" i="25"/>
  <c r="B12" i="25"/>
  <c r="T12" i="25"/>
  <c r="L12" i="25"/>
  <c r="Y20" i="28"/>
  <c r="U20" i="28"/>
  <c r="Q20" i="28"/>
  <c r="M20" i="28"/>
  <c r="I20" i="28"/>
  <c r="E20" i="28"/>
  <c r="X20" i="28"/>
  <c r="S20" i="28"/>
  <c r="N20" i="28"/>
  <c r="H20" i="28"/>
  <c r="C20" i="28"/>
  <c r="W20" i="28"/>
  <c r="R20" i="28"/>
  <c r="L20" i="28"/>
  <c r="G20" i="28"/>
  <c r="B20" i="28"/>
  <c r="P20" i="28"/>
  <c r="F20" i="28"/>
  <c r="O20" i="28"/>
  <c r="D20" i="28"/>
  <c r="V20" i="28"/>
  <c r="K20" i="28"/>
  <c r="T20" i="28"/>
  <c r="J20" i="28"/>
  <c r="V12" i="21"/>
  <c r="R12" i="21"/>
  <c r="N12" i="21"/>
  <c r="J12" i="21"/>
  <c r="F12" i="21"/>
  <c r="B12" i="21"/>
  <c r="Y12" i="21"/>
  <c r="T12" i="21"/>
  <c r="O12" i="21"/>
  <c r="I12" i="21"/>
  <c r="D12" i="21"/>
  <c r="X12" i="21"/>
  <c r="S12" i="21"/>
  <c r="M12" i="21"/>
  <c r="H12" i="21"/>
  <c r="C12" i="21"/>
  <c r="P12" i="21"/>
  <c r="E12" i="21"/>
  <c r="W12" i="21"/>
  <c r="L12" i="21"/>
  <c r="U12" i="21"/>
  <c r="K12" i="21"/>
  <c r="G12" i="21"/>
  <c r="Q12" i="21"/>
  <c r="A21" i="28"/>
  <c r="A49" i="28"/>
  <c r="A84" i="28"/>
  <c r="A12" i="19"/>
  <c r="F16" i="1"/>
  <c r="F23" i="1" s="1"/>
  <c r="F17" i="1" s="1"/>
  <c r="F14" i="1"/>
  <c r="F13" i="1"/>
  <c r="Y49" i="28" l="1"/>
  <c r="U49" i="28"/>
  <c r="Q49" i="28"/>
  <c r="M49" i="28"/>
  <c r="I49" i="28"/>
  <c r="E49" i="28"/>
  <c r="X49" i="28"/>
  <c r="S49" i="28"/>
  <c r="N49" i="28"/>
  <c r="H49" i="28"/>
  <c r="C49" i="28"/>
  <c r="W49" i="28"/>
  <c r="R49" i="28"/>
  <c r="L49" i="28"/>
  <c r="G49" i="28"/>
  <c r="B49" i="28"/>
  <c r="P49" i="28"/>
  <c r="F49" i="28"/>
  <c r="O49" i="28"/>
  <c r="D49" i="28"/>
  <c r="V49" i="28"/>
  <c r="K49" i="28"/>
  <c r="T49" i="28"/>
  <c r="J49" i="28"/>
  <c r="Y21" i="28"/>
  <c r="U21" i="28"/>
  <c r="Q21" i="28"/>
  <c r="M21" i="28"/>
  <c r="I21" i="28"/>
  <c r="E21" i="28"/>
  <c r="V21" i="28"/>
  <c r="P21" i="28"/>
  <c r="K21" i="28"/>
  <c r="F21" i="28"/>
  <c r="T21" i="28"/>
  <c r="O21" i="28"/>
  <c r="J21" i="28"/>
  <c r="D21" i="28"/>
  <c r="X21" i="28"/>
  <c r="N21" i="28"/>
  <c r="C21" i="28"/>
  <c r="W21" i="28"/>
  <c r="L21" i="28"/>
  <c r="B21" i="28"/>
  <c r="S21" i="28"/>
  <c r="H21" i="28"/>
  <c r="R21" i="28"/>
  <c r="G21" i="28"/>
  <c r="W12" i="19"/>
  <c r="S12" i="19"/>
  <c r="O12" i="19"/>
  <c r="K12" i="19"/>
  <c r="G12" i="19"/>
  <c r="C12" i="19"/>
  <c r="V12" i="19"/>
  <c r="Q12" i="19"/>
  <c r="L12" i="19"/>
  <c r="F12" i="19"/>
  <c r="X12" i="19"/>
  <c r="P12" i="19"/>
  <c r="I12" i="19"/>
  <c r="B12" i="19"/>
  <c r="Y12" i="19"/>
  <c r="N12" i="19"/>
  <c r="E12" i="19"/>
  <c r="R12" i="19"/>
  <c r="D12" i="19"/>
  <c r="M12" i="19"/>
  <c r="T12" i="19"/>
  <c r="J12" i="19"/>
  <c r="H12" i="19"/>
  <c r="U12" i="19"/>
  <c r="Y84" i="28"/>
  <c r="U84" i="28"/>
  <c r="Q84" i="28"/>
  <c r="M84" i="28"/>
  <c r="I84" i="28"/>
  <c r="E84" i="28"/>
  <c r="X84" i="28"/>
  <c r="S84" i="28"/>
  <c r="N84" i="28"/>
  <c r="H84" i="28"/>
  <c r="C84" i="28"/>
  <c r="W84" i="28"/>
  <c r="R84" i="28"/>
  <c r="L84" i="28"/>
  <c r="G84" i="28"/>
  <c r="B84" i="28"/>
  <c r="V84" i="28"/>
  <c r="K84" i="28"/>
  <c r="T84" i="28"/>
  <c r="J84" i="28"/>
  <c r="P84" i="28"/>
  <c r="F84" i="28"/>
  <c r="O84" i="28"/>
  <c r="D84" i="28"/>
  <c r="A22" i="28"/>
  <c r="F12" i="1"/>
  <c r="A120" i="28"/>
  <c r="A85" i="28"/>
  <c r="A50" i="28"/>
  <c r="A48" i="19"/>
  <c r="T159" i="25"/>
  <c r="R159" i="25"/>
  <c r="P159" i="25"/>
  <c r="N159" i="25"/>
  <c r="A1" i="21"/>
  <c r="A48" i="25"/>
  <c r="A1" i="25"/>
  <c r="A1" i="19"/>
  <c r="A1" i="8"/>
  <c r="A13" i="21"/>
  <c r="A13" i="19"/>
  <c r="Y120" i="28" l="1"/>
  <c r="U120" i="28"/>
  <c r="Q120" i="28"/>
  <c r="M120" i="28"/>
  <c r="I120" i="28"/>
  <c r="E120" i="28"/>
  <c r="V120" i="28"/>
  <c r="P120" i="28"/>
  <c r="K120" i="28"/>
  <c r="F120" i="28"/>
  <c r="T120" i="28"/>
  <c r="O120" i="28"/>
  <c r="J120" i="28"/>
  <c r="D120" i="28"/>
  <c r="X120" i="28"/>
  <c r="N120" i="28"/>
  <c r="C120" i="28"/>
  <c r="W120" i="28"/>
  <c r="L120" i="28"/>
  <c r="B120" i="28"/>
  <c r="S120" i="28"/>
  <c r="H120" i="28"/>
  <c r="R120" i="28"/>
  <c r="G120" i="28"/>
  <c r="W13" i="19"/>
  <c r="S13" i="19"/>
  <c r="O13" i="19"/>
  <c r="K13" i="19"/>
  <c r="G13" i="19"/>
  <c r="C13" i="19"/>
  <c r="Y13" i="19"/>
  <c r="T13" i="19"/>
  <c r="N13" i="19"/>
  <c r="I13" i="19"/>
  <c r="D13" i="19"/>
  <c r="U13" i="19"/>
  <c r="M13" i="19"/>
  <c r="F13" i="19"/>
  <c r="R13" i="19"/>
  <c r="J13" i="19"/>
  <c r="Q13" i="19"/>
  <c r="E13" i="19"/>
  <c r="P13" i="19"/>
  <c r="B13" i="19"/>
  <c r="V13" i="19"/>
  <c r="L13" i="19"/>
  <c r="H13" i="19"/>
  <c r="X13" i="19"/>
  <c r="Y50" i="28"/>
  <c r="U50" i="28"/>
  <c r="Q50" i="28"/>
  <c r="M50" i="28"/>
  <c r="I50" i="28"/>
  <c r="E50" i="28"/>
  <c r="V50" i="28"/>
  <c r="P50" i="28"/>
  <c r="K50" i="28"/>
  <c r="F50" i="28"/>
  <c r="T50" i="28"/>
  <c r="O50" i="28"/>
  <c r="J50" i="28"/>
  <c r="D50" i="28"/>
  <c r="X50" i="28"/>
  <c r="N50" i="28"/>
  <c r="C50" i="28"/>
  <c r="W50" i="28"/>
  <c r="L50" i="28"/>
  <c r="B50" i="28"/>
  <c r="S50" i="28"/>
  <c r="H50" i="28"/>
  <c r="R50" i="28"/>
  <c r="G50" i="28"/>
  <c r="Y22" i="28"/>
  <c r="U22" i="28"/>
  <c r="Q22" i="28"/>
  <c r="M22" i="28"/>
  <c r="I22" i="28"/>
  <c r="E22" i="28"/>
  <c r="X22" i="28"/>
  <c r="S22" i="28"/>
  <c r="N22" i="28"/>
  <c r="H22" i="28"/>
  <c r="C22" i="28"/>
  <c r="W22" i="28"/>
  <c r="R22" i="28"/>
  <c r="L22" i="28"/>
  <c r="G22" i="28"/>
  <c r="B22" i="28"/>
  <c r="V22" i="28"/>
  <c r="K22" i="28"/>
  <c r="T22" i="28"/>
  <c r="J22" i="28"/>
  <c r="P22" i="28"/>
  <c r="F22" i="28"/>
  <c r="O22" i="28"/>
  <c r="D22" i="28"/>
  <c r="V13" i="21"/>
  <c r="R13" i="21"/>
  <c r="N13" i="21"/>
  <c r="J13" i="21"/>
  <c r="F13" i="21"/>
  <c r="B13" i="21"/>
  <c r="W13" i="21"/>
  <c r="Q13" i="21"/>
  <c r="L13" i="21"/>
  <c r="G13" i="21"/>
  <c r="U13" i="21"/>
  <c r="P13" i="21"/>
  <c r="K13" i="21"/>
  <c r="E13" i="21"/>
  <c r="X13" i="21"/>
  <c r="M13" i="21"/>
  <c r="C13" i="21"/>
  <c r="T13" i="21"/>
  <c r="I13" i="21"/>
  <c r="S13" i="21"/>
  <c r="H13" i="21"/>
  <c r="Y13" i="21"/>
  <c r="O13" i="21"/>
  <c r="D13" i="21"/>
  <c r="Y48" i="25"/>
  <c r="U48" i="25"/>
  <c r="Q48" i="25"/>
  <c r="M48" i="25"/>
  <c r="I48" i="25"/>
  <c r="E48" i="25"/>
  <c r="V48" i="25"/>
  <c r="P48" i="25"/>
  <c r="K48" i="25"/>
  <c r="F48" i="25"/>
  <c r="T48" i="25"/>
  <c r="N48" i="25"/>
  <c r="G48" i="25"/>
  <c r="W48" i="25"/>
  <c r="L48" i="25"/>
  <c r="C48" i="25"/>
  <c r="S48" i="25"/>
  <c r="J48" i="25"/>
  <c r="B48" i="25"/>
  <c r="X48" i="25"/>
  <c r="D48" i="25"/>
  <c r="R48" i="25"/>
  <c r="O48" i="25"/>
  <c r="H48" i="25"/>
  <c r="Y85" i="28"/>
  <c r="U85" i="28"/>
  <c r="Q85" i="28"/>
  <c r="M85" i="28"/>
  <c r="I85" i="28"/>
  <c r="E85" i="28"/>
  <c r="V85" i="28"/>
  <c r="P85" i="28"/>
  <c r="K85" i="28"/>
  <c r="F85" i="28"/>
  <c r="T85" i="28"/>
  <c r="O85" i="28"/>
  <c r="J85" i="28"/>
  <c r="D85" i="28"/>
  <c r="S85" i="28"/>
  <c r="H85" i="28"/>
  <c r="R85" i="28"/>
  <c r="G85" i="28"/>
  <c r="X85" i="28"/>
  <c r="N85" i="28"/>
  <c r="C85" i="28"/>
  <c r="W85" i="28"/>
  <c r="L85" i="28"/>
  <c r="B85" i="28"/>
  <c r="W48" i="19"/>
  <c r="S48" i="19"/>
  <c r="O48" i="19"/>
  <c r="K48" i="19"/>
  <c r="G48" i="19"/>
  <c r="C48" i="19"/>
  <c r="Y48" i="19"/>
  <c r="T48" i="19"/>
  <c r="N48" i="19"/>
  <c r="I48" i="19"/>
  <c r="D48" i="19"/>
  <c r="R48" i="19"/>
  <c r="L48" i="19"/>
  <c r="E48" i="19"/>
  <c r="U48" i="19"/>
  <c r="J48" i="19"/>
  <c r="Q48" i="19"/>
  <c r="F48" i="19"/>
  <c r="P48" i="19"/>
  <c r="B48" i="19"/>
  <c r="H48" i="19"/>
  <c r="X48" i="19"/>
  <c r="V48" i="19"/>
  <c r="M48" i="19"/>
  <c r="A23" i="28"/>
  <c r="E7" i="1"/>
  <c r="D7" i="1"/>
  <c r="F7" i="1"/>
  <c r="C7" i="1"/>
  <c r="A14" i="21"/>
  <c r="A15" i="21" s="1"/>
  <c r="A84" i="25"/>
  <c r="A84" i="19"/>
  <c r="A49" i="19"/>
  <c r="A156" i="28"/>
  <c r="A121" i="28"/>
  <c r="A51" i="28"/>
  <c r="A86" i="28"/>
  <c r="A48" i="21"/>
  <c r="A14" i="19"/>
  <c r="A49" i="25"/>
  <c r="A13" i="25"/>
  <c r="V15" i="21" l="1"/>
  <c r="R15" i="21"/>
  <c r="N15" i="21"/>
  <c r="J15" i="21"/>
  <c r="F15" i="21"/>
  <c r="B15" i="21"/>
  <c r="W15" i="21"/>
  <c r="Q15" i="21"/>
  <c r="L15" i="21"/>
  <c r="G15" i="21"/>
  <c r="U15" i="21"/>
  <c r="P15" i="21"/>
  <c r="K15" i="21"/>
  <c r="E15" i="21"/>
  <c r="S15" i="21"/>
  <c r="H15" i="21"/>
  <c r="Y15" i="21"/>
  <c r="O15" i="21"/>
  <c r="D15" i="21"/>
  <c r="X15" i="21"/>
  <c r="M15" i="21"/>
  <c r="C15" i="21"/>
  <c r="T15" i="21"/>
  <c r="I15" i="21"/>
  <c r="A85" i="25"/>
  <c r="W84" i="25"/>
  <c r="S84" i="25"/>
  <c r="O84" i="25"/>
  <c r="K84" i="25"/>
  <c r="G84" i="25"/>
  <c r="C84" i="25"/>
  <c r="V84" i="25"/>
  <c r="Q84" i="25"/>
  <c r="L84" i="25"/>
  <c r="F84" i="25"/>
  <c r="Y84" i="25"/>
  <c r="R84" i="25"/>
  <c r="J84" i="25"/>
  <c r="D84" i="25"/>
  <c r="X84" i="25"/>
  <c r="N84" i="25"/>
  <c r="E84" i="25"/>
  <c r="M84" i="25"/>
  <c r="U84" i="25"/>
  <c r="I84" i="25"/>
  <c r="P84" i="25"/>
  <c r="H84" i="25"/>
  <c r="B84" i="25"/>
  <c r="T84" i="25"/>
  <c r="Y156" i="28"/>
  <c r="U156" i="28"/>
  <c r="Q156" i="28"/>
  <c r="M156" i="28"/>
  <c r="I156" i="28"/>
  <c r="E156" i="28"/>
  <c r="X156" i="28"/>
  <c r="S156" i="28"/>
  <c r="N156" i="28"/>
  <c r="H156" i="28"/>
  <c r="C156" i="28"/>
  <c r="W156" i="28"/>
  <c r="R156" i="28"/>
  <c r="L156" i="28"/>
  <c r="G156" i="28"/>
  <c r="B156" i="28"/>
  <c r="P156" i="28"/>
  <c r="F156" i="28"/>
  <c r="O156" i="28"/>
  <c r="D156" i="28"/>
  <c r="V156" i="28"/>
  <c r="K156" i="28"/>
  <c r="T156" i="28"/>
  <c r="J156" i="28"/>
  <c r="Y51" i="28"/>
  <c r="U51" i="28"/>
  <c r="Q51" i="28"/>
  <c r="M51" i="28"/>
  <c r="I51" i="28"/>
  <c r="E51" i="28"/>
  <c r="X51" i="28"/>
  <c r="S51" i="28"/>
  <c r="N51" i="28"/>
  <c r="H51" i="28"/>
  <c r="C51" i="28"/>
  <c r="W51" i="28"/>
  <c r="R51" i="28"/>
  <c r="L51" i="28"/>
  <c r="G51" i="28"/>
  <c r="B51" i="28"/>
  <c r="V51" i="28"/>
  <c r="K51" i="28"/>
  <c r="T51" i="28"/>
  <c r="J51" i="28"/>
  <c r="P51" i="28"/>
  <c r="F51" i="28"/>
  <c r="O51" i="28"/>
  <c r="D51" i="28"/>
  <c r="A85" i="19"/>
  <c r="A86" i="19" s="1"/>
  <c r="X84" i="19"/>
  <c r="T84" i="19"/>
  <c r="P84" i="19"/>
  <c r="L84" i="19"/>
  <c r="H84" i="19"/>
  <c r="D84" i="19"/>
  <c r="W84" i="19"/>
  <c r="R84" i="19"/>
  <c r="M84" i="19"/>
  <c r="G84" i="19"/>
  <c r="B84" i="19"/>
  <c r="S84" i="19"/>
  <c r="K84" i="19"/>
  <c r="E84" i="19"/>
  <c r="Q84" i="19"/>
  <c r="I84" i="19"/>
  <c r="O84" i="19"/>
  <c r="C84" i="19"/>
  <c r="V84" i="19"/>
  <c r="F84" i="19"/>
  <c r="U84" i="19"/>
  <c r="J84" i="19"/>
  <c r="Y84" i="19"/>
  <c r="N84" i="19"/>
  <c r="W14" i="19"/>
  <c r="S14" i="19"/>
  <c r="O14" i="19"/>
  <c r="K14" i="19"/>
  <c r="G14" i="19"/>
  <c r="C14" i="19"/>
  <c r="V14" i="19"/>
  <c r="Q14" i="19"/>
  <c r="L14" i="19"/>
  <c r="F14" i="19"/>
  <c r="Y14" i="19"/>
  <c r="R14" i="19"/>
  <c r="J14" i="19"/>
  <c r="D14" i="19"/>
  <c r="X14" i="19"/>
  <c r="N14" i="19"/>
  <c r="E14" i="19"/>
  <c r="T14" i="19"/>
  <c r="H14" i="19"/>
  <c r="P14" i="19"/>
  <c r="B14" i="19"/>
  <c r="U14" i="19"/>
  <c r="M14" i="19"/>
  <c r="I14" i="19"/>
  <c r="Y121" i="28"/>
  <c r="U121" i="28"/>
  <c r="Q121" i="28"/>
  <c r="M121" i="28"/>
  <c r="I121" i="28"/>
  <c r="E121" i="28"/>
  <c r="X121" i="28"/>
  <c r="S121" i="28"/>
  <c r="N121" i="28"/>
  <c r="H121" i="28"/>
  <c r="C121" i="28"/>
  <c r="W121" i="28"/>
  <c r="R121" i="28"/>
  <c r="L121" i="28"/>
  <c r="G121" i="28"/>
  <c r="B121" i="28"/>
  <c r="V121" i="28"/>
  <c r="K121" i="28"/>
  <c r="T121" i="28"/>
  <c r="J121" i="28"/>
  <c r="P121" i="28"/>
  <c r="F121" i="28"/>
  <c r="O121" i="28"/>
  <c r="D121" i="28"/>
  <c r="Y13" i="25"/>
  <c r="U13" i="25"/>
  <c r="Q13" i="25"/>
  <c r="M13" i="25"/>
  <c r="I13" i="25"/>
  <c r="E13" i="25"/>
  <c r="V13" i="25"/>
  <c r="P13" i="25"/>
  <c r="K13" i="25"/>
  <c r="F13" i="25"/>
  <c r="W13" i="25"/>
  <c r="O13" i="25"/>
  <c r="H13" i="25"/>
  <c r="B13" i="25"/>
  <c r="T13" i="25"/>
  <c r="L13" i="25"/>
  <c r="C13" i="25"/>
  <c r="S13" i="25"/>
  <c r="J13" i="25"/>
  <c r="X13" i="25"/>
  <c r="D13" i="25"/>
  <c r="R13" i="25"/>
  <c r="N13" i="25"/>
  <c r="G13" i="25"/>
  <c r="Y48" i="21"/>
  <c r="U48" i="21"/>
  <c r="Q48" i="21"/>
  <c r="M48" i="21"/>
  <c r="I48" i="21"/>
  <c r="E48" i="21"/>
  <c r="T48" i="21"/>
  <c r="O48" i="21"/>
  <c r="J48" i="21"/>
  <c r="D48" i="21"/>
  <c r="X48" i="21"/>
  <c r="R48" i="21"/>
  <c r="K48" i="21"/>
  <c r="C48" i="21"/>
  <c r="W48" i="21"/>
  <c r="P48" i="21"/>
  <c r="H48" i="21"/>
  <c r="B48" i="21"/>
  <c r="S48" i="21"/>
  <c r="F48" i="21"/>
  <c r="N48" i="21"/>
  <c r="L48" i="21"/>
  <c r="G48" i="21"/>
  <c r="V48" i="21"/>
  <c r="V14" i="21"/>
  <c r="R14" i="21"/>
  <c r="N14" i="21"/>
  <c r="J14" i="21"/>
  <c r="F14" i="21"/>
  <c r="B14" i="21"/>
  <c r="Y14" i="21"/>
  <c r="T14" i="21"/>
  <c r="O14" i="21"/>
  <c r="I14" i="21"/>
  <c r="D14" i="21"/>
  <c r="X14" i="21"/>
  <c r="S14" i="21"/>
  <c r="M14" i="21"/>
  <c r="H14" i="21"/>
  <c r="C14" i="21"/>
  <c r="U14" i="21"/>
  <c r="K14" i="21"/>
  <c r="Q14" i="21"/>
  <c r="G14" i="21"/>
  <c r="P14" i="21"/>
  <c r="E14" i="21"/>
  <c r="W14" i="21"/>
  <c r="L14" i="21"/>
  <c r="Y49" i="25"/>
  <c r="U49" i="25"/>
  <c r="Q49" i="25"/>
  <c r="M49" i="25"/>
  <c r="I49" i="25"/>
  <c r="E49" i="25"/>
  <c r="X49" i="25"/>
  <c r="S49" i="25"/>
  <c r="N49" i="25"/>
  <c r="H49" i="25"/>
  <c r="C49" i="25"/>
  <c r="R49" i="25"/>
  <c r="K49" i="25"/>
  <c r="D49" i="25"/>
  <c r="P49" i="25"/>
  <c r="G49" i="25"/>
  <c r="W49" i="25"/>
  <c r="O49" i="25"/>
  <c r="F49" i="25"/>
  <c r="T49" i="25"/>
  <c r="L49" i="25"/>
  <c r="J49" i="25"/>
  <c r="V49" i="25"/>
  <c r="B49" i="25"/>
  <c r="Y86" i="28"/>
  <c r="U86" i="28"/>
  <c r="Q86" i="28"/>
  <c r="M86" i="28"/>
  <c r="I86" i="28"/>
  <c r="E86" i="28"/>
  <c r="X86" i="28"/>
  <c r="S86" i="28"/>
  <c r="N86" i="28"/>
  <c r="H86" i="28"/>
  <c r="C86" i="28"/>
  <c r="W86" i="28"/>
  <c r="R86" i="28"/>
  <c r="L86" i="28"/>
  <c r="G86" i="28"/>
  <c r="B86" i="28"/>
  <c r="P86" i="28"/>
  <c r="F86" i="28"/>
  <c r="O86" i="28"/>
  <c r="D86" i="28"/>
  <c r="V86" i="28"/>
  <c r="K86" i="28"/>
  <c r="T86" i="28"/>
  <c r="J86" i="28"/>
  <c r="A50" i="19"/>
  <c r="A51" i="19" s="1"/>
  <c r="W49" i="19"/>
  <c r="S49" i="19"/>
  <c r="O49" i="19"/>
  <c r="K49" i="19"/>
  <c r="G49" i="19"/>
  <c r="C49" i="19"/>
  <c r="V49" i="19"/>
  <c r="Q49" i="19"/>
  <c r="L49" i="19"/>
  <c r="F49" i="19"/>
  <c r="X49" i="19"/>
  <c r="P49" i="19"/>
  <c r="I49" i="19"/>
  <c r="B49" i="19"/>
  <c r="Y49" i="19"/>
  <c r="N49" i="19"/>
  <c r="E49" i="19"/>
  <c r="T49" i="19"/>
  <c r="H49" i="19"/>
  <c r="R49" i="19"/>
  <c r="D49" i="19"/>
  <c r="J49" i="19"/>
  <c r="U49" i="19"/>
  <c r="M49" i="19"/>
  <c r="Y23" i="28"/>
  <c r="U23" i="28"/>
  <c r="Q23" i="28"/>
  <c r="M23" i="28"/>
  <c r="I23" i="28"/>
  <c r="E23" i="28"/>
  <c r="V23" i="28"/>
  <c r="P23" i="28"/>
  <c r="K23" i="28"/>
  <c r="F23" i="28"/>
  <c r="T23" i="28"/>
  <c r="O23" i="28"/>
  <c r="J23" i="28"/>
  <c r="D23" i="28"/>
  <c r="S23" i="28"/>
  <c r="H23" i="28"/>
  <c r="R23" i="28"/>
  <c r="G23" i="28"/>
  <c r="X23" i="28"/>
  <c r="N23" i="28"/>
  <c r="C23" i="28"/>
  <c r="W23" i="28"/>
  <c r="L23" i="28"/>
  <c r="B23" i="28"/>
  <c r="A24" i="28"/>
  <c r="A120" i="25"/>
  <c r="A120" i="19"/>
  <c r="A122" i="28"/>
  <c r="A87" i="28"/>
  <c r="A52" i="28"/>
  <c r="A192" i="28"/>
  <c r="A157" i="28"/>
  <c r="A15" i="19"/>
  <c r="A84" i="21"/>
  <c r="A49" i="21"/>
  <c r="A14" i="25"/>
  <c r="A50" i="25"/>
  <c r="A16" i="21"/>
  <c r="A86" i="25"/>
  <c r="V16" i="21" l="1"/>
  <c r="R16" i="21"/>
  <c r="N16" i="21"/>
  <c r="J16" i="21"/>
  <c r="F16" i="21"/>
  <c r="B16" i="21"/>
  <c r="Y16" i="21"/>
  <c r="T16" i="21"/>
  <c r="O16" i="21"/>
  <c r="I16" i="21"/>
  <c r="D16" i="21"/>
  <c r="X16" i="21"/>
  <c r="S16" i="21"/>
  <c r="M16" i="21"/>
  <c r="H16" i="21"/>
  <c r="C16" i="21"/>
  <c r="P16" i="21"/>
  <c r="E16" i="21"/>
  <c r="W16" i="21"/>
  <c r="L16" i="21"/>
  <c r="U16" i="21"/>
  <c r="K16" i="21"/>
  <c r="Q16" i="21"/>
  <c r="G16" i="21"/>
  <c r="Y84" i="21"/>
  <c r="U84" i="21"/>
  <c r="Q84" i="21"/>
  <c r="M84" i="21"/>
  <c r="I84" i="21"/>
  <c r="E84" i="21"/>
  <c r="W84" i="21"/>
  <c r="R84" i="21"/>
  <c r="L84" i="21"/>
  <c r="G84" i="21"/>
  <c r="B84" i="21"/>
  <c r="T84" i="21"/>
  <c r="N84" i="21"/>
  <c r="F84" i="21"/>
  <c r="S84" i="21"/>
  <c r="K84" i="21"/>
  <c r="D84" i="21"/>
  <c r="O84" i="21"/>
  <c r="X84" i="21"/>
  <c r="J84" i="21"/>
  <c r="V84" i="21"/>
  <c r="H84" i="21"/>
  <c r="C84" i="21"/>
  <c r="P84" i="21"/>
  <c r="Y157" i="28"/>
  <c r="U157" i="28"/>
  <c r="Q157" i="28"/>
  <c r="M157" i="28"/>
  <c r="I157" i="28"/>
  <c r="E157" i="28"/>
  <c r="V157" i="28"/>
  <c r="P157" i="28"/>
  <c r="K157" i="28"/>
  <c r="F157" i="28"/>
  <c r="T157" i="28"/>
  <c r="O157" i="28"/>
  <c r="J157" i="28"/>
  <c r="D157" i="28"/>
  <c r="X157" i="28"/>
  <c r="N157" i="28"/>
  <c r="C157" i="28"/>
  <c r="W157" i="28"/>
  <c r="L157" i="28"/>
  <c r="B157" i="28"/>
  <c r="S157" i="28"/>
  <c r="H157" i="28"/>
  <c r="R157" i="28"/>
  <c r="G157" i="28"/>
  <c r="Y122" i="28"/>
  <c r="U122" i="28"/>
  <c r="Q122" i="28"/>
  <c r="M122" i="28"/>
  <c r="I122" i="28"/>
  <c r="E122" i="28"/>
  <c r="V122" i="28"/>
  <c r="P122" i="28"/>
  <c r="K122" i="28"/>
  <c r="F122" i="28"/>
  <c r="T122" i="28"/>
  <c r="O122" i="28"/>
  <c r="J122" i="28"/>
  <c r="D122" i="28"/>
  <c r="S122" i="28"/>
  <c r="H122" i="28"/>
  <c r="R122" i="28"/>
  <c r="G122" i="28"/>
  <c r="X122" i="28"/>
  <c r="N122" i="28"/>
  <c r="C122" i="28"/>
  <c r="W122" i="28"/>
  <c r="L122" i="28"/>
  <c r="B122" i="28"/>
  <c r="Y24" i="28"/>
  <c r="U24" i="28"/>
  <c r="Q24" i="28"/>
  <c r="M24" i="28"/>
  <c r="I24" i="28"/>
  <c r="E24" i="28"/>
  <c r="X24" i="28"/>
  <c r="S24" i="28"/>
  <c r="N24" i="28"/>
  <c r="H24" i="28"/>
  <c r="C24" i="28"/>
  <c r="W24" i="28"/>
  <c r="R24" i="28"/>
  <c r="L24" i="28"/>
  <c r="G24" i="28"/>
  <c r="B24" i="28"/>
  <c r="P24" i="28"/>
  <c r="F24" i="28"/>
  <c r="O24" i="28"/>
  <c r="D24" i="28"/>
  <c r="V24" i="28"/>
  <c r="K24" i="28"/>
  <c r="T24" i="28"/>
  <c r="J24" i="28"/>
  <c r="W86" i="25"/>
  <c r="S86" i="25"/>
  <c r="O86" i="25"/>
  <c r="K86" i="25"/>
  <c r="G86" i="25"/>
  <c r="C86" i="25"/>
  <c r="V86" i="25"/>
  <c r="Q86" i="25"/>
  <c r="L86" i="25"/>
  <c r="F86" i="25"/>
  <c r="T86" i="25"/>
  <c r="M86" i="25"/>
  <c r="E86" i="25"/>
  <c r="X86" i="25"/>
  <c r="N86" i="25"/>
  <c r="D86" i="25"/>
  <c r="P86" i="25"/>
  <c r="B86" i="25"/>
  <c r="Y86" i="25"/>
  <c r="J86" i="25"/>
  <c r="R86" i="25"/>
  <c r="I86" i="25"/>
  <c r="H86" i="25"/>
  <c r="U86" i="25"/>
  <c r="Y49" i="21"/>
  <c r="U49" i="21"/>
  <c r="Q49" i="21"/>
  <c r="M49" i="21"/>
  <c r="I49" i="21"/>
  <c r="E49" i="21"/>
  <c r="W49" i="21"/>
  <c r="R49" i="21"/>
  <c r="L49" i="21"/>
  <c r="G49" i="21"/>
  <c r="B49" i="21"/>
  <c r="V49" i="21"/>
  <c r="O49" i="21"/>
  <c r="H49" i="21"/>
  <c r="T49" i="21"/>
  <c r="N49" i="21"/>
  <c r="F49" i="21"/>
  <c r="X49" i="21"/>
  <c r="J49" i="21"/>
  <c r="S49" i="21"/>
  <c r="D49" i="21"/>
  <c r="P49" i="21"/>
  <c r="C49" i="21"/>
  <c r="K49" i="21"/>
  <c r="X86" i="19"/>
  <c r="T86" i="19"/>
  <c r="P86" i="19"/>
  <c r="L86" i="19"/>
  <c r="H86" i="19"/>
  <c r="D86" i="19"/>
  <c r="W86" i="19"/>
  <c r="R86" i="19"/>
  <c r="M86" i="19"/>
  <c r="G86" i="19"/>
  <c r="B86" i="19"/>
  <c r="U86" i="19"/>
  <c r="N86" i="19"/>
  <c r="F86" i="19"/>
  <c r="Q86" i="19"/>
  <c r="I86" i="19"/>
  <c r="S86" i="19"/>
  <c r="E86" i="19"/>
  <c r="Y86" i="19"/>
  <c r="J86" i="19"/>
  <c r="V86" i="19"/>
  <c r="C86" i="19"/>
  <c r="O86" i="19"/>
  <c r="K86" i="19"/>
  <c r="Y87" i="28"/>
  <c r="U87" i="28"/>
  <c r="Q87" i="28"/>
  <c r="M87" i="28"/>
  <c r="I87" i="28"/>
  <c r="E87" i="28"/>
  <c r="V87" i="28"/>
  <c r="P87" i="28"/>
  <c r="K87" i="28"/>
  <c r="F87" i="28"/>
  <c r="T87" i="28"/>
  <c r="O87" i="28"/>
  <c r="J87" i="28"/>
  <c r="D87" i="28"/>
  <c r="X87" i="28"/>
  <c r="N87" i="28"/>
  <c r="C87" i="28"/>
  <c r="W87" i="28"/>
  <c r="L87" i="28"/>
  <c r="B87" i="28"/>
  <c r="S87" i="28"/>
  <c r="H87" i="28"/>
  <c r="R87" i="28"/>
  <c r="G87" i="28"/>
  <c r="W120" i="25"/>
  <c r="S120" i="25"/>
  <c r="O120" i="25"/>
  <c r="K120" i="25"/>
  <c r="G120" i="25"/>
  <c r="C120" i="25"/>
  <c r="Y120" i="25"/>
  <c r="T120" i="25"/>
  <c r="N120" i="25"/>
  <c r="I120" i="25"/>
  <c r="D120" i="25"/>
  <c r="U120" i="25"/>
  <c r="M120" i="25"/>
  <c r="F120" i="25"/>
  <c r="R120" i="25"/>
  <c r="J120" i="25"/>
  <c r="P120" i="25"/>
  <c r="B120" i="25"/>
  <c r="X120" i="25"/>
  <c r="L120" i="25"/>
  <c r="E120" i="25"/>
  <c r="V120" i="25"/>
  <c r="Q120" i="25"/>
  <c r="H120" i="25"/>
  <c r="W85" i="25"/>
  <c r="S85" i="25"/>
  <c r="O85" i="25"/>
  <c r="K85" i="25"/>
  <c r="G85" i="25"/>
  <c r="C85" i="25"/>
  <c r="Y85" i="25"/>
  <c r="T85" i="25"/>
  <c r="N85" i="25"/>
  <c r="I85" i="25"/>
  <c r="D85" i="25"/>
  <c r="V85" i="25"/>
  <c r="P85" i="25"/>
  <c r="H85" i="25"/>
  <c r="R85" i="25"/>
  <c r="J85" i="25"/>
  <c r="M85" i="25"/>
  <c r="B85" i="25"/>
  <c r="X85" i="25"/>
  <c r="L85" i="25"/>
  <c r="Q85" i="25"/>
  <c r="F85" i="25"/>
  <c r="E85" i="25"/>
  <c r="U85" i="25"/>
  <c r="Y50" i="25"/>
  <c r="U50" i="25"/>
  <c r="Q50" i="25"/>
  <c r="M50" i="25"/>
  <c r="I50" i="25"/>
  <c r="E50" i="25"/>
  <c r="V50" i="25"/>
  <c r="P50" i="25"/>
  <c r="K50" i="25"/>
  <c r="F50" i="25"/>
  <c r="W50" i="25"/>
  <c r="O50" i="25"/>
  <c r="H50" i="25"/>
  <c r="B50" i="25"/>
  <c r="T50" i="25"/>
  <c r="L50" i="25"/>
  <c r="C50" i="25"/>
  <c r="S50" i="25"/>
  <c r="J50" i="25"/>
  <c r="N50" i="25"/>
  <c r="G50" i="25"/>
  <c r="X50" i="25"/>
  <c r="D50" i="25"/>
  <c r="R50" i="25"/>
  <c r="W15" i="19"/>
  <c r="S15" i="19"/>
  <c r="O15" i="19"/>
  <c r="K15" i="19"/>
  <c r="G15" i="19"/>
  <c r="C15" i="19"/>
  <c r="Y15" i="19"/>
  <c r="T15" i="19"/>
  <c r="N15" i="19"/>
  <c r="I15" i="19"/>
  <c r="D15" i="19"/>
  <c r="V15" i="19"/>
  <c r="P15" i="19"/>
  <c r="H15" i="19"/>
  <c r="R15" i="19"/>
  <c r="J15" i="19"/>
  <c r="U15" i="19"/>
  <c r="F15" i="19"/>
  <c r="Q15" i="19"/>
  <c r="E15" i="19"/>
  <c r="X15" i="19"/>
  <c r="M15" i="19"/>
  <c r="L15" i="19"/>
  <c r="B15" i="19"/>
  <c r="Y192" i="28"/>
  <c r="U192" i="28"/>
  <c r="Q192" i="28"/>
  <c r="M192" i="28"/>
  <c r="I192" i="28"/>
  <c r="E192" i="28"/>
  <c r="V192" i="28"/>
  <c r="P192" i="28"/>
  <c r="K192" i="28"/>
  <c r="F192" i="28"/>
  <c r="X192" i="28"/>
  <c r="R192" i="28"/>
  <c r="J192" i="28"/>
  <c r="C192" i="28"/>
  <c r="S192" i="28"/>
  <c r="H192" i="28"/>
  <c r="N192" i="28"/>
  <c r="B192" i="28"/>
  <c r="W192" i="28"/>
  <c r="G192" i="28"/>
  <c r="D192" i="28"/>
  <c r="O192" i="28"/>
  <c r="L192" i="28"/>
  <c r="T192" i="28"/>
  <c r="A121" i="25"/>
  <c r="W50" i="19"/>
  <c r="S50" i="19"/>
  <c r="O50" i="19"/>
  <c r="K50" i="19"/>
  <c r="G50" i="19"/>
  <c r="C50" i="19"/>
  <c r="Y50" i="19"/>
  <c r="T50" i="19"/>
  <c r="N50" i="19"/>
  <c r="I50" i="19"/>
  <c r="D50" i="19"/>
  <c r="U50" i="19"/>
  <c r="M50" i="19"/>
  <c r="F50" i="19"/>
  <c r="R50" i="19"/>
  <c r="J50" i="19"/>
  <c r="V50" i="19"/>
  <c r="H50" i="19"/>
  <c r="Q50" i="19"/>
  <c r="E50" i="19"/>
  <c r="L50" i="19"/>
  <c r="B50" i="19"/>
  <c r="X50" i="19"/>
  <c r="P50" i="19"/>
  <c r="Y14" i="25"/>
  <c r="U14" i="25"/>
  <c r="Q14" i="25"/>
  <c r="M14" i="25"/>
  <c r="I14" i="25"/>
  <c r="E14" i="25"/>
  <c r="X14" i="25"/>
  <c r="S14" i="25"/>
  <c r="N14" i="25"/>
  <c r="H14" i="25"/>
  <c r="C14" i="25"/>
  <c r="T14" i="25"/>
  <c r="L14" i="25"/>
  <c r="F14" i="25"/>
  <c r="P14" i="25"/>
  <c r="G14" i="25"/>
  <c r="W14" i="25"/>
  <c r="O14" i="25"/>
  <c r="D14" i="25"/>
  <c r="R14" i="25"/>
  <c r="K14" i="25"/>
  <c r="J14" i="25"/>
  <c r="V14" i="25"/>
  <c r="B14" i="25"/>
  <c r="W51" i="19"/>
  <c r="S51" i="19"/>
  <c r="O51" i="19"/>
  <c r="K51" i="19"/>
  <c r="G51" i="19"/>
  <c r="C51" i="19"/>
  <c r="V51" i="19"/>
  <c r="Q51" i="19"/>
  <c r="L51" i="19"/>
  <c r="F51" i="19"/>
  <c r="Y51" i="19"/>
  <c r="R51" i="19"/>
  <c r="J51" i="19"/>
  <c r="D51" i="19"/>
  <c r="X51" i="19"/>
  <c r="N51" i="19"/>
  <c r="E51" i="19"/>
  <c r="U51" i="19"/>
  <c r="I51" i="19"/>
  <c r="T51" i="19"/>
  <c r="H51" i="19"/>
  <c r="M51" i="19"/>
  <c r="B51" i="19"/>
  <c r="P51" i="19"/>
  <c r="Y52" i="28"/>
  <c r="U52" i="28"/>
  <c r="Q52" i="28"/>
  <c r="M52" i="28"/>
  <c r="I52" i="28"/>
  <c r="E52" i="28"/>
  <c r="V52" i="28"/>
  <c r="P52" i="28"/>
  <c r="K52" i="28"/>
  <c r="F52" i="28"/>
  <c r="T52" i="28"/>
  <c r="O52" i="28"/>
  <c r="J52" i="28"/>
  <c r="D52" i="28"/>
  <c r="S52" i="28"/>
  <c r="H52" i="28"/>
  <c r="R52" i="28"/>
  <c r="G52" i="28"/>
  <c r="X52" i="28"/>
  <c r="N52" i="28"/>
  <c r="C52" i="28"/>
  <c r="W52" i="28"/>
  <c r="L52" i="28"/>
  <c r="B52" i="28"/>
  <c r="W120" i="19"/>
  <c r="S120" i="19"/>
  <c r="O120" i="19"/>
  <c r="K120" i="19"/>
  <c r="G120" i="19"/>
  <c r="C120" i="19"/>
  <c r="X120" i="19"/>
  <c r="R120" i="19"/>
  <c r="M120" i="19"/>
  <c r="H120" i="19"/>
  <c r="B120" i="19"/>
  <c r="V120" i="19"/>
  <c r="P120" i="19"/>
  <c r="I120" i="19"/>
  <c r="T120" i="19"/>
  <c r="J120" i="19"/>
  <c r="U120" i="19"/>
  <c r="F120" i="19"/>
  <c r="Y120" i="19"/>
  <c r="E120" i="19"/>
  <c r="D120" i="19"/>
  <c r="Q120" i="19"/>
  <c r="N120" i="19"/>
  <c r="L120" i="19"/>
  <c r="X85" i="19"/>
  <c r="T85" i="19"/>
  <c r="P85" i="19"/>
  <c r="L85" i="19"/>
  <c r="H85" i="19"/>
  <c r="D85" i="19"/>
  <c r="U85" i="19"/>
  <c r="O85" i="19"/>
  <c r="J85" i="19"/>
  <c r="E85" i="19"/>
  <c r="W85" i="19"/>
  <c r="Q85" i="19"/>
  <c r="I85" i="19"/>
  <c r="B85" i="19"/>
  <c r="V85" i="19"/>
  <c r="M85" i="19"/>
  <c r="C85" i="19"/>
  <c r="R85" i="19"/>
  <c r="F85" i="19"/>
  <c r="N85" i="19"/>
  <c r="K85" i="19"/>
  <c r="S85" i="19"/>
  <c r="G85" i="19"/>
  <c r="Y85" i="19"/>
  <c r="A25" i="28"/>
  <c r="A121" i="19"/>
  <c r="A227" i="28"/>
  <c r="A193" i="28"/>
  <c r="A88" i="28"/>
  <c r="A123" i="28"/>
  <c r="A158" i="28"/>
  <c r="A53" i="28"/>
  <c r="A87" i="19"/>
  <c r="A52" i="19"/>
  <c r="A51" i="25"/>
  <c r="A50" i="21"/>
  <c r="A17" i="21"/>
  <c r="A15" i="25"/>
  <c r="A120" i="21"/>
  <c r="A85" i="21"/>
  <c r="A87" i="25"/>
  <c r="A16" i="19"/>
  <c r="Y85" i="21" l="1"/>
  <c r="U85" i="21"/>
  <c r="Q85" i="21"/>
  <c r="M85" i="21"/>
  <c r="I85" i="21"/>
  <c r="E85" i="21"/>
  <c r="T85" i="21"/>
  <c r="O85" i="21"/>
  <c r="J85" i="21"/>
  <c r="D85" i="21"/>
  <c r="X85" i="21"/>
  <c r="R85" i="21"/>
  <c r="K85" i="21"/>
  <c r="C85" i="21"/>
  <c r="W85" i="21"/>
  <c r="P85" i="21"/>
  <c r="H85" i="21"/>
  <c r="B85" i="21"/>
  <c r="S85" i="21"/>
  <c r="F85" i="21"/>
  <c r="N85" i="21"/>
  <c r="L85" i="21"/>
  <c r="V85" i="21"/>
  <c r="G85" i="21"/>
  <c r="Y50" i="21"/>
  <c r="U50" i="21"/>
  <c r="Q50" i="21"/>
  <c r="M50" i="21"/>
  <c r="I50" i="21"/>
  <c r="E50" i="21"/>
  <c r="T50" i="21"/>
  <c r="O50" i="21"/>
  <c r="J50" i="21"/>
  <c r="D50" i="21"/>
  <c r="S50" i="21"/>
  <c r="L50" i="21"/>
  <c r="F50" i="21"/>
  <c r="X50" i="21"/>
  <c r="R50" i="21"/>
  <c r="K50" i="21"/>
  <c r="C50" i="21"/>
  <c r="N50" i="21"/>
  <c r="W50" i="21"/>
  <c r="H50" i="21"/>
  <c r="V50" i="21"/>
  <c r="G50" i="21"/>
  <c r="P50" i="21"/>
  <c r="B50" i="21"/>
  <c r="Y53" i="28"/>
  <c r="U53" i="28"/>
  <c r="Q53" i="28"/>
  <c r="M53" i="28"/>
  <c r="I53" i="28"/>
  <c r="E53" i="28"/>
  <c r="X53" i="28"/>
  <c r="S53" i="28"/>
  <c r="N53" i="28"/>
  <c r="H53" i="28"/>
  <c r="C53" i="28"/>
  <c r="W53" i="28"/>
  <c r="R53" i="28"/>
  <c r="L53" i="28"/>
  <c r="G53" i="28"/>
  <c r="B53" i="28"/>
  <c r="P53" i="28"/>
  <c r="F53" i="28"/>
  <c r="O53" i="28"/>
  <c r="D53" i="28"/>
  <c r="V53" i="28"/>
  <c r="K53" i="28"/>
  <c r="T53" i="28"/>
  <c r="J53" i="28"/>
  <c r="Y193" i="28"/>
  <c r="U193" i="28"/>
  <c r="Q193" i="28"/>
  <c r="M193" i="28"/>
  <c r="I193" i="28"/>
  <c r="E193" i="28"/>
  <c r="X193" i="28"/>
  <c r="S193" i="28"/>
  <c r="N193" i="28"/>
  <c r="H193" i="28"/>
  <c r="C193" i="28"/>
  <c r="V193" i="28"/>
  <c r="O193" i="28"/>
  <c r="G193" i="28"/>
  <c r="W193" i="28"/>
  <c r="L193" i="28"/>
  <c r="D193" i="28"/>
  <c r="P193" i="28"/>
  <c r="B193" i="28"/>
  <c r="R193" i="28"/>
  <c r="F193" i="28"/>
  <c r="T193" i="28"/>
  <c r="K193" i="28"/>
  <c r="J193" i="28"/>
  <c r="Y25" i="28"/>
  <c r="U25" i="28"/>
  <c r="Q25" i="28"/>
  <c r="M25" i="28"/>
  <c r="I25" i="28"/>
  <c r="E25" i="28"/>
  <c r="V25" i="28"/>
  <c r="P25" i="28"/>
  <c r="K25" i="28"/>
  <c r="F25" i="28"/>
  <c r="T25" i="28"/>
  <c r="O25" i="28"/>
  <c r="J25" i="28"/>
  <c r="D25" i="28"/>
  <c r="X25" i="28"/>
  <c r="N25" i="28"/>
  <c r="C25" i="28"/>
  <c r="W25" i="28"/>
  <c r="L25" i="28"/>
  <c r="B25" i="28"/>
  <c r="S25" i="28"/>
  <c r="H25" i="28"/>
  <c r="R25" i="28"/>
  <c r="G25" i="28"/>
  <c r="W121" i="25"/>
  <c r="S121" i="25"/>
  <c r="O121" i="25"/>
  <c r="K121" i="25"/>
  <c r="G121" i="25"/>
  <c r="C121" i="25"/>
  <c r="V121" i="25"/>
  <c r="Q121" i="25"/>
  <c r="L121" i="25"/>
  <c r="F121" i="25"/>
  <c r="Y121" i="25"/>
  <c r="R121" i="25"/>
  <c r="J121" i="25"/>
  <c r="D121" i="25"/>
  <c r="X121" i="25"/>
  <c r="N121" i="25"/>
  <c r="E121" i="25"/>
  <c r="P121" i="25"/>
  <c r="B121" i="25"/>
  <c r="M121" i="25"/>
  <c r="H121" i="25"/>
  <c r="U121" i="25"/>
  <c r="T121" i="25"/>
  <c r="I121" i="25"/>
  <c r="W16" i="19"/>
  <c r="S16" i="19"/>
  <c r="O16" i="19"/>
  <c r="K16" i="19"/>
  <c r="G16" i="19"/>
  <c r="C16" i="19"/>
  <c r="V16" i="19"/>
  <c r="Q16" i="19"/>
  <c r="L16" i="19"/>
  <c r="F16" i="19"/>
  <c r="T16" i="19"/>
  <c r="M16" i="19"/>
  <c r="E16" i="19"/>
  <c r="X16" i="19"/>
  <c r="N16" i="19"/>
  <c r="D16" i="19"/>
  <c r="U16" i="19"/>
  <c r="I16" i="19"/>
  <c r="R16" i="19"/>
  <c r="H16" i="19"/>
  <c r="Y16" i="19"/>
  <c r="P16" i="19"/>
  <c r="J16" i="19"/>
  <c r="B16" i="19"/>
  <c r="Y15" i="25"/>
  <c r="U15" i="25"/>
  <c r="Q15" i="25"/>
  <c r="M15" i="25"/>
  <c r="I15" i="25"/>
  <c r="E15" i="25"/>
  <c r="V15" i="25"/>
  <c r="P15" i="25"/>
  <c r="K15" i="25"/>
  <c r="F15" i="25"/>
  <c r="X15" i="25"/>
  <c r="R15" i="25"/>
  <c r="J15" i="25"/>
  <c r="C15" i="25"/>
  <c r="T15" i="25"/>
  <c r="L15" i="25"/>
  <c r="B15" i="25"/>
  <c r="S15" i="25"/>
  <c r="H15" i="25"/>
  <c r="N15" i="25"/>
  <c r="G15" i="25"/>
  <c r="W15" i="25"/>
  <c r="D15" i="25"/>
  <c r="O15" i="25"/>
  <c r="W52" i="19"/>
  <c r="S52" i="19"/>
  <c r="O52" i="19"/>
  <c r="K52" i="19"/>
  <c r="G52" i="19"/>
  <c r="C52" i="19"/>
  <c r="Y52" i="19"/>
  <c r="T52" i="19"/>
  <c r="N52" i="19"/>
  <c r="I52" i="19"/>
  <c r="D52" i="19"/>
  <c r="V52" i="19"/>
  <c r="P52" i="19"/>
  <c r="H52" i="19"/>
  <c r="R52" i="19"/>
  <c r="J52" i="19"/>
  <c r="X52" i="19"/>
  <c r="L52" i="19"/>
  <c r="U52" i="19"/>
  <c r="F52" i="19"/>
  <c r="M52" i="19"/>
  <c r="E52" i="19"/>
  <c r="B52" i="19"/>
  <c r="Q52" i="19"/>
  <c r="Y123" i="28"/>
  <c r="U123" i="28"/>
  <c r="Q123" i="28"/>
  <c r="M123" i="28"/>
  <c r="I123" i="28"/>
  <c r="E123" i="28"/>
  <c r="X123" i="28"/>
  <c r="S123" i="28"/>
  <c r="N123" i="28"/>
  <c r="H123" i="28"/>
  <c r="C123" i="28"/>
  <c r="W123" i="28"/>
  <c r="R123" i="28"/>
  <c r="L123" i="28"/>
  <c r="G123" i="28"/>
  <c r="B123" i="28"/>
  <c r="P123" i="28"/>
  <c r="F123" i="28"/>
  <c r="O123" i="28"/>
  <c r="D123" i="28"/>
  <c r="V123" i="28"/>
  <c r="K123" i="28"/>
  <c r="T123" i="28"/>
  <c r="J123" i="28"/>
  <c r="A122" i="25"/>
  <c r="W87" i="25"/>
  <c r="S87" i="25"/>
  <c r="O87" i="25"/>
  <c r="K87" i="25"/>
  <c r="G87" i="25"/>
  <c r="C87" i="25"/>
  <c r="Y87" i="25"/>
  <c r="T87" i="25"/>
  <c r="N87" i="25"/>
  <c r="I87" i="25"/>
  <c r="D87" i="25"/>
  <c r="X87" i="25"/>
  <c r="Q87" i="25"/>
  <c r="J87" i="25"/>
  <c r="B87" i="25"/>
  <c r="R87" i="25"/>
  <c r="H87" i="25"/>
  <c r="P87" i="25"/>
  <c r="E87" i="25"/>
  <c r="M87" i="25"/>
  <c r="U87" i="25"/>
  <c r="L87" i="25"/>
  <c r="F87" i="25"/>
  <c r="V87" i="25"/>
  <c r="V17" i="21"/>
  <c r="R17" i="21"/>
  <c r="N17" i="21"/>
  <c r="J17" i="21"/>
  <c r="F17" i="21"/>
  <c r="B17" i="21"/>
  <c r="W17" i="21"/>
  <c r="Q17" i="21"/>
  <c r="L17" i="21"/>
  <c r="G17" i="21"/>
  <c r="U17" i="21"/>
  <c r="P17" i="21"/>
  <c r="K17" i="21"/>
  <c r="E17" i="21"/>
  <c r="X17" i="21"/>
  <c r="M17" i="21"/>
  <c r="C17" i="21"/>
  <c r="T17" i="21"/>
  <c r="I17" i="21"/>
  <c r="S17" i="21"/>
  <c r="H17" i="21"/>
  <c r="O17" i="21"/>
  <c r="D17" i="21"/>
  <c r="Y17" i="21"/>
  <c r="X87" i="19"/>
  <c r="T87" i="19"/>
  <c r="P87" i="19"/>
  <c r="L87" i="19"/>
  <c r="H87" i="19"/>
  <c r="D87" i="19"/>
  <c r="U87" i="19"/>
  <c r="O87" i="19"/>
  <c r="J87" i="19"/>
  <c r="E87" i="19"/>
  <c r="Y87" i="19"/>
  <c r="R87" i="19"/>
  <c r="K87" i="19"/>
  <c r="C87" i="19"/>
  <c r="V87" i="19"/>
  <c r="M87" i="19"/>
  <c r="B87" i="19"/>
  <c r="S87" i="19"/>
  <c r="G87" i="19"/>
  <c r="Q87" i="19"/>
  <c r="N87" i="19"/>
  <c r="F87" i="19"/>
  <c r="W87" i="19"/>
  <c r="I87" i="19"/>
  <c r="Y88" i="28"/>
  <c r="U88" i="28"/>
  <c r="Q88" i="28"/>
  <c r="M88" i="28"/>
  <c r="I88" i="28"/>
  <c r="E88" i="28"/>
  <c r="X88" i="28"/>
  <c r="S88" i="28"/>
  <c r="N88" i="28"/>
  <c r="H88" i="28"/>
  <c r="C88" i="28"/>
  <c r="W88" i="28"/>
  <c r="R88" i="28"/>
  <c r="L88" i="28"/>
  <c r="G88" i="28"/>
  <c r="B88" i="28"/>
  <c r="V88" i="28"/>
  <c r="K88" i="28"/>
  <c r="T88" i="28"/>
  <c r="J88" i="28"/>
  <c r="P88" i="28"/>
  <c r="F88" i="28"/>
  <c r="O88" i="28"/>
  <c r="D88" i="28"/>
  <c r="W121" i="19"/>
  <c r="S121" i="19"/>
  <c r="O121" i="19"/>
  <c r="K121" i="19"/>
  <c r="G121" i="19"/>
  <c r="C121" i="19"/>
  <c r="U121" i="19"/>
  <c r="P121" i="19"/>
  <c r="J121" i="19"/>
  <c r="E121" i="19"/>
  <c r="T121" i="19"/>
  <c r="M121" i="19"/>
  <c r="F121" i="19"/>
  <c r="X121" i="19"/>
  <c r="N121" i="19"/>
  <c r="D121" i="19"/>
  <c r="V121" i="19"/>
  <c r="I121" i="19"/>
  <c r="Q121" i="19"/>
  <c r="Y121" i="19"/>
  <c r="B121" i="19"/>
  <c r="R121" i="19"/>
  <c r="H121" i="19"/>
  <c r="L121" i="19"/>
  <c r="Y120" i="21"/>
  <c r="U120" i="21"/>
  <c r="Q120" i="21"/>
  <c r="M120" i="21"/>
  <c r="I120" i="21"/>
  <c r="E120" i="21"/>
  <c r="T120" i="21"/>
  <c r="O120" i="21"/>
  <c r="J120" i="21"/>
  <c r="D120" i="21"/>
  <c r="W120" i="21"/>
  <c r="P120" i="21"/>
  <c r="H120" i="21"/>
  <c r="B120" i="21"/>
  <c r="V120" i="21"/>
  <c r="N120" i="21"/>
  <c r="G120" i="21"/>
  <c r="X120" i="21"/>
  <c r="K120" i="21"/>
  <c r="S120" i="21"/>
  <c r="F120" i="21"/>
  <c r="R120" i="21"/>
  <c r="C120" i="21"/>
  <c r="L120" i="21"/>
  <c r="Y51" i="25"/>
  <c r="U51" i="25"/>
  <c r="Q51" i="25"/>
  <c r="M51" i="25"/>
  <c r="I51" i="25"/>
  <c r="E51" i="25"/>
  <c r="X51" i="25"/>
  <c r="S51" i="25"/>
  <c r="N51" i="25"/>
  <c r="H51" i="25"/>
  <c r="C51" i="25"/>
  <c r="T51" i="25"/>
  <c r="L51" i="25"/>
  <c r="F51" i="25"/>
  <c r="P51" i="25"/>
  <c r="G51" i="25"/>
  <c r="W51" i="25"/>
  <c r="O51" i="25"/>
  <c r="D51" i="25"/>
  <c r="J51" i="25"/>
  <c r="V51" i="25"/>
  <c r="B51" i="25"/>
  <c r="R51" i="25"/>
  <c r="K51" i="25"/>
  <c r="Y158" i="28"/>
  <c r="U158" i="28"/>
  <c r="Q158" i="28"/>
  <c r="M158" i="28"/>
  <c r="I158" i="28"/>
  <c r="E158" i="28"/>
  <c r="X158" i="28"/>
  <c r="S158" i="28"/>
  <c r="N158" i="28"/>
  <c r="H158" i="28"/>
  <c r="C158" i="28"/>
  <c r="W158" i="28"/>
  <c r="R158" i="28"/>
  <c r="L158" i="28"/>
  <c r="G158" i="28"/>
  <c r="B158" i="28"/>
  <c r="V158" i="28"/>
  <c r="K158" i="28"/>
  <c r="T158" i="28"/>
  <c r="J158" i="28"/>
  <c r="P158" i="28"/>
  <c r="F158" i="28"/>
  <c r="O158" i="28"/>
  <c r="D158" i="28"/>
  <c r="W227" i="28"/>
  <c r="S227" i="28"/>
  <c r="O227" i="28"/>
  <c r="K227" i="28"/>
  <c r="G227" i="28"/>
  <c r="C227" i="28"/>
  <c r="U227" i="28"/>
  <c r="P227" i="28"/>
  <c r="J227" i="28"/>
  <c r="E227" i="28"/>
  <c r="Y227" i="28"/>
  <c r="R227" i="28"/>
  <c r="L227" i="28"/>
  <c r="D227" i="28"/>
  <c r="X227" i="28"/>
  <c r="N227" i="28"/>
  <c r="F227" i="28"/>
  <c r="V227" i="28"/>
  <c r="I227" i="28"/>
  <c r="T227" i="28"/>
  <c r="B227" i="28"/>
  <c r="Q227" i="28"/>
  <c r="H227" i="28"/>
  <c r="M227" i="28"/>
  <c r="A26" i="28"/>
  <c r="A122" i="19"/>
  <c r="A124" i="28"/>
  <c r="A194" i="28"/>
  <c r="A159" i="28"/>
  <c r="A262" i="28"/>
  <c r="A228" i="28"/>
  <c r="A54" i="28"/>
  <c r="A89" i="28"/>
  <c r="A88" i="19"/>
  <c r="A53" i="19"/>
  <c r="A88" i="25"/>
  <c r="A18" i="21"/>
  <c r="A51" i="21"/>
  <c r="A86" i="21"/>
  <c r="A16" i="25"/>
  <c r="A52" i="25"/>
  <c r="A123" i="19"/>
  <c r="A121" i="21"/>
  <c r="A156" i="21"/>
  <c r="A17" i="19"/>
  <c r="Y121" i="21" l="1"/>
  <c r="U121" i="21"/>
  <c r="Q121" i="21"/>
  <c r="M121" i="21"/>
  <c r="I121" i="21"/>
  <c r="E121" i="21"/>
  <c r="W121" i="21"/>
  <c r="R121" i="21"/>
  <c r="L121" i="21"/>
  <c r="G121" i="21"/>
  <c r="B121" i="21"/>
  <c r="T121" i="21"/>
  <c r="N121" i="21"/>
  <c r="F121" i="21"/>
  <c r="S121" i="21"/>
  <c r="K121" i="21"/>
  <c r="D121" i="21"/>
  <c r="O121" i="21"/>
  <c r="X121" i="21"/>
  <c r="J121" i="21"/>
  <c r="V121" i="21"/>
  <c r="H121" i="21"/>
  <c r="P121" i="21"/>
  <c r="C121" i="21"/>
  <c r="Y86" i="21"/>
  <c r="U86" i="21"/>
  <c r="Q86" i="21"/>
  <c r="M86" i="21"/>
  <c r="I86" i="21"/>
  <c r="E86" i="21"/>
  <c r="W86" i="21"/>
  <c r="R86" i="21"/>
  <c r="L86" i="21"/>
  <c r="G86" i="21"/>
  <c r="B86" i="21"/>
  <c r="V86" i="21"/>
  <c r="O86" i="21"/>
  <c r="H86" i="21"/>
  <c r="T86" i="21"/>
  <c r="N86" i="21"/>
  <c r="F86" i="21"/>
  <c r="X86" i="21"/>
  <c r="J86" i="21"/>
  <c r="S86" i="21"/>
  <c r="D86" i="21"/>
  <c r="P86" i="21"/>
  <c r="C86" i="21"/>
  <c r="K86" i="21"/>
  <c r="W53" i="19"/>
  <c r="S53" i="19"/>
  <c r="O53" i="19"/>
  <c r="K53" i="19"/>
  <c r="G53" i="19"/>
  <c r="C53" i="19"/>
  <c r="V53" i="19"/>
  <c r="Q53" i="19"/>
  <c r="L53" i="19"/>
  <c r="F53" i="19"/>
  <c r="T53" i="19"/>
  <c r="M53" i="19"/>
  <c r="E53" i="19"/>
  <c r="X53" i="19"/>
  <c r="N53" i="19"/>
  <c r="D53" i="19"/>
  <c r="Y53" i="19"/>
  <c r="J53" i="19"/>
  <c r="U53" i="19"/>
  <c r="I53" i="19"/>
  <c r="P53" i="19"/>
  <c r="H53" i="19"/>
  <c r="B53" i="19"/>
  <c r="R53" i="19"/>
  <c r="W228" i="28"/>
  <c r="S228" i="28"/>
  <c r="O228" i="28"/>
  <c r="K228" i="28"/>
  <c r="G228" i="28"/>
  <c r="C228" i="28"/>
  <c r="X228" i="28"/>
  <c r="R228" i="28"/>
  <c r="M228" i="28"/>
  <c r="H228" i="28"/>
  <c r="B228" i="28"/>
  <c r="V228" i="28"/>
  <c r="P228" i="28"/>
  <c r="I228" i="28"/>
  <c r="T228" i="28"/>
  <c r="J228" i="28"/>
  <c r="Y228" i="28"/>
  <c r="L228" i="28"/>
  <c r="N228" i="28"/>
  <c r="U228" i="28"/>
  <c r="D228" i="28"/>
  <c r="Q228" i="28"/>
  <c r="F228" i="28"/>
  <c r="E228" i="28"/>
  <c r="Y124" i="28"/>
  <c r="U124" i="28"/>
  <c r="Q124" i="28"/>
  <c r="M124" i="28"/>
  <c r="I124" i="28"/>
  <c r="E124" i="28"/>
  <c r="V124" i="28"/>
  <c r="P124" i="28"/>
  <c r="K124" i="28"/>
  <c r="F124" i="28"/>
  <c r="T124" i="28"/>
  <c r="O124" i="28"/>
  <c r="J124" i="28"/>
  <c r="D124" i="28"/>
  <c r="X124" i="28"/>
  <c r="N124" i="28"/>
  <c r="C124" i="28"/>
  <c r="W124" i="28"/>
  <c r="L124" i="28"/>
  <c r="B124" i="28"/>
  <c r="S124" i="28"/>
  <c r="H124" i="28"/>
  <c r="R124" i="28"/>
  <c r="G124" i="28"/>
  <c r="W122" i="25"/>
  <c r="S122" i="25"/>
  <c r="O122" i="25"/>
  <c r="K122" i="25"/>
  <c r="G122" i="25"/>
  <c r="C122" i="25"/>
  <c r="Y122" i="25"/>
  <c r="T122" i="25"/>
  <c r="N122" i="25"/>
  <c r="I122" i="25"/>
  <c r="D122" i="25"/>
  <c r="V122" i="25"/>
  <c r="P122" i="25"/>
  <c r="H122" i="25"/>
  <c r="R122" i="25"/>
  <c r="J122" i="25"/>
  <c r="Q122" i="25"/>
  <c r="E122" i="25"/>
  <c r="M122" i="25"/>
  <c r="B122" i="25"/>
  <c r="F122" i="25"/>
  <c r="X122" i="25"/>
  <c r="U122" i="25"/>
  <c r="L122" i="25"/>
  <c r="W123" i="19"/>
  <c r="S123" i="19"/>
  <c r="O123" i="19"/>
  <c r="K123" i="19"/>
  <c r="G123" i="19"/>
  <c r="C123" i="19"/>
  <c r="U123" i="19"/>
  <c r="P123" i="19"/>
  <c r="J123" i="19"/>
  <c r="E123" i="19"/>
  <c r="V123" i="19"/>
  <c r="N123" i="19"/>
  <c r="H123" i="19"/>
  <c r="X123" i="19"/>
  <c r="M123" i="19"/>
  <c r="D123" i="19"/>
  <c r="Y123" i="19"/>
  <c r="L123" i="19"/>
  <c r="R123" i="19"/>
  <c r="B123" i="19"/>
  <c r="T123" i="19"/>
  <c r="Q123" i="19"/>
  <c r="F123" i="19"/>
  <c r="I123" i="19"/>
  <c r="Y51" i="21"/>
  <c r="U51" i="21"/>
  <c r="Q51" i="21"/>
  <c r="M51" i="21"/>
  <c r="I51" i="21"/>
  <c r="E51" i="21"/>
  <c r="W51" i="21"/>
  <c r="R51" i="21"/>
  <c r="L51" i="21"/>
  <c r="G51" i="21"/>
  <c r="B51" i="21"/>
  <c r="X51" i="21"/>
  <c r="P51" i="21"/>
  <c r="J51" i="21"/>
  <c r="C51" i="21"/>
  <c r="V51" i="21"/>
  <c r="O51" i="21"/>
  <c r="H51" i="21"/>
  <c r="S51" i="21"/>
  <c r="D51" i="21"/>
  <c r="N51" i="21"/>
  <c r="K51" i="21"/>
  <c r="T51" i="21"/>
  <c r="F51" i="21"/>
  <c r="X88" i="19"/>
  <c r="T88" i="19"/>
  <c r="P88" i="19"/>
  <c r="L88" i="19"/>
  <c r="H88" i="19"/>
  <c r="D88" i="19"/>
  <c r="W88" i="19"/>
  <c r="R88" i="19"/>
  <c r="M88" i="19"/>
  <c r="G88" i="19"/>
  <c r="B88" i="19"/>
  <c r="V88" i="19"/>
  <c r="O88" i="19"/>
  <c r="I88" i="19"/>
  <c r="Q88" i="19"/>
  <c r="F88" i="19"/>
  <c r="U88" i="19"/>
  <c r="J88" i="19"/>
  <c r="K88" i="19"/>
  <c r="Y88" i="19"/>
  <c r="E88" i="19"/>
  <c r="N88" i="19"/>
  <c r="C88" i="19"/>
  <c r="S88" i="19"/>
  <c r="Y262" i="28"/>
  <c r="U262" i="28"/>
  <c r="Q262" i="28"/>
  <c r="M262" i="28"/>
  <c r="I262" i="28"/>
  <c r="E262" i="28"/>
  <c r="V262" i="28"/>
  <c r="P262" i="28"/>
  <c r="K262" i="28"/>
  <c r="F262" i="28"/>
  <c r="T262" i="28"/>
  <c r="O262" i="28"/>
  <c r="J262" i="28"/>
  <c r="D262" i="28"/>
  <c r="S262" i="28"/>
  <c r="H262" i="28"/>
  <c r="R262" i="28"/>
  <c r="G262" i="28"/>
  <c r="X262" i="28"/>
  <c r="N262" i="28"/>
  <c r="C262" i="28"/>
  <c r="W262" i="28"/>
  <c r="L262" i="28"/>
  <c r="B262" i="28"/>
  <c r="A123" i="25"/>
  <c r="W17" i="19"/>
  <c r="S17" i="19"/>
  <c r="O17" i="19"/>
  <c r="K17" i="19"/>
  <c r="G17" i="19"/>
  <c r="C17" i="19"/>
  <c r="Y17" i="19"/>
  <c r="T17" i="19"/>
  <c r="N17" i="19"/>
  <c r="I17" i="19"/>
  <c r="D17" i="19"/>
  <c r="X17" i="19"/>
  <c r="Q17" i="19"/>
  <c r="J17" i="19"/>
  <c r="B17" i="19"/>
  <c r="R17" i="19"/>
  <c r="H17" i="19"/>
  <c r="V17" i="19"/>
  <c r="L17" i="19"/>
  <c r="U17" i="19"/>
  <c r="F17" i="19"/>
  <c r="P17" i="19"/>
  <c r="M17" i="19"/>
  <c r="E17" i="19"/>
  <c r="Y52" i="25"/>
  <c r="U52" i="25"/>
  <c r="Q52" i="25"/>
  <c r="M52" i="25"/>
  <c r="I52" i="25"/>
  <c r="E52" i="25"/>
  <c r="V52" i="25"/>
  <c r="P52" i="25"/>
  <c r="K52" i="25"/>
  <c r="F52" i="25"/>
  <c r="X52" i="25"/>
  <c r="R52" i="25"/>
  <c r="J52" i="25"/>
  <c r="C52" i="25"/>
  <c r="T52" i="25"/>
  <c r="L52" i="25"/>
  <c r="B52" i="25"/>
  <c r="S52" i="25"/>
  <c r="H52" i="25"/>
  <c r="W52" i="25"/>
  <c r="D52" i="25"/>
  <c r="O52" i="25"/>
  <c r="N52" i="25"/>
  <c r="G52" i="25"/>
  <c r="Y18" i="21"/>
  <c r="U18" i="21"/>
  <c r="W18" i="21"/>
  <c r="R18" i="21"/>
  <c r="N18" i="21"/>
  <c r="J18" i="21"/>
  <c r="F18" i="21"/>
  <c r="B18" i="21"/>
  <c r="T18" i="21"/>
  <c r="O18" i="21"/>
  <c r="I18" i="21"/>
  <c r="D18" i="21"/>
  <c r="S18" i="21"/>
  <c r="M18" i="21"/>
  <c r="H18" i="21"/>
  <c r="C18" i="21"/>
  <c r="V18" i="21"/>
  <c r="K18" i="21"/>
  <c r="Q18" i="21"/>
  <c r="G18" i="21"/>
  <c r="P18" i="21"/>
  <c r="E18" i="21"/>
  <c r="X18" i="21"/>
  <c r="L18" i="21"/>
  <c r="Y89" i="28"/>
  <c r="U89" i="28"/>
  <c r="Q89" i="28"/>
  <c r="M89" i="28"/>
  <c r="I89" i="28"/>
  <c r="E89" i="28"/>
  <c r="V89" i="28"/>
  <c r="P89" i="28"/>
  <c r="K89" i="28"/>
  <c r="F89" i="28"/>
  <c r="T89" i="28"/>
  <c r="O89" i="28"/>
  <c r="J89" i="28"/>
  <c r="D89" i="28"/>
  <c r="S89" i="28"/>
  <c r="H89" i="28"/>
  <c r="R89" i="28"/>
  <c r="G89" i="28"/>
  <c r="X89" i="28"/>
  <c r="N89" i="28"/>
  <c r="C89" i="28"/>
  <c r="W89" i="28"/>
  <c r="L89" i="28"/>
  <c r="B89" i="28"/>
  <c r="Y159" i="28"/>
  <c r="U159" i="28"/>
  <c r="Q159" i="28"/>
  <c r="M159" i="28"/>
  <c r="I159" i="28"/>
  <c r="E159" i="28"/>
  <c r="V159" i="28"/>
  <c r="P159" i="28"/>
  <c r="K159" i="28"/>
  <c r="F159" i="28"/>
  <c r="T159" i="28"/>
  <c r="O159" i="28"/>
  <c r="J159" i="28"/>
  <c r="D159" i="28"/>
  <c r="S159" i="28"/>
  <c r="H159" i="28"/>
  <c r="R159" i="28"/>
  <c r="G159" i="28"/>
  <c r="X159" i="28"/>
  <c r="N159" i="28"/>
  <c r="C159" i="28"/>
  <c r="W159" i="28"/>
  <c r="L159" i="28"/>
  <c r="B159" i="28"/>
  <c r="W122" i="19"/>
  <c r="S122" i="19"/>
  <c r="O122" i="19"/>
  <c r="K122" i="19"/>
  <c r="G122" i="19"/>
  <c r="C122" i="19"/>
  <c r="X122" i="19"/>
  <c r="R122" i="19"/>
  <c r="M122" i="19"/>
  <c r="H122" i="19"/>
  <c r="B122" i="19"/>
  <c r="Y122" i="19"/>
  <c r="Q122" i="19"/>
  <c r="J122" i="19"/>
  <c r="D122" i="19"/>
  <c r="T122" i="19"/>
  <c r="I122" i="19"/>
  <c r="V122" i="19"/>
  <c r="L122" i="19"/>
  <c r="F122" i="19"/>
  <c r="U122" i="19"/>
  <c r="P122" i="19"/>
  <c r="N122" i="19"/>
  <c r="E122" i="19"/>
  <c r="Y156" i="21"/>
  <c r="U156" i="21"/>
  <c r="Q156" i="21"/>
  <c r="M156" i="21"/>
  <c r="I156" i="21"/>
  <c r="E156" i="21"/>
  <c r="T156" i="21"/>
  <c r="O156" i="21"/>
  <c r="J156" i="21"/>
  <c r="D156" i="21"/>
  <c r="W156" i="21"/>
  <c r="P156" i="21"/>
  <c r="H156" i="21"/>
  <c r="B156" i="21"/>
  <c r="X156" i="21"/>
  <c r="N156" i="21"/>
  <c r="F156" i="21"/>
  <c r="L156" i="21"/>
  <c r="V156" i="21"/>
  <c r="G156" i="21"/>
  <c r="C156" i="21"/>
  <c r="K156" i="21"/>
  <c r="S156" i="21"/>
  <c r="R156" i="21"/>
  <c r="Y16" i="25"/>
  <c r="U16" i="25"/>
  <c r="Q16" i="25"/>
  <c r="M16" i="25"/>
  <c r="I16" i="25"/>
  <c r="E16" i="25"/>
  <c r="X16" i="25"/>
  <c r="S16" i="25"/>
  <c r="N16" i="25"/>
  <c r="H16" i="25"/>
  <c r="C16" i="25"/>
  <c r="V16" i="25"/>
  <c r="O16" i="25"/>
  <c r="G16" i="25"/>
  <c r="P16" i="25"/>
  <c r="F16" i="25"/>
  <c r="W16" i="25"/>
  <c r="L16" i="25"/>
  <c r="D16" i="25"/>
  <c r="J16" i="25"/>
  <c r="T16" i="25"/>
  <c r="B16" i="25"/>
  <c r="R16" i="25"/>
  <c r="K16" i="25"/>
  <c r="W88" i="25"/>
  <c r="S88" i="25"/>
  <c r="O88" i="25"/>
  <c r="K88" i="25"/>
  <c r="G88" i="25"/>
  <c r="C88" i="25"/>
  <c r="V88" i="25"/>
  <c r="Q88" i="25"/>
  <c r="L88" i="25"/>
  <c r="F88" i="25"/>
  <c r="U88" i="25"/>
  <c r="N88" i="25"/>
  <c r="H88" i="25"/>
  <c r="X88" i="25"/>
  <c r="M88" i="25"/>
  <c r="D88" i="25"/>
  <c r="R88" i="25"/>
  <c r="E88" i="25"/>
  <c r="P88" i="25"/>
  <c r="B88" i="25"/>
  <c r="T88" i="25"/>
  <c r="J88" i="25"/>
  <c r="I88" i="25"/>
  <c r="Y88" i="25"/>
  <c r="Y54" i="28"/>
  <c r="U54" i="28"/>
  <c r="Q54" i="28"/>
  <c r="M54" i="28"/>
  <c r="I54" i="28"/>
  <c r="E54" i="28"/>
  <c r="V54" i="28"/>
  <c r="P54" i="28"/>
  <c r="K54" i="28"/>
  <c r="F54" i="28"/>
  <c r="T54" i="28"/>
  <c r="O54" i="28"/>
  <c r="J54" i="28"/>
  <c r="D54" i="28"/>
  <c r="X54" i="28"/>
  <c r="N54" i="28"/>
  <c r="C54" i="28"/>
  <c r="W54" i="28"/>
  <c r="L54" i="28"/>
  <c r="B54" i="28"/>
  <c r="S54" i="28"/>
  <c r="H54" i="28"/>
  <c r="R54" i="28"/>
  <c r="G54" i="28"/>
  <c r="Y194" i="28"/>
  <c r="U194" i="28"/>
  <c r="Q194" i="28"/>
  <c r="M194" i="28"/>
  <c r="I194" i="28"/>
  <c r="E194" i="28"/>
  <c r="V194" i="28"/>
  <c r="P194" i="28"/>
  <c r="K194" i="28"/>
  <c r="F194" i="28"/>
  <c r="S194" i="28"/>
  <c r="L194" i="28"/>
  <c r="D194" i="28"/>
  <c r="R194" i="28"/>
  <c r="H194" i="28"/>
  <c r="O194" i="28"/>
  <c r="C194" i="28"/>
  <c r="X194" i="28"/>
  <c r="J194" i="28"/>
  <c r="W194" i="28"/>
  <c r="B194" i="28"/>
  <c r="N194" i="28"/>
  <c r="G194" i="28"/>
  <c r="T194" i="28"/>
  <c r="Y26" i="28"/>
  <c r="U26" i="28"/>
  <c r="Q26" i="28"/>
  <c r="M26" i="28"/>
  <c r="I26" i="28"/>
  <c r="E26" i="28"/>
  <c r="X26" i="28"/>
  <c r="S26" i="28"/>
  <c r="N26" i="28"/>
  <c r="H26" i="28"/>
  <c r="C26" i="28"/>
  <c r="W26" i="28"/>
  <c r="R26" i="28"/>
  <c r="L26" i="28"/>
  <c r="G26" i="28"/>
  <c r="B26" i="28"/>
  <c r="V26" i="28"/>
  <c r="K26" i="28"/>
  <c r="T26" i="28"/>
  <c r="J26" i="28"/>
  <c r="P26" i="28"/>
  <c r="F26" i="28"/>
  <c r="O26" i="28"/>
  <c r="D26" i="28"/>
  <c r="A27" i="28"/>
  <c r="A191" i="21"/>
  <c r="A226" i="21" s="1"/>
  <c r="A124" i="25"/>
  <c r="A297" i="28"/>
  <c r="A263" i="28"/>
  <c r="A160" i="28"/>
  <c r="A90" i="28"/>
  <c r="A55" i="28"/>
  <c r="A229" i="28"/>
  <c r="A125" i="28"/>
  <c r="A195" i="28"/>
  <c r="A89" i="19"/>
  <c r="A54" i="19"/>
  <c r="A52" i="21"/>
  <c r="A124" i="19"/>
  <c r="A17" i="25"/>
  <c r="A87" i="21"/>
  <c r="A19" i="21"/>
  <c r="A157" i="21"/>
  <c r="A18" i="19"/>
  <c r="A122" i="21"/>
  <c r="A53" i="25"/>
  <c r="A89" i="25"/>
  <c r="W18" i="19" l="1"/>
  <c r="S18" i="19"/>
  <c r="O18" i="19"/>
  <c r="K18" i="19"/>
  <c r="G18" i="19"/>
  <c r="C18" i="19"/>
  <c r="V18" i="19"/>
  <c r="Q18" i="19"/>
  <c r="L18" i="19"/>
  <c r="F18" i="19"/>
  <c r="U18" i="19"/>
  <c r="N18" i="19"/>
  <c r="H18" i="19"/>
  <c r="X18" i="19"/>
  <c r="M18" i="19"/>
  <c r="D18" i="19"/>
  <c r="Y18" i="19"/>
  <c r="J18" i="19"/>
  <c r="T18" i="19"/>
  <c r="I18" i="19"/>
  <c r="B18" i="19"/>
  <c r="R18" i="19"/>
  <c r="P18" i="19"/>
  <c r="E18" i="19"/>
  <c r="Y17" i="25"/>
  <c r="U17" i="25"/>
  <c r="Q17" i="25"/>
  <c r="M17" i="25"/>
  <c r="I17" i="25"/>
  <c r="E17" i="25"/>
  <c r="V17" i="25"/>
  <c r="P17" i="25"/>
  <c r="K17" i="25"/>
  <c r="F17" i="25"/>
  <c r="S17" i="25"/>
  <c r="L17" i="25"/>
  <c r="D17" i="25"/>
  <c r="T17" i="25"/>
  <c r="J17" i="25"/>
  <c r="B17" i="25"/>
  <c r="R17" i="25"/>
  <c r="H17" i="25"/>
  <c r="W17" i="25"/>
  <c r="C17" i="25"/>
  <c r="O17" i="25"/>
  <c r="N17" i="25"/>
  <c r="X17" i="25"/>
  <c r="G17" i="25"/>
  <c r="X89" i="19"/>
  <c r="T89" i="19"/>
  <c r="P89" i="19"/>
  <c r="L89" i="19"/>
  <c r="H89" i="19"/>
  <c r="D89" i="19"/>
  <c r="U89" i="19"/>
  <c r="O89" i="19"/>
  <c r="J89" i="19"/>
  <c r="E89" i="19"/>
  <c r="S89" i="19"/>
  <c r="M89" i="19"/>
  <c r="F89" i="19"/>
  <c r="V89" i="19"/>
  <c r="K89" i="19"/>
  <c r="B89" i="19"/>
  <c r="W89" i="19"/>
  <c r="I89" i="19"/>
  <c r="R89" i="19"/>
  <c r="C89" i="19"/>
  <c r="Q89" i="19"/>
  <c r="Y89" i="19"/>
  <c r="N89" i="19"/>
  <c r="G89" i="19"/>
  <c r="Y55" i="28"/>
  <c r="U55" i="28"/>
  <c r="Q55" i="28"/>
  <c r="M55" i="28"/>
  <c r="I55" i="28"/>
  <c r="E55" i="28"/>
  <c r="X55" i="28"/>
  <c r="S55" i="28"/>
  <c r="N55" i="28"/>
  <c r="H55" i="28"/>
  <c r="C55" i="28"/>
  <c r="W55" i="28"/>
  <c r="R55" i="28"/>
  <c r="L55" i="28"/>
  <c r="G55" i="28"/>
  <c r="B55" i="28"/>
  <c r="V55" i="28"/>
  <c r="K55" i="28"/>
  <c r="T55" i="28"/>
  <c r="J55" i="28"/>
  <c r="P55" i="28"/>
  <c r="F55" i="28"/>
  <c r="O55" i="28"/>
  <c r="D55" i="28"/>
  <c r="Y297" i="28"/>
  <c r="U297" i="28"/>
  <c r="Q297" i="28"/>
  <c r="M297" i="28"/>
  <c r="I297" i="28"/>
  <c r="E297" i="28"/>
  <c r="X297" i="28"/>
  <c r="S297" i="28"/>
  <c r="N297" i="28"/>
  <c r="H297" i="28"/>
  <c r="C297" i="28"/>
  <c r="W297" i="28"/>
  <c r="R297" i="28"/>
  <c r="L297" i="28"/>
  <c r="G297" i="28"/>
  <c r="B297" i="28"/>
  <c r="V297" i="28"/>
  <c r="P297" i="28"/>
  <c r="K297" i="28"/>
  <c r="F297" i="28"/>
  <c r="O297" i="28"/>
  <c r="J297" i="28"/>
  <c r="D297" i="28"/>
  <c r="T297" i="28"/>
  <c r="Y27" i="28"/>
  <c r="U27" i="28"/>
  <c r="Q27" i="28"/>
  <c r="M27" i="28"/>
  <c r="I27" i="28"/>
  <c r="E27" i="28"/>
  <c r="V27" i="28"/>
  <c r="P27" i="28"/>
  <c r="K27" i="28"/>
  <c r="F27" i="28"/>
  <c r="T27" i="28"/>
  <c r="O27" i="28"/>
  <c r="J27" i="28"/>
  <c r="D27" i="28"/>
  <c r="S27" i="28"/>
  <c r="H27" i="28"/>
  <c r="R27" i="28"/>
  <c r="G27" i="28"/>
  <c r="X27" i="28"/>
  <c r="N27" i="28"/>
  <c r="C27" i="28"/>
  <c r="W27" i="28"/>
  <c r="L27" i="28"/>
  <c r="B27" i="28"/>
  <c r="W89" i="25"/>
  <c r="S89" i="25"/>
  <c r="O89" i="25"/>
  <c r="K89" i="25"/>
  <c r="G89" i="25"/>
  <c r="C89" i="25"/>
  <c r="Y89" i="25"/>
  <c r="T89" i="25"/>
  <c r="N89" i="25"/>
  <c r="I89" i="25"/>
  <c r="D89" i="25"/>
  <c r="R89" i="25"/>
  <c r="L89" i="25"/>
  <c r="E89" i="25"/>
  <c r="Q89" i="25"/>
  <c r="H89" i="25"/>
  <c r="U89" i="25"/>
  <c r="F89" i="25"/>
  <c r="P89" i="25"/>
  <c r="B89" i="25"/>
  <c r="V89" i="25"/>
  <c r="M89" i="25"/>
  <c r="J89" i="25"/>
  <c r="X89" i="25"/>
  <c r="Y157" i="21"/>
  <c r="U157" i="21"/>
  <c r="Q157" i="21"/>
  <c r="M157" i="21"/>
  <c r="I157" i="21"/>
  <c r="E157" i="21"/>
  <c r="W157" i="21"/>
  <c r="R157" i="21"/>
  <c r="L157" i="21"/>
  <c r="G157" i="21"/>
  <c r="B157" i="21"/>
  <c r="T157" i="21"/>
  <c r="N157" i="21"/>
  <c r="F157" i="21"/>
  <c r="S157" i="21"/>
  <c r="J157" i="21"/>
  <c r="O157" i="21"/>
  <c r="C157" i="21"/>
  <c r="P157" i="21"/>
  <c r="X157" i="21"/>
  <c r="D157" i="21"/>
  <c r="H157" i="21"/>
  <c r="V157" i="21"/>
  <c r="K157" i="21"/>
  <c r="W124" i="19"/>
  <c r="S124" i="19"/>
  <c r="O124" i="19"/>
  <c r="K124" i="19"/>
  <c r="G124" i="19"/>
  <c r="C124" i="19"/>
  <c r="X124" i="19"/>
  <c r="R124" i="19"/>
  <c r="M124" i="19"/>
  <c r="H124" i="19"/>
  <c r="B124" i="19"/>
  <c r="T124" i="19"/>
  <c r="L124" i="19"/>
  <c r="E124" i="19"/>
  <c r="Q124" i="19"/>
  <c r="I124" i="19"/>
  <c r="Y124" i="19"/>
  <c r="N124" i="19"/>
  <c r="J124" i="19"/>
  <c r="U124" i="19"/>
  <c r="P124" i="19"/>
  <c r="V124" i="19"/>
  <c r="F124" i="19"/>
  <c r="D124" i="19"/>
  <c r="Y195" i="28"/>
  <c r="U195" i="28"/>
  <c r="Q195" i="28"/>
  <c r="M195" i="28"/>
  <c r="I195" i="28"/>
  <c r="E195" i="28"/>
  <c r="X195" i="28"/>
  <c r="S195" i="28"/>
  <c r="N195" i="28"/>
  <c r="H195" i="28"/>
  <c r="C195" i="28"/>
  <c r="W195" i="28"/>
  <c r="P195" i="28"/>
  <c r="J195" i="28"/>
  <c r="B195" i="28"/>
  <c r="V195" i="28"/>
  <c r="L195" i="28"/>
  <c r="D195" i="28"/>
  <c r="R195" i="28"/>
  <c r="F195" i="28"/>
  <c r="T195" i="28"/>
  <c r="G195" i="28"/>
  <c r="K195" i="28"/>
  <c r="O195" i="28"/>
  <c r="Y90" i="28"/>
  <c r="U90" i="28"/>
  <c r="Q90" i="28"/>
  <c r="M90" i="28"/>
  <c r="I90" i="28"/>
  <c r="E90" i="28"/>
  <c r="X90" i="28"/>
  <c r="S90" i="28"/>
  <c r="N90" i="28"/>
  <c r="H90" i="28"/>
  <c r="C90" i="28"/>
  <c r="W90" i="28"/>
  <c r="R90" i="28"/>
  <c r="L90" i="28"/>
  <c r="G90" i="28"/>
  <c r="B90" i="28"/>
  <c r="P90" i="28"/>
  <c r="F90" i="28"/>
  <c r="O90" i="28"/>
  <c r="D90" i="28"/>
  <c r="V90" i="28"/>
  <c r="K90" i="28"/>
  <c r="T90" i="28"/>
  <c r="J90" i="28"/>
  <c r="W124" i="25"/>
  <c r="S124" i="25"/>
  <c r="O124" i="25"/>
  <c r="K124" i="25"/>
  <c r="G124" i="25"/>
  <c r="C124" i="25"/>
  <c r="Y124" i="25"/>
  <c r="T124" i="25"/>
  <c r="N124" i="25"/>
  <c r="I124" i="25"/>
  <c r="D124" i="25"/>
  <c r="X124" i="25"/>
  <c r="Q124" i="25"/>
  <c r="J124" i="25"/>
  <c r="B124" i="25"/>
  <c r="R124" i="25"/>
  <c r="H124" i="25"/>
  <c r="U124" i="25"/>
  <c r="F124" i="25"/>
  <c r="P124" i="25"/>
  <c r="E124" i="25"/>
  <c r="L124" i="25"/>
  <c r="V124" i="25"/>
  <c r="M124" i="25"/>
  <c r="Y53" i="25"/>
  <c r="U53" i="25"/>
  <c r="Q53" i="25"/>
  <c r="M53" i="25"/>
  <c r="I53" i="25"/>
  <c r="E53" i="25"/>
  <c r="X53" i="25"/>
  <c r="S53" i="25"/>
  <c r="N53" i="25"/>
  <c r="H53" i="25"/>
  <c r="C53" i="25"/>
  <c r="V53" i="25"/>
  <c r="O53" i="25"/>
  <c r="G53" i="25"/>
  <c r="P53" i="25"/>
  <c r="F53" i="25"/>
  <c r="W53" i="25"/>
  <c r="L53" i="25"/>
  <c r="D53" i="25"/>
  <c r="R53" i="25"/>
  <c r="K53" i="25"/>
  <c r="J53" i="25"/>
  <c r="B53" i="25"/>
  <c r="T53" i="25"/>
  <c r="Y19" i="21"/>
  <c r="U19" i="21"/>
  <c r="Q19" i="21"/>
  <c r="M19" i="21"/>
  <c r="I19" i="21"/>
  <c r="E19" i="21"/>
  <c r="T19" i="21"/>
  <c r="O19" i="21"/>
  <c r="J19" i="21"/>
  <c r="D19" i="21"/>
  <c r="X19" i="21"/>
  <c r="R19" i="21"/>
  <c r="K19" i="21"/>
  <c r="C19" i="21"/>
  <c r="W19" i="21"/>
  <c r="P19" i="21"/>
  <c r="H19" i="21"/>
  <c r="B19" i="21"/>
  <c r="L19" i="21"/>
  <c r="V19" i="21"/>
  <c r="G19" i="21"/>
  <c r="S19" i="21"/>
  <c r="F19" i="21"/>
  <c r="N19" i="21"/>
  <c r="Y52" i="21"/>
  <c r="U52" i="21"/>
  <c r="Q52" i="21"/>
  <c r="M52" i="21"/>
  <c r="I52" i="21"/>
  <c r="E52" i="21"/>
  <c r="T52" i="21"/>
  <c r="O52" i="21"/>
  <c r="J52" i="21"/>
  <c r="D52" i="21"/>
  <c r="V52" i="21"/>
  <c r="N52" i="21"/>
  <c r="G52" i="21"/>
  <c r="S52" i="21"/>
  <c r="L52" i="21"/>
  <c r="F52" i="21"/>
  <c r="W52" i="21"/>
  <c r="H52" i="21"/>
  <c r="R52" i="21"/>
  <c r="C52" i="21"/>
  <c r="P52" i="21"/>
  <c r="B52" i="21"/>
  <c r="X52" i="21"/>
  <c r="K52" i="21"/>
  <c r="Y125" i="28"/>
  <c r="U125" i="28"/>
  <c r="Q125" i="28"/>
  <c r="M125" i="28"/>
  <c r="I125" i="28"/>
  <c r="E125" i="28"/>
  <c r="X125" i="28"/>
  <c r="S125" i="28"/>
  <c r="N125" i="28"/>
  <c r="H125" i="28"/>
  <c r="C125" i="28"/>
  <c r="W125" i="28"/>
  <c r="R125" i="28"/>
  <c r="L125" i="28"/>
  <c r="G125" i="28"/>
  <c r="B125" i="28"/>
  <c r="V125" i="28"/>
  <c r="K125" i="28"/>
  <c r="T125" i="28"/>
  <c r="J125" i="28"/>
  <c r="P125" i="28"/>
  <c r="F125" i="28"/>
  <c r="O125" i="28"/>
  <c r="D125" i="28"/>
  <c r="Y160" i="28"/>
  <c r="U160" i="28"/>
  <c r="Q160" i="28"/>
  <c r="M160" i="28"/>
  <c r="I160" i="28"/>
  <c r="E160" i="28"/>
  <c r="X160" i="28"/>
  <c r="S160" i="28"/>
  <c r="N160" i="28"/>
  <c r="H160" i="28"/>
  <c r="C160" i="28"/>
  <c r="W160" i="28"/>
  <c r="R160" i="28"/>
  <c r="L160" i="28"/>
  <c r="G160" i="28"/>
  <c r="B160" i="28"/>
  <c r="P160" i="28"/>
  <c r="F160" i="28"/>
  <c r="O160" i="28"/>
  <c r="D160" i="28"/>
  <c r="V160" i="28"/>
  <c r="K160" i="28"/>
  <c r="T160" i="28"/>
  <c r="J160" i="28"/>
  <c r="Y226" i="21"/>
  <c r="U226" i="21"/>
  <c r="Q226" i="21"/>
  <c r="M226" i="21"/>
  <c r="I226" i="21"/>
  <c r="E226" i="21"/>
  <c r="W226" i="21"/>
  <c r="R226" i="21"/>
  <c r="L226" i="21"/>
  <c r="G226" i="21"/>
  <c r="B226" i="21"/>
  <c r="S226" i="21"/>
  <c r="K226" i="21"/>
  <c r="D226" i="21"/>
  <c r="X226" i="21"/>
  <c r="P226" i="21"/>
  <c r="J226" i="21"/>
  <c r="C226" i="21"/>
  <c r="T226" i="21"/>
  <c r="F226" i="21"/>
  <c r="O226" i="21"/>
  <c r="N226" i="21"/>
  <c r="V226" i="21"/>
  <c r="H226" i="21"/>
  <c r="Y122" i="21"/>
  <c r="U122" i="21"/>
  <c r="Q122" i="21"/>
  <c r="M122" i="21"/>
  <c r="I122" i="21"/>
  <c r="E122" i="21"/>
  <c r="T122" i="21"/>
  <c r="O122" i="21"/>
  <c r="J122" i="21"/>
  <c r="D122" i="21"/>
  <c r="X122" i="21"/>
  <c r="R122" i="21"/>
  <c r="K122" i="21"/>
  <c r="C122" i="21"/>
  <c r="W122" i="21"/>
  <c r="P122" i="21"/>
  <c r="H122" i="21"/>
  <c r="B122" i="21"/>
  <c r="S122" i="21"/>
  <c r="F122" i="21"/>
  <c r="N122" i="21"/>
  <c r="L122" i="21"/>
  <c r="G122" i="21"/>
  <c r="V122" i="21"/>
  <c r="Y87" i="21"/>
  <c r="U87" i="21"/>
  <c r="Q87" i="21"/>
  <c r="M87" i="21"/>
  <c r="I87" i="21"/>
  <c r="E87" i="21"/>
  <c r="T87" i="21"/>
  <c r="O87" i="21"/>
  <c r="J87" i="21"/>
  <c r="D87" i="21"/>
  <c r="S87" i="21"/>
  <c r="L87" i="21"/>
  <c r="F87" i="21"/>
  <c r="X87" i="21"/>
  <c r="R87" i="21"/>
  <c r="K87" i="21"/>
  <c r="C87" i="21"/>
  <c r="N87" i="21"/>
  <c r="W87" i="21"/>
  <c r="H87" i="21"/>
  <c r="V87" i="21"/>
  <c r="G87" i="21"/>
  <c r="P87" i="21"/>
  <c r="B87" i="21"/>
  <c r="W54" i="19"/>
  <c r="S54" i="19"/>
  <c r="O54" i="19"/>
  <c r="K54" i="19"/>
  <c r="G54" i="19"/>
  <c r="C54" i="19"/>
  <c r="Y54" i="19"/>
  <c r="T54" i="19"/>
  <c r="N54" i="19"/>
  <c r="I54" i="19"/>
  <c r="D54" i="19"/>
  <c r="X54" i="19"/>
  <c r="Q54" i="19"/>
  <c r="J54" i="19"/>
  <c r="B54" i="19"/>
  <c r="R54" i="19"/>
  <c r="H54" i="19"/>
  <c r="M54" i="19"/>
  <c r="V54" i="19"/>
  <c r="L54" i="19"/>
  <c r="P54" i="19"/>
  <c r="F54" i="19"/>
  <c r="E54" i="19"/>
  <c r="U54" i="19"/>
  <c r="W229" i="28"/>
  <c r="S229" i="28"/>
  <c r="O229" i="28"/>
  <c r="K229" i="28"/>
  <c r="G229" i="28"/>
  <c r="C229" i="28"/>
  <c r="U229" i="28"/>
  <c r="P229" i="28"/>
  <c r="J229" i="28"/>
  <c r="E229" i="28"/>
  <c r="T229" i="28"/>
  <c r="M229" i="28"/>
  <c r="F229" i="28"/>
  <c r="X229" i="28"/>
  <c r="N229" i="28"/>
  <c r="D229" i="28"/>
  <c r="Y229" i="28"/>
  <c r="L229" i="28"/>
  <c r="V229" i="28"/>
  <c r="H229" i="28"/>
  <c r="R229" i="28"/>
  <c r="Q229" i="28"/>
  <c r="B229" i="28"/>
  <c r="I229" i="28"/>
  <c r="Y263" i="28"/>
  <c r="U263" i="28"/>
  <c r="Q263" i="28"/>
  <c r="M263" i="28"/>
  <c r="I263" i="28"/>
  <c r="E263" i="28"/>
  <c r="X263" i="28"/>
  <c r="S263" i="28"/>
  <c r="N263" i="28"/>
  <c r="H263" i="28"/>
  <c r="C263" i="28"/>
  <c r="W263" i="28"/>
  <c r="R263" i="28"/>
  <c r="L263" i="28"/>
  <c r="G263" i="28"/>
  <c r="B263" i="28"/>
  <c r="P263" i="28"/>
  <c r="F263" i="28"/>
  <c r="O263" i="28"/>
  <c r="D263" i="28"/>
  <c r="V263" i="28"/>
  <c r="K263" i="28"/>
  <c r="T263" i="28"/>
  <c r="J263" i="28"/>
  <c r="W191" i="21"/>
  <c r="S191" i="21"/>
  <c r="Y191" i="21"/>
  <c r="T191" i="21"/>
  <c r="O191" i="21"/>
  <c r="K191" i="21"/>
  <c r="G191" i="21"/>
  <c r="C191" i="21"/>
  <c r="R191" i="21"/>
  <c r="M191" i="21"/>
  <c r="H191" i="21"/>
  <c r="B191" i="21"/>
  <c r="V191" i="21"/>
  <c r="N191" i="21"/>
  <c r="F191" i="21"/>
  <c r="U191" i="21"/>
  <c r="J191" i="21"/>
  <c r="L191" i="21"/>
  <c r="Q191" i="21"/>
  <c r="D191" i="21"/>
  <c r="X191" i="21"/>
  <c r="P191" i="21"/>
  <c r="I191" i="21"/>
  <c r="E191" i="21"/>
  <c r="W123" i="25"/>
  <c r="S123" i="25"/>
  <c r="O123" i="25"/>
  <c r="K123" i="25"/>
  <c r="G123" i="25"/>
  <c r="C123" i="25"/>
  <c r="V123" i="25"/>
  <c r="Q123" i="25"/>
  <c r="L123" i="25"/>
  <c r="F123" i="25"/>
  <c r="T123" i="25"/>
  <c r="M123" i="25"/>
  <c r="E123" i="25"/>
  <c r="X123" i="25"/>
  <c r="N123" i="25"/>
  <c r="D123" i="25"/>
  <c r="R123" i="25"/>
  <c r="H123" i="25"/>
  <c r="P123" i="25"/>
  <c r="B123" i="25"/>
  <c r="I123" i="25"/>
  <c r="Y123" i="25"/>
  <c r="U123" i="25"/>
  <c r="J123" i="25"/>
  <c r="A28" i="28"/>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W90" i="25" l="1"/>
  <c r="S90" i="25"/>
  <c r="O90" i="25"/>
  <c r="K90" i="25"/>
  <c r="G90" i="25"/>
  <c r="C90" i="25"/>
  <c r="V90" i="25"/>
  <c r="Q90" i="25"/>
  <c r="L90" i="25"/>
  <c r="F90" i="25"/>
  <c r="X90" i="25"/>
  <c r="P90" i="25"/>
  <c r="I90" i="25"/>
  <c r="B90" i="25"/>
  <c r="U90" i="25"/>
  <c r="M90" i="25"/>
  <c r="D90" i="25"/>
  <c r="T90" i="25"/>
  <c r="H90" i="25"/>
  <c r="R90" i="25"/>
  <c r="E90" i="25"/>
  <c r="Y90" i="25"/>
  <c r="N90" i="25"/>
  <c r="J90" i="25"/>
  <c r="Y18" i="25"/>
  <c r="U18" i="25"/>
  <c r="Q18" i="25"/>
  <c r="M18" i="25"/>
  <c r="I18" i="25"/>
  <c r="E18" i="25"/>
  <c r="X18" i="25"/>
  <c r="S18" i="25"/>
  <c r="N18" i="25"/>
  <c r="H18" i="25"/>
  <c r="C18" i="25"/>
  <c r="W18" i="25"/>
  <c r="P18" i="25"/>
  <c r="J18" i="25"/>
  <c r="B18" i="25"/>
  <c r="O18" i="25"/>
  <c r="F18" i="25"/>
  <c r="V18" i="25"/>
  <c r="L18" i="25"/>
  <c r="D18" i="25"/>
  <c r="R18" i="25"/>
  <c r="K18" i="25"/>
  <c r="G18" i="25"/>
  <c r="T18" i="25"/>
  <c r="X90" i="19"/>
  <c r="T90" i="19"/>
  <c r="P90" i="19"/>
  <c r="L90" i="19"/>
  <c r="H90" i="19"/>
  <c r="D90" i="19"/>
  <c r="W90" i="19"/>
  <c r="R90" i="19"/>
  <c r="M90" i="19"/>
  <c r="G90" i="19"/>
  <c r="B90" i="19"/>
  <c r="Y90" i="19"/>
  <c r="Q90" i="19"/>
  <c r="J90" i="19"/>
  <c r="C90" i="19"/>
  <c r="O90" i="19"/>
  <c r="F90" i="19"/>
  <c r="V90" i="19"/>
  <c r="K90" i="19"/>
  <c r="N90" i="19"/>
  <c r="I90" i="19"/>
  <c r="U90" i="19"/>
  <c r="S90" i="19"/>
  <c r="E90" i="19"/>
  <c r="Y264" i="28"/>
  <c r="U264" i="28"/>
  <c r="Q264" i="28"/>
  <c r="M264" i="28"/>
  <c r="I264" i="28"/>
  <c r="E264" i="28"/>
  <c r="V264" i="28"/>
  <c r="P264" i="28"/>
  <c r="K264" i="28"/>
  <c r="F264" i="28"/>
  <c r="T264" i="28"/>
  <c r="O264" i="28"/>
  <c r="J264" i="28"/>
  <c r="D264" i="28"/>
  <c r="X264" i="28"/>
  <c r="N264" i="28"/>
  <c r="C264" i="28"/>
  <c r="W264" i="28"/>
  <c r="L264" i="28"/>
  <c r="B264" i="28"/>
  <c r="S264" i="28"/>
  <c r="H264" i="28"/>
  <c r="R264" i="28"/>
  <c r="G264" i="28"/>
  <c r="Y333" i="28"/>
  <c r="U333" i="28"/>
  <c r="Q333" i="28"/>
  <c r="M333" i="28"/>
  <c r="I333" i="28"/>
  <c r="E333" i="28"/>
  <c r="V333" i="28"/>
  <c r="P333" i="28"/>
  <c r="K333" i="28"/>
  <c r="F333" i="28"/>
  <c r="T333" i="28"/>
  <c r="O333" i="28"/>
  <c r="J333" i="28"/>
  <c r="D333" i="28"/>
  <c r="X333" i="28"/>
  <c r="S333" i="28"/>
  <c r="N333" i="28"/>
  <c r="H333" i="28"/>
  <c r="C333" i="28"/>
  <c r="R333" i="28"/>
  <c r="L333" i="28"/>
  <c r="G333" i="28"/>
  <c r="W333" i="28"/>
  <c r="B333" i="28"/>
  <c r="W230" i="28"/>
  <c r="S230" i="28"/>
  <c r="O230" i="28"/>
  <c r="K230" i="28"/>
  <c r="G230" i="28"/>
  <c r="C230" i="28"/>
  <c r="X230" i="28"/>
  <c r="R230" i="28"/>
  <c r="M230" i="28"/>
  <c r="H230" i="28"/>
  <c r="B230" i="28"/>
  <c r="Y230" i="28"/>
  <c r="Q230" i="28"/>
  <c r="J230" i="28"/>
  <c r="D230" i="28"/>
  <c r="T230" i="28"/>
  <c r="I230" i="28"/>
  <c r="N230" i="28"/>
  <c r="P230" i="28"/>
  <c r="U230" i="28"/>
  <c r="L230" i="28"/>
  <c r="V230" i="28"/>
  <c r="F230" i="28"/>
  <c r="E230" i="28"/>
  <c r="Y261" i="21"/>
  <c r="U261" i="21"/>
  <c r="Q261" i="21"/>
  <c r="M261" i="21"/>
  <c r="I261" i="21"/>
  <c r="E261" i="21"/>
  <c r="T261" i="21"/>
  <c r="O261" i="21"/>
  <c r="J261" i="21"/>
  <c r="D261" i="21"/>
  <c r="V261" i="21"/>
  <c r="N261" i="21"/>
  <c r="G261" i="21"/>
  <c r="S261" i="21"/>
  <c r="L261" i="21"/>
  <c r="F261" i="21"/>
  <c r="P261" i="21"/>
  <c r="B261" i="21"/>
  <c r="X261" i="21"/>
  <c r="K261" i="21"/>
  <c r="W261" i="21"/>
  <c r="H261" i="21"/>
  <c r="R261" i="21"/>
  <c r="C261" i="21"/>
  <c r="Y298" i="28"/>
  <c r="U298" i="28"/>
  <c r="Q298" i="28"/>
  <c r="M298" i="28"/>
  <c r="I298" i="28"/>
  <c r="E298" i="28"/>
  <c r="V298" i="28"/>
  <c r="P298" i="28"/>
  <c r="K298" i="28"/>
  <c r="F298" i="28"/>
  <c r="T298" i="28"/>
  <c r="O298" i="28"/>
  <c r="J298" i="28"/>
  <c r="D298" i="28"/>
  <c r="X298" i="28"/>
  <c r="S298" i="28"/>
  <c r="N298" i="28"/>
  <c r="H298" i="28"/>
  <c r="C298" i="28"/>
  <c r="L298" i="28"/>
  <c r="G298" i="28"/>
  <c r="W298" i="28"/>
  <c r="B298" i="28"/>
  <c r="R298" i="28"/>
  <c r="Y158" i="21"/>
  <c r="U158" i="21"/>
  <c r="Q158" i="21"/>
  <c r="M158" i="21"/>
  <c r="I158" i="21"/>
  <c r="E158" i="21"/>
  <c r="T158" i="21"/>
  <c r="O158" i="21"/>
  <c r="J158" i="21"/>
  <c r="D158" i="21"/>
  <c r="X158" i="21"/>
  <c r="R158" i="21"/>
  <c r="K158" i="21"/>
  <c r="C158" i="21"/>
  <c r="W158" i="21"/>
  <c r="N158" i="21"/>
  <c r="F158" i="21"/>
  <c r="P158" i="21"/>
  <c r="B158" i="21"/>
  <c r="H158" i="21"/>
  <c r="V158" i="21"/>
  <c r="L158" i="21"/>
  <c r="G158" i="21"/>
  <c r="S158" i="21"/>
  <c r="Y53" i="21"/>
  <c r="U53" i="21"/>
  <c r="Q53" i="21"/>
  <c r="M53" i="21"/>
  <c r="I53" i="21"/>
  <c r="E53" i="21"/>
  <c r="W53" i="21"/>
  <c r="R53" i="21"/>
  <c r="L53" i="21"/>
  <c r="G53" i="21"/>
  <c r="B53" i="21"/>
  <c r="S53" i="21"/>
  <c r="K53" i="21"/>
  <c r="D53" i="21"/>
  <c r="X53" i="21"/>
  <c r="P53" i="21"/>
  <c r="J53" i="21"/>
  <c r="C53" i="21"/>
  <c r="N53" i="21"/>
  <c r="V53" i="21"/>
  <c r="H53" i="21"/>
  <c r="T53" i="21"/>
  <c r="F53" i="21"/>
  <c r="O53" i="21"/>
  <c r="Y54" i="25"/>
  <c r="U54" i="25"/>
  <c r="Q54" i="25"/>
  <c r="M54" i="25"/>
  <c r="I54" i="25"/>
  <c r="E54" i="25"/>
  <c r="V54" i="25"/>
  <c r="P54" i="25"/>
  <c r="K54" i="25"/>
  <c r="F54" i="25"/>
  <c r="S54" i="25"/>
  <c r="L54" i="25"/>
  <c r="D54" i="25"/>
  <c r="T54" i="25"/>
  <c r="J54" i="25"/>
  <c r="B54" i="25"/>
  <c r="R54" i="25"/>
  <c r="H54" i="25"/>
  <c r="N54" i="25"/>
  <c r="X54" i="25"/>
  <c r="G54" i="25"/>
  <c r="W54" i="25"/>
  <c r="C54" i="25"/>
  <c r="O54" i="25"/>
  <c r="W192" i="21"/>
  <c r="S192" i="21"/>
  <c r="O192" i="21"/>
  <c r="K192" i="21"/>
  <c r="G192" i="21"/>
  <c r="C192" i="21"/>
  <c r="V192" i="21"/>
  <c r="Q192" i="21"/>
  <c r="L192" i="21"/>
  <c r="F192" i="21"/>
  <c r="X192" i="21"/>
  <c r="P192" i="21"/>
  <c r="I192" i="21"/>
  <c r="B192" i="21"/>
  <c r="R192" i="21"/>
  <c r="H192" i="21"/>
  <c r="U192" i="21"/>
  <c r="J192" i="21"/>
  <c r="T192" i="21"/>
  <c r="D192" i="21"/>
  <c r="N192" i="21"/>
  <c r="Y192" i="21"/>
  <c r="E192" i="21"/>
  <c r="M192" i="21"/>
  <c r="Y126" i="28"/>
  <c r="U126" i="28"/>
  <c r="Q126" i="28"/>
  <c r="M126" i="28"/>
  <c r="I126" i="28"/>
  <c r="E126" i="28"/>
  <c r="V126" i="28"/>
  <c r="P126" i="28"/>
  <c r="K126" i="28"/>
  <c r="F126" i="28"/>
  <c r="T126" i="28"/>
  <c r="O126" i="28"/>
  <c r="J126" i="28"/>
  <c r="D126" i="28"/>
  <c r="S126" i="28"/>
  <c r="H126" i="28"/>
  <c r="R126" i="28"/>
  <c r="G126" i="28"/>
  <c r="X126" i="28"/>
  <c r="N126" i="28"/>
  <c r="C126" i="28"/>
  <c r="W126" i="28"/>
  <c r="L126" i="28"/>
  <c r="B126" i="28"/>
  <c r="Y161" i="28"/>
  <c r="U161" i="28"/>
  <c r="Q161" i="28"/>
  <c r="M161" i="28"/>
  <c r="I161" i="28"/>
  <c r="E161" i="28"/>
  <c r="V161" i="28"/>
  <c r="P161" i="28"/>
  <c r="K161" i="28"/>
  <c r="F161" i="28"/>
  <c r="T161" i="28"/>
  <c r="O161" i="28"/>
  <c r="J161" i="28"/>
  <c r="D161" i="28"/>
  <c r="X161" i="28"/>
  <c r="N161" i="28"/>
  <c r="C161" i="28"/>
  <c r="W161" i="28"/>
  <c r="L161" i="28"/>
  <c r="B161" i="28"/>
  <c r="S161" i="28"/>
  <c r="H161" i="28"/>
  <c r="R161" i="28"/>
  <c r="G161" i="28"/>
  <c r="W125" i="25"/>
  <c r="S125" i="25"/>
  <c r="O125" i="25"/>
  <c r="K125" i="25"/>
  <c r="G125" i="25"/>
  <c r="C125" i="25"/>
  <c r="V125" i="25"/>
  <c r="Q125" i="25"/>
  <c r="L125" i="25"/>
  <c r="F125" i="25"/>
  <c r="U125" i="25"/>
  <c r="N125" i="25"/>
  <c r="H125" i="25"/>
  <c r="X125" i="25"/>
  <c r="M125" i="25"/>
  <c r="D125" i="25"/>
  <c r="T125" i="25"/>
  <c r="I125" i="25"/>
  <c r="R125" i="25"/>
  <c r="E125" i="25"/>
  <c r="J125" i="25"/>
  <c r="B125" i="25"/>
  <c r="Y125" i="25"/>
  <c r="P125" i="25"/>
  <c r="W19" i="19"/>
  <c r="S19" i="19"/>
  <c r="O19" i="19"/>
  <c r="K19" i="19"/>
  <c r="G19" i="19"/>
  <c r="C19" i="19"/>
  <c r="Y19" i="19"/>
  <c r="T19" i="19"/>
  <c r="N19" i="19"/>
  <c r="I19" i="19"/>
  <c r="D19" i="19"/>
  <c r="R19" i="19"/>
  <c r="L19" i="19"/>
  <c r="E19" i="19"/>
  <c r="Q19" i="19"/>
  <c r="H19" i="19"/>
  <c r="X19" i="19"/>
  <c r="M19" i="19"/>
  <c r="V19" i="19"/>
  <c r="J19" i="19"/>
  <c r="B19" i="19"/>
  <c r="U19" i="19"/>
  <c r="P19" i="19"/>
  <c r="F19" i="19"/>
  <c r="W125" i="19"/>
  <c r="S125" i="19"/>
  <c r="O125" i="19"/>
  <c r="K125" i="19"/>
  <c r="G125" i="19"/>
  <c r="C125" i="19"/>
  <c r="U125" i="19"/>
  <c r="P125" i="19"/>
  <c r="J125" i="19"/>
  <c r="E125" i="19"/>
  <c r="X125" i="19"/>
  <c r="Q125" i="19"/>
  <c r="I125" i="19"/>
  <c r="B125" i="19"/>
  <c r="V125" i="19"/>
  <c r="M125" i="19"/>
  <c r="D125" i="19"/>
  <c r="N125" i="19"/>
  <c r="T125" i="19"/>
  <c r="F125" i="19"/>
  <c r="R125" i="19"/>
  <c r="L125" i="19"/>
  <c r="Y125" i="19"/>
  <c r="H125" i="19"/>
  <c r="W55" i="19"/>
  <c r="S55" i="19"/>
  <c r="O55" i="19"/>
  <c r="K55" i="19"/>
  <c r="G55" i="19"/>
  <c r="C55" i="19"/>
  <c r="V55" i="19"/>
  <c r="Q55" i="19"/>
  <c r="L55" i="19"/>
  <c r="F55" i="19"/>
  <c r="U55" i="19"/>
  <c r="N55" i="19"/>
  <c r="H55" i="19"/>
  <c r="X55" i="19"/>
  <c r="M55" i="19"/>
  <c r="D55" i="19"/>
  <c r="P55" i="19"/>
  <c r="B55" i="19"/>
  <c r="Y55" i="19"/>
  <c r="J55" i="19"/>
  <c r="R55" i="19"/>
  <c r="I55" i="19"/>
  <c r="E55" i="19"/>
  <c r="T55" i="19"/>
  <c r="Y56" i="28"/>
  <c r="U56" i="28"/>
  <c r="Q56" i="28"/>
  <c r="M56" i="28"/>
  <c r="I56" i="28"/>
  <c r="E56" i="28"/>
  <c r="V56" i="28"/>
  <c r="P56" i="28"/>
  <c r="K56" i="28"/>
  <c r="F56" i="28"/>
  <c r="T56" i="28"/>
  <c r="O56" i="28"/>
  <c r="J56" i="28"/>
  <c r="D56" i="28"/>
  <c r="S56" i="28"/>
  <c r="H56" i="28"/>
  <c r="R56" i="28"/>
  <c r="G56" i="28"/>
  <c r="X56" i="28"/>
  <c r="N56" i="28"/>
  <c r="C56" i="28"/>
  <c r="W56" i="28"/>
  <c r="L56" i="28"/>
  <c r="B56" i="28"/>
  <c r="Y20" i="21"/>
  <c r="U20" i="21"/>
  <c r="Q20" i="21"/>
  <c r="M20" i="21"/>
  <c r="I20" i="21"/>
  <c r="E20" i="21"/>
  <c r="W20" i="21"/>
  <c r="R20" i="21"/>
  <c r="L20" i="21"/>
  <c r="G20" i="21"/>
  <c r="B20" i="21"/>
  <c r="V20" i="21"/>
  <c r="O20" i="21"/>
  <c r="H20" i="21"/>
  <c r="T20" i="21"/>
  <c r="N20" i="21"/>
  <c r="F20" i="21"/>
  <c r="P20" i="21"/>
  <c r="C20" i="21"/>
  <c r="K20" i="21"/>
  <c r="X20" i="21"/>
  <c r="J20" i="21"/>
  <c r="S20" i="21"/>
  <c r="D20" i="21"/>
  <c r="Y123" i="21"/>
  <c r="U123" i="21"/>
  <c r="Q123" i="21"/>
  <c r="M123" i="21"/>
  <c r="I123" i="21"/>
  <c r="E123" i="21"/>
  <c r="W123" i="21"/>
  <c r="R123" i="21"/>
  <c r="L123" i="21"/>
  <c r="G123" i="21"/>
  <c r="B123" i="21"/>
  <c r="V123" i="21"/>
  <c r="O123" i="21"/>
  <c r="H123" i="21"/>
  <c r="T123" i="21"/>
  <c r="N123" i="21"/>
  <c r="F123" i="21"/>
  <c r="X123" i="21"/>
  <c r="J123" i="21"/>
  <c r="S123" i="21"/>
  <c r="D123" i="21"/>
  <c r="P123" i="21"/>
  <c r="C123" i="21"/>
  <c r="K123" i="21"/>
  <c r="Y88" i="21"/>
  <c r="U88" i="21"/>
  <c r="Q88" i="21"/>
  <c r="M88" i="21"/>
  <c r="I88" i="21"/>
  <c r="E88" i="21"/>
  <c r="W88" i="21"/>
  <c r="R88" i="21"/>
  <c r="L88" i="21"/>
  <c r="G88" i="21"/>
  <c r="B88" i="21"/>
  <c r="X88" i="21"/>
  <c r="P88" i="21"/>
  <c r="J88" i="21"/>
  <c r="C88" i="21"/>
  <c r="V88" i="21"/>
  <c r="O88" i="21"/>
  <c r="H88" i="21"/>
  <c r="S88" i="21"/>
  <c r="D88" i="21"/>
  <c r="N88" i="21"/>
  <c r="K88" i="21"/>
  <c r="T88" i="21"/>
  <c r="F88" i="21"/>
  <c r="Y227" i="21"/>
  <c r="U227" i="21"/>
  <c r="Q227" i="21"/>
  <c r="M227" i="21"/>
  <c r="I227" i="21"/>
  <c r="E227" i="21"/>
  <c r="T227" i="21"/>
  <c r="O227" i="21"/>
  <c r="J227" i="21"/>
  <c r="D227" i="21"/>
  <c r="W227" i="21"/>
  <c r="P227" i="21"/>
  <c r="H227" i="21"/>
  <c r="B227" i="21"/>
  <c r="V227" i="21"/>
  <c r="N227" i="21"/>
  <c r="G227" i="21"/>
  <c r="X227" i="21"/>
  <c r="K227" i="21"/>
  <c r="S227" i="21"/>
  <c r="F227" i="21"/>
  <c r="R227" i="21"/>
  <c r="C227" i="21"/>
  <c r="L227" i="21"/>
  <c r="Y196" i="28"/>
  <c r="U196" i="28"/>
  <c r="Q196" i="28"/>
  <c r="M196" i="28"/>
  <c r="I196" i="28"/>
  <c r="E196" i="28"/>
  <c r="V196" i="28"/>
  <c r="P196" i="28"/>
  <c r="K196" i="28"/>
  <c r="F196" i="28"/>
  <c r="T196" i="28"/>
  <c r="N196" i="28"/>
  <c r="G196" i="28"/>
  <c r="R196" i="28"/>
  <c r="H196" i="28"/>
  <c r="S196" i="28"/>
  <c r="D196" i="28"/>
  <c r="L196" i="28"/>
  <c r="W196" i="28"/>
  <c r="B196" i="28"/>
  <c r="J196" i="28"/>
  <c r="X196" i="28"/>
  <c r="O196" i="28"/>
  <c r="C196" i="28"/>
  <c r="Y91" i="28"/>
  <c r="U91" i="28"/>
  <c r="Q91" i="28"/>
  <c r="M91" i="28"/>
  <c r="I91" i="28"/>
  <c r="E91" i="28"/>
  <c r="V91" i="28"/>
  <c r="P91" i="28"/>
  <c r="K91" i="28"/>
  <c r="F91" i="28"/>
  <c r="T91" i="28"/>
  <c r="O91" i="28"/>
  <c r="J91" i="28"/>
  <c r="D91" i="28"/>
  <c r="X91" i="28"/>
  <c r="N91" i="28"/>
  <c r="C91" i="28"/>
  <c r="W91" i="28"/>
  <c r="L91" i="28"/>
  <c r="B91" i="28"/>
  <c r="S91" i="28"/>
  <c r="H91" i="28"/>
  <c r="R91" i="28"/>
  <c r="G91" i="28"/>
  <c r="Y28" i="28"/>
  <c r="U28" i="28"/>
  <c r="Q28" i="28"/>
  <c r="M28" i="28"/>
  <c r="I28" i="28"/>
  <c r="E28" i="28"/>
  <c r="X28" i="28"/>
  <c r="S28" i="28"/>
  <c r="N28" i="28"/>
  <c r="H28" i="28"/>
  <c r="C28" i="28"/>
  <c r="W28" i="28"/>
  <c r="R28" i="28"/>
  <c r="L28" i="28"/>
  <c r="G28" i="28"/>
  <c r="B28" i="28"/>
  <c r="P28" i="28"/>
  <c r="F28" i="28"/>
  <c r="O28" i="28"/>
  <c r="D28" i="28"/>
  <c r="V28" i="28"/>
  <c r="K28" i="28"/>
  <c r="T28" i="28"/>
  <c r="J28" i="28"/>
  <c r="A29"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Y89" i="21" l="1"/>
  <c r="U89" i="21"/>
  <c r="Q89" i="21"/>
  <c r="M89" i="21"/>
  <c r="I89" i="21"/>
  <c r="E89" i="21"/>
  <c r="T89" i="21"/>
  <c r="O89" i="21"/>
  <c r="J89" i="21"/>
  <c r="D89" i="21"/>
  <c r="V89" i="21"/>
  <c r="N89" i="21"/>
  <c r="G89" i="21"/>
  <c r="S89" i="21"/>
  <c r="L89" i="21"/>
  <c r="F89" i="21"/>
  <c r="W89" i="21"/>
  <c r="H89" i="21"/>
  <c r="R89" i="21"/>
  <c r="C89" i="21"/>
  <c r="P89" i="21"/>
  <c r="B89" i="21"/>
  <c r="X89" i="21"/>
  <c r="K89" i="21"/>
  <c r="W91" i="25"/>
  <c r="S91" i="25"/>
  <c r="O91" i="25"/>
  <c r="K91" i="25"/>
  <c r="G91" i="25"/>
  <c r="C91" i="25"/>
  <c r="Y91" i="25"/>
  <c r="T91" i="25"/>
  <c r="N91" i="25"/>
  <c r="I91" i="25"/>
  <c r="D91" i="25"/>
  <c r="U91" i="25"/>
  <c r="M91" i="25"/>
  <c r="F91" i="25"/>
  <c r="Q91" i="25"/>
  <c r="H91" i="25"/>
  <c r="V91" i="25"/>
  <c r="J91" i="25"/>
  <c r="R91" i="25"/>
  <c r="E91" i="25"/>
  <c r="X91" i="25"/>
  <c r="P91" i="25"/>
  <c r="L91" i="25"/>
  <c r="B91" i="25"/>
  <c r="X91" i="19"/>
  <c r="T91" i="19"/>
  <c r="P91" i="19"/>
  <c r="L91" i="19"/>
  <c r="H91" i="19"/>
  <c r="D91" i="19"/>
  <c r="U91" i="19"/>
  <c r="O91" i="19"/>
  <c r="J91" i="19"/>
  <c r="E91" i="19"/>
  <c r="V91" i="19"/>
  <c r="N91" i="19"/>
  <c r="G91" i="19"/>
  <c r="S91" i="19"/>
  <c r="K91" i="19"/>
  <c r="B91" i="19"/>
  <c r="Y91" i="19"/>
  <c r="M91" i="19"/>
  <c r="W91" i="19"/>
  <c r="F91" i="19"/>
  <c r="R91" i="19"/>
  <c r="C91" i="19"/>
  <c r="I91" i="19"/>
  <c r="Q91" i="19"/>
  <c r="W231" i="28"/>
  <c r="S231" i="28"/>
  <c r="O231" i="28"/>
  <c r="K231" i="28"/>
  <c r="G231" i="28"/>
  <c r="C231" i="28"/>
  <c r="U231" i="28"/>
  <c r="P231" i="28"/>
  <c r="J231" i="28"/>
  <c r="E231" i="28"/>
  <c r="V231" i="28"/>
  <c r="N231" i="28"/>
  <c r="H231" i="28"/>
  <c r="X231" i="28"/>
  <c r="M231" i="28"/>
  <c r="D231" i="28"/>
  <c r="Q231" i="28"/>
  <c r="B231" i="28"/>
  <c r="Y231" i="28"/>
  <c r="I231" i="28"/>
  <c r="R231" i="28"/>
  <c r="L231" i="28"/>
  <c r="T231" i="28"/>
  <c r="F231" i="28"/>
  <c r="Y197" i="28"/>
  <c r="U197" i="28"/>
  <c r="Q197" i="28"/>
  <c r="M197" i="28"/>
  <c r="I197" i="28"/>
  <c r="E197" i="28"/>
  <c r="X197" i="28"/>
  <c r="S197" i="28"/>
  <c r="N197" i="28"/>
  <c r="H197" i="28"/>
  <c r="C197" i="28"/>
  <c r="R197" i="28"/>
  <c r="K197" i="28"/>
  <c r="D197" i="28"/>
  <c r="V197" i="28"/>
  <c r="L197" i="28"/>
  <c r="B197" i="28"/>
  <c r="T197" i="28"/>
  <c r="G197" i="28"/>
  <c r="W197" i="28"/>
  <c r="F197" i="28"/>
  <c r="P197" i="28"/>
  <c r="O197" i="28"/>
  <c r="J197" i="28"/>
  <c r="Y127" i="28"/>
  <c r="U127" i="28"/>
  <c r="Q127" i="28"/>
  <c r="M127" i="28"/>
  <c r="I127" i="28"/>
  <c r="E127" i="28"/>
  <c r="X127" i="28"/>
  <c r="S127" i="28"/>
  <c r="N127" i="28"/>
  <c r="H127" i="28"/>
  <c r="C127" i="28"/>
  <c r="W127" i="28"/>
  <c r="R127" i="28"/>
  <c r="L127" i="28"/>
  <c r="G127" i="28"/>
  <c r="B127" i="28"/>
  <c r="P127" i="28"/>
  <c r="F127" i="28"/>
  <c r="O127" i="28"/>
  <c r="D127" i="28"/>
  <c r="V127" i="28"/>
  <c r="K127" i="28"/>
  <c r="T127" i="28"/>
  <c r="J127" i="28"/>
  <c r="Y29" i="28"/>
  <c r="U29" i="28"/>
  <c r="Q29" i="28"/>
  <c r="M29" i="28"/>
  <c r="I29" i="28"/>
  <c r="E29" i="28"/>
  <c r="V29" i="28"/>
  <c r="P29" i="28"/>
  <c r="K29" i="28"/>
  <c r="F29" i="28"/>
  <c r="T29" i="28"/>
  <c r="O29" i="28"/>
  <c r="J29" i="28"/>
  <c r="D29" i="28"/>
  <c r="X29" i="28"/>
  <c r="N29" i="28"/>
  <c r="C29" i="28"/>
  <c r="W29" i="28"/>
  <c r="L29" i="28"/>
  <c r="B29" i="28"/>
  <c r="S29" i="28"/>
  <c r="H29" i="28"/>
  <c r="R29" i="28"/>
  <c r="G29" i="28"/>
  <c r="Y21" i="21"/>
  <c r="U21" i="21"/>
  <c r="Q21" i="21"/>
  <c r="M21" i="21"/>
  <c r="I21" i="21"/>
  <c r="E21" i="21"/>
  <c r="T21" i="21"/>
  <c r="O21" i="21"/>
  <c r="J21" i="21"/>
  <c r="D21" i="21"/>
  <c r="S21" i="21"/>
  <c r="L21" i="21"/>
  <c r="F21" i="21"/>
  <c r="X21" i="21"/>
  <c r="R21" i="21"/>
  <c r="K21" i="21"/>
  <c r="C21" i="21"/>
  <c r="V21" i="21"/>
  <c r="G21" i="21"/>
  <c r="P21" i="21"/>
  <c r="B21" i="21"/>
  <c r="N21" i="21"/>
  <c r="W21" i="21"/>
  <c r="H21" i="21"/>
  <c r="Y19" i="25"/>
  <c r="U19" i="25"/>
  <c r="Q19" i="25"/>
  <c r="M19" i="25"/>
  <c r="I19" i="25"/>
  <c r="E19" i="25"/>
  <c r="V19" i="25"/>
  <c r="P19" i="25"/>
  <c r="K19" i="25"/>
  <c r="F19" i="25"/>
  <c r="T19" i="25"/>
  <c r="N19" i="25"/>
  <c r="G19" i="25"/>
  <c r="S19" i="25"/>
  <c r="J19" i="25"/>
  <c r="B19" i="25"/>
  <c r="R19" i="25"/>
  <c r="H19" i="25"/>
  <c r="L19" i="25"/>
  <c r="X19" i="25"/>
  <c r="D19" i="25"/>
  <c r="W19" i="25"/>
  <c r="C19" i="25"/>
  <c r="O19" i="25"/>
  <c r="W20" i="19"/>
  <c r="S20" i="19"/>
  <c r="O20" i="19"/>
  <c r="K20" i="19"/>
  <c r="G20" i="19"/>
  <c r="C20" i="19"/>
  <c r="V20" i="19"/>
  <c r="Q20" i="19"/>
  <c r="L20" i="19"/>
  <c r="F20" i="19"/>
  <c r="X20" i="19"/>
  <c r="P20" i="19"/>
  <c r="I20" i="19"/>
  <c r="B20" i="19"/>
  <c r="U20" i="19"/>
  <c r="M20" i="19"/>
  <c r="D20" i="19"/>
  <c r="N20" i="19"/>
  <c r="Y20" i="19"/>
  <c r="J20" i="19"/>
  <c r="E20" i="19"/>
  <c r="T20" i="19"/>
  <c r="R20" i="19"/>
  <c r="H20" i="19"/>
  <c r="W193" i="21"/>
  <c r="S193" i="21"/>
  <c r="O193" i="21"/>
  <c r="K193" i="21"/>
  <c r="G193" i="21"/>
  <c r="C193" i="21"/>
  <c r="Y193" i="21"/>
  <c r="T193" i="21"/>
  <c r="N193" i="21"/>
  <c r="I193" i="21"/>
  <c r="D193" i="21"/>
  <c r="U193" i="21"/>
  <c r="M193" i="21"/>
  <c r="F193" i="21"/>
  <c r="V193" i="21"/>
  <c r="L193" i="21"/>
  <c r="B193" i="21"/>
  <c r="X193" i="21"/>
  <c r="J193" i="21"/>
  <c r="P193" i="21"/>
  <c r="Q193" i="21"/>
  <c r="E193" i="21"/>
  <c r="R193" i="21"/>
  <c r="H193" i="21"/>
  <c r="Y57" i="28"/>
  <c r="U57" i="28"/>
  <c r="Q57" i="28"/>
  <c r="M57" i="28"/>
  <c r="I57" i="28"/>
  <c r="E57" i="28"/>
  <c r="X57" i="28"/>
  <c r="S57" i="28"/>
  <c r="N57" i="28"/>
  <c r="H57" i="28"/>
  <c r="C57" i="28"/>
  <c r="W57" i="28"/>
  <c r="R57" i="28"/>
  <c r="L57" i="28"/>
  <c r="G57" i="28"/>
  <c r="B57" i="28"/>
  <c r="P57" i="28"/>
  <c r="F57" i="28"/>
  <c r="O57" i="28"/>
  <c r="D57" i="28"/>
  <c r="V57" i="28"/>
  <c r="K57" i="28"/>
  <c r="T57" i="28"/>
  <c r="J57" i="28"/>
  <c r="Y92" i="28"/>
  <c r="U92" i="28"/>
  <c r="Q92" i="28"/>
  <c r="M92" i="28"/>
  <c r="I92" i="28"/>
  <c r="E92" i="28"/>
  <c r="X92" i="28"/>
  <c r="S92" i="28"/>
  <c r="N92" i="28"/>
  <c r="H92" i="28"/>
  <c r="C92" i="28"/>
  <c r="W92" i="28"/>
  <c r="R92" i="28"/>
  <c r="L92" i="28"/>
  <c r="G92" i="28"/>
  <c r="B92" i="28"/>
  <c r="V92" i="28"/>
  <c r="K92" i="28"/>
  <c r="T92" i="28"/>
  <c r="J92" i="28"/>
  <c r="P92" i="28"/>
  <c r="F92" i="28"/>
  <c r="O92" i="28"/>
  <c r="D92" i="28"/>
  <c r="Y265" i="28"/>
  <c r="U265" i="28"/>
  <c r="Q265" i="28"/>
  <c r="M265" i="28"/>
  <c r="I265" i="28"/>
  <c r="E265" i="28"/>
  <c r="X265" i="28"/>
  <c r="S265" i="28"/>
  <c r="N265" i="28"/>
  <c r="H265" i="28"/>
  <c r="C265" i="28"/>
  <c r="W265" i="28"/>
  <c r="R265" i="28"/>
  <c r="L265" i="28"/>
  <c r="G265" i="28"/>
  <c r="B265" i="28"/>
  <c r="V265" i="28"/>
  <c r="K265" i="28"/>
  <c r="T265" i="28"/>
  <c r="J265" i="28"/>
  <c r="P265" i="28"/>
  <c r="F265" i="28"/>
  <c r="O265" i="28"/>
  <c r="D265" i="28"/>
  <c r="W55" i="25"/>
  <c r="S55" i="25"/>
  <c r="O55" i="25"/>
  <c r="K55" i="25"/>
  <c r="G55" i="25"/>
  <c r="C55" i="25"/>
  <c r="V55" i="25"/>
  <c r="Q55" i="25"/>
  <c r="L55" i="25"/>
  <c r="F55" i="25"/>
  <c r="Y55" i="25"/>
  <c r="R55" i="25"/>
  <c r="J55" i="25"/>
  <c r="D55" i="25"/>
  <c r="U55" i="25"/>
  <c r="M55" i="25"/>
  <c r="B55" i="25"/>
  <c r="T55" i="25"/>
  <c r="H55" i="25"/>
  <c r="P55" i="25"/>
  <c r="E55" i="25"/>
  <c r="I55" i="25"/>
  <c r="X55" i="25"/>
  <c r="N55" i="25"/>
  <c r="Y54" i="21"/>
  <c r="U54" i="21"/>
  <c r="Q54" i="21"/>
  <c r="M54" i="21"/>
  <c r="I54" i="21"/>
  <c r="E54" i="21"/>
  <c r="T54" i="21"/>
  <c r="O54" i="21"/>
  <c r="J54" i="21"/>
  <c r="D54" i="21"/>
  <c r="W54" i="21"/>
  <c r="P54" i="21"/>
  <c r="H54" i="21"/>
  <c r="B54" i="21"/>
  <c r="V54" i="21"/>
  <c r="N54" i="21"/>
  <c r="G54" i="21"/>
  <c r="R54" i="21"/>
  <c r="C54" i="21"/>
  <c r="L54" i="21"/>
  <c r="X54" i="21"/>
  <c r="K54" i="21"/>
  <c r="S54" i="21"/>
  <c r="F54" i="21"/>
  <c r="Y159" i="21"/>
  <c r="U159" i="21"/>
  <c r="Q159" i="21"/>
  <c r="M159" i="21"/>
  <c r="I159" i="21"/>
  <c r="E159" i="21"/>
  <c r="W159" i="21"/>
  <c r="R159" i="21"/>
  <c r="L159" i="21"/>
  <c r="G159" i="21"/>
  <c r="B159" i="21"/>
  <c r="V159" i="21"/>
  <c r="O159" i="21"/>
  <c r="H159" i="21"/>
  <c r="S159" i="21"/>
  <c r="J159" i="21"/>
  <c r="P159" i="21"/>
  <c r="D159" i="21"/>
  <c r="T159" i="21"/>
  <c r="C159" i="21"/>
  <c r="X159" i="21"/>
  <c r="N159" i="21"/>
  <c r="K159" i="21"/>
  <c r="F159" i="21"/>
  <c r="Y262" i="21"/>
  <c r="U262" i="21"/>
  <c r="Q262" i="21"/>
  <c r="M262" i="21"/>
  <c r="I262" i="21"/>
  <c r="E262" i="21"/>
  <c r="W262" i="21"/>
  <c r="R262" i="21"/>
  <c r="L262" i="21"/>
  <c r="G262" i="21"/>
  <c r="B262" i="21"/>
  <c r="S262" i="21"/>
  <c r="K262" i="21"/>
  <c r="D262" i="21"/>
  <c r="X262" i="21"/>
  <c r="P262" i="21"/>
  <c r="J262" i="21"/>
  <c r="C262" i="21"/>
  <c r="T262" i="21"/>
  <c r="F262" i="21"/>
  <c r="O262" i="21"/>
  <c r="N262" i="21"/>
  <c r="V262" i="21"/>
  <c r="H262" i="21"/>
  <c r="V368" i="28"/>
  <c r="R368" i="28"/>
  <c r="N368" i="28"/>
  <c r="J368" i="28"/>
  <c r="F368" i="28"/>
  <c r="B368" i="28"/>
  <c r="W368" i="28"/>
  <c r="Q368" i="28"/>
  <c r="L368" i="28"/>
  <c r="G368" i="28"/>
  <c r="U368" i="28"/>
  <c r="P368" i="28"/>
  <c r="K368" i="28"/>
  <c r="E368" i="28"/>
  <c r="S368" i="28"/>
  <c r="H368" i="28"/>
  <c r="Y368" i="28"/>
  <c r="O368" i="28"/>
  <c r="D368" i="28"/>
  <c r="X368" i="28"/>
  <c r="M368" i="28"/>
  <c r="C368" i="28"/>
  <c r="T368" i="28"/>
  <c r="I368" i="28"/>
  <c r="Y162" i="28"/>
  <c r="U162" i="28"/>
  <c r="Q162" i="28"/>
  <c r="M162" i="28"/>
  <c r="I162" i="28"/>
  <c r="E162" i="28"/>
  <c r="X162" i="28"/>
  <c r="S162" i="28"/>
  <c r="N162" i="28"/>
  <c r="H162" i="28"/>
  <c r="C162" i="28"/>
  <c r="W162" i="28"/>
  <c r="R162" i="28"/>
  <c r="L162" i="28"/>
  <c r="G162" i="28"/>
  <c r="B162" i="28"/>
  <c r="V162" i="28"/>
  <c r="K162" i="28"/>
  <c r="T162" i="28"/>
  <c r="J162" i="28"/>
  <c r="P162" i="28"/>
  <c r="F162" i="28"/>
  <c r="O162" i="28"/>
  <c r="D162" i="28"/>
  <c r="W126" i="25"/>
  <c r="S126" i="25"/>
  <c r="O126" i="25"/>
  <c r="K126" i="25"/>
  <c r="G126" i="25"/>
  <c r="C126" i="25"/>
  <c r="Y126" i="25"/>
  <c r="T126" i="25"/>
  <c r="N126" i="25"/>
  <c r="I126" i="25"/>
  <c r="D126" i="25"/>
  <c r="R126" i="25"/>
  <c r="L126" i="25"/>
  <c r="E126" i="25"/>
  <c r="Q126" i="25"/>
  <c r="H126" i="25"/>
  <c r="V126" i="25"/>
  <c r="J126" i="25"/>
  <c r="U126" i="25"/>
  <c r="F126" i="25"/>
  <c r="M126" i="25"/>
  <c r="B126" i="25"/>
  <c r="X126" i="25"/>
  <c r="P126" i="25"/>
  <c r="Y124" i="21"/>
  <c r="U124" i="21"/>
  <c r="Q124" i="21"/>
  <c r="M124" i="21"/>
  <c r="I124" i="21"/>
  <c r="E124" i="21"/>
  <c r="T124" i="21"/>
  <c r="O124" i="21"/>
  <c r="J124" i="21"/>
  <c r="D124" i="21"/>
  <c r="S124" i="21"/>
  <c r="L124" i="21"/>
  <c r="F124" i="21"/>
  <c r="X124" i="21"/>
  <c r="R124" i="21"/>
  <c r="K124" i="21"/>
  <c r="C124" i="21"/>
  <c r="N124" i="21"/>
  <c r="W124" i="21"/>
  <c r="H124" i="21"/>
  <c r="V124" i="21"/>
  <c r="G124" i="21"/>
  <c r="P124" i="21"/>
  <c r="B124" i="21"/>
  <c r="W126" i="19"/>
  <c r="S126" i="19"/>
  <c r="O126" i="19"/>
  <c r="K126" i="19"/>
  <c r="G126" i="19"/>
  <c r="C126" i="19"/>
  <c r="X126" i="19"/>
  <c r="R126" i="19"/>
  <c r="M126" i="19"/>
  <c r="H126" i="19"/>
  <c r="B126" i="19"/>
  <c r="U126" i="19"/>
  <c r="N126" i="19"/>
  <c r="F126" i="19"/>
  <c r="Q126" i="19"/>
  <c r="I126" i="19"/>
  <c r="P126" i="19"/>
  <c r="D126" i="19"/>
  <c r="L126" i="19"/>
  <c r="T126" i="19"/>
  <c r="J126" i="19"/>
  <c r="V126" i="19"/>
  <c r="E126" i="19"/>
  <c r="Y126" i="19"/>
  <c r="W56" i="19"/>
  <c r="S56" i="19"/>
  <c r="O56" i="19"/>
  <c r="K56" i="19"/>
  <c r="G56" i="19"/>
  <c r="C56" i="19"/>
  <c r="Y56" i="19"/>
  <c r="T56" i="19"/>
  <c r="N56" i="19"/>
  <c r="I56" i="19"/>
  <c r="D56" i="19"/>
  <c r="R56" i="19"/>
  <c r="L56" i="19"/>
  <c r="E56" i="19"/>
  <c r="Q56" i="19"/>
  <c r="H56" i="19"/>
  <c r="P56" i="19"/>
  <c r="B56" i="19"/>
  <c r="X56" i="19"/>
  <c r="M56" i="19"/>
  <c r="U56" i="19"/>
  <c r="J56" i="19"/>
  <c r="F56" i="19"/>
  <c r="V56" i="19"/>
  <c r="Y228" i="21"/>
  <c r="U228" i="21"/>
  <c r="Q228" i="21"/>
  <c r="M228" i="21"/>
  <c r="I228" i="21"/>
  <c r="E228" i="21"/>
  <c r="W228" i="21"/>
  <c r="R228" i="21"/>
  <c r="L228" i="21"/>
  <c r="G228" i="21"/>
  <c r="B228" i="21"/>
  <c r="T228" i="21"/>
  <c r="N228" i="21"/>
  <c r="F228" i="21"/>
  <c r="S228" i="21"/>
  <c r="K228" i="21"/>
  <c r="D228" i="21"/>
  <c r="O228" i="21"/>
  <c r="X228" i="21"/>
  <c r="J228" i="21"/>
  <c r="V228" i="21"/>
  <c r="H228" i="21"/>
  <c r="C228" i="21"/>
  <c r="P228" i="21"/>
  <c r="Y334" i="28"/>
  <c r="U334" i="28"/>
  <c r="Q334" i="28"/>
  <c r="M334" i="28"/>
  <c r="I334" i="28"/>
  <c r="E334" i="28"/>
  <c r="X334" i="28"/>
  <c r="S334" i="28"/>
  <c r="N334" i="28"/>
  <c r="H334" i="28"/>
  <c r="C334" i="28"/>
  <c r="W334" i="28"/>
  <c r="R334" i="28"/>
  <c r="L334" i="28"/>
  <c r="G334" i="28"/>
  <c r="B334" i="28"/>
  <c r="V334" i="28"/>
  <c r="P334" i="28"/>
  <c r="K334" i="28"/>
  <c r="F334" i="28"/>
  <c r="O334" i="28"/>
  <c r="J334" i="28"/>
  <c r="D334" i="28"/>
  <c r="T334" i="28"/>
  <c r="Y299" i="28"/>
  <c r="U299" i="28"/>
  <c r="Q299" i="28"/>
  <c r="M299" i="28"/>
  <c r="I299" i="28"/>
  <c r="E299" i="28"/>
  <c r="X299" i="28"/>
  <c r="S299" i="28"/>
  <c r="N299" i="28"/>
  <c r="H299" i="28"/>
  <c r="C299" i="28"/>
  <c r="W299" i="28"/>
  <c r="R299" i="28"/>
  <c r="L299" i="28"/>
  <c r="G299" i="28"/>
  <c r="B299" i="28"/>
  <c r="V299" i="28"/>
  <c r="P299" i="28"/>
  <c r="K299" i="28"/>
  <c r="F299" i="28"/>
  <c r="J299" i="28"/>
  <c r="D299" i="28"/>
  <c r="T299" i="28"/>
  <c r="O299" i="28"/>
  <c r="Y297" i="21"/>
  <c r="U297" i="21"/>
  <c r="Q297" i="21"/>
  <c r="M297" i="21"/>
  <c r="I297" i="21"/>
  <c r="E297" i="21"/>
  <c r="W297" i="21"/>
  <c r="R297" i="21"/>
  <c r="L297" i="21"/>
  <c r="G297" i="21"/>
  <c r="B297" i="21"/>
  <c r="X297" i="21"/>
  <c r="P297" i="21"/>
  <c r="J297" i="21"/>
  <c r="C297" i="21"/>
  <c r="V297" i="21"/>
  <c r="O297" i="21"/>
  <c r="H297" i="21"/>
  <c r="K297" i="21"/>
  <c r="T297" i="21"/>
  <c r="F297" i="21"/>
  <c r="S297" i="21"/>
  <c r="D297" i="21"/>
  <c r="N297" i="21"/>
  <c r="A30" i="28"/>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W194" i="21" l="1"/>
  <c r="S194" i="21"/>
  <c r="O194" i="21"/>
  <c r="K194" i="21"/>
  <c r="G194" i="21"/>
  <c r="C194" i="21"/>
  <c r="V194" i="21"/>
  <c r="Q194" i="21"/>
  <c r="L194" i="21"/>
  <c r="F194" i="21"/>
  <c r="Y194" i="21"/>
  <c r="R194" i="21"/>
  <c r="J194" i="21"/>
  <c r="D194" i="21"/>
  <c r="P194" i="21"/>
  <c r="H194" i="21"/>
  <c r="X194" i="21"/>
  <c r="M194" i="21"/>
  <c r="U194" i="21"/>
  <c r="E194" i="21"/>
  <c r="N194" i="21"/>
  <c r="I194" i="21"/>
  <c r="B194" i="21"/>
  <c r="T194" i="21"/>
  <c r="Y300" i="28"/>
  <c r="U300" i="28"/>
  <c r="Q300" i="28"/>
  <c r="M300" i="28"/>
  <c r="I300" i="28"/>
  <c r="E300" i="28"/>
  <c r="V300" i="28"/>
  <c r="P300" i="28"/>
  <c r="K300" i="28"/>
  <c r="F300" i="28"/>
  <c r="T300" i="28"/>
  <c r="O300" i="28"/>
  <c r="J300" i="28"/>
  <c r="D300" i="28"/>
  <c r="X300" i="28"/>
  <c r="S300" i="28"/>
  <c r="N300" i="28"/>
  <c r="H300" i="28"/>
  <c r="C300" i="28"/>
  <c r="G300" i="28"/>
  <c r="W300" i="28"/>
  <c r="B300" i="28"/>
  <c r="R300" i="28"/>
  <c r="L300" i="28"/>
  <c r="W127" i="19"/>
  <c r="S127" i="19"/>
  <c r="O127" i="19"/>
  <c r="K127" i="19"/>
  <c r="G127" i="19"/>
  <c r="C127" i="19"/>
  <c r="U127" i="19"/>
  <c r="P127" i="19"/>
  <c r="J127" i="19"/>
  <c r="E127" i="19"/>
  <c r="Y127" i="19"/>
  <c r="R127" i="19"/>
  <c r="L127" i="19"/>
  <c r="D127" i="19"/>
  <c r="V127" i="19"/>
  <c r="M127" i="19"/>
  <c r="B127" i="19"/>
  <c r="Q127" i="19"/>
  <c r="F127" i="19"/>
  <c r="X127" i="19"/>
  <c r="H127" i="19"/>
  <c r="N127" i="19"/>
  <c r="I127" i="19"/>
  <c r="T127" i="19"/>
  <c r="Y20" i="25"/>
  <c r="U20" i="25"/>
  <c r="Q20" i="25"/>
  <c r="M20" i="25"/>
  <c r="I20" i="25"/>
  <c r="E20" i="25"/>
  <c r="X20" i="25"/>
  <c r="S20" i="25"/>
  <c r="N20" i="25"/>
  <c r="H20" i="25"/>
  <c r="C20" i="25"/>
  <c r="R20" i="25"/>
  <c r="K20" i="25"/>
  <c r="D20" i="25"/>
  <c r="W20" i="25"/>
  <c r="O20" i="25"/>
  <c r="F20" i="25"/>
  <c r="V20" i="25"/>
  <c r="L20" i="25"/>
  <c r="B20" i="25"/>
  <c r="G20" i="25"/>
  <c r="T20" i="25"/>
  <c r="P20" i="25"/>
  <c r="J20" i="25"/>
  <c r="W57" i="19"/>
  <c r="S57" i="19"/>
  <c r="O57" i="19"/>
  <c r="K57" i="19"/>
  <c r="G57" i="19"/>
  <c r="C57" i="19"/>
  <c r="V57" i="19"/>
  <c r="Q57" i="19"/>
  <c r="L57" i="19"/>
  <c r="F57" i="19"/>
  <c r="X57" i="19"/>
  <c r="P57" i="19"/>
  <c r="I57" i="19"/>
  <c r="B57" i="19"/>
  <c r="U57" i="19"/>
  <c r="M57" i="19"/>
  <c r="D57" i="19"/>
  <c r="R57" i="19"/>
  <c r="E57" i="19"/>
  <c r="N57" i="19"/>
  <c r="T57" i="19"/>
  <c r="J57" i="19"/>
  <c r="H57" i="19"/>
  <c r="Y57" i="19"/>
  <c r="Y263" i="21"/>
  <c r="U263" i="21"/>
  <c r="Q263" i="21"/>
  <c r="M263" i="21"/>
  <c r="I263" i="21"/>
  <c r="E263" i="21"/>
  <c r="T263" i="21"/>
  <c r="O263" i="21"/>
  <c r="J263" i="21"/>
  <c r="D263" i="21"/>
  <c r="W263" i="21"/>
  <c r="P263" i="21"/>
  <c r="H263" i="21"/>
  <c r="B263" i="21"/>
  <c r="V263" i="21"/>
  <c r="N263" i="21"/>
  <c r="G263" i="21"/>
  <c r="X263" i="21"/>
  <c r="K263" i="21"/>
  <c r="S263" i="21"/>
  <c r="F263" i="21"/>
  <c r="R263" i="21"/>
  <c r="C263" i="21"/>
  <c r="L263" i="21"/>
  <c r="Y58" i="28"/>
  <c r="U58" i="28"/>
  <c r="Q58" i="28"/>
  <c r="M58" i="28"/>
  <c r="I58" i="28"/>
  <c r="E58" i="28"/>
  <c r="V58" i="28"/>
  <c r="P58" i="28"/>
  <c r="K58" i="28"/>
  <c r="F58" i="28"/>
  <c r="T58" i="28"/>
  <c r="O58" i="28"/>
  <c r="J58" i="28"/>
  <c r="D58" i="28"/>
  <c r="X58" i="28"/>
  <c r="N58" i="28"/>
  <c r="C58" i="28"/>
  <c r="W58" i="28"/>
  <c r="L58" i="28"/>
  <c r="B58" i="28"/>
  <c r="S58" i="28"/>
  <c r="H58" i="28"/>
  <c r="R58" i="28"/>
  <c r="G58" i="28"/>
  <c r="Y160" i="21"/>
  <c r="U160" i="21"/>
  <c r="Q160" i="21"/>
  <c r="M160" i="21"/>
  <c r="I160" i="21"/>
  <c r="E160" i="21"/>
  <c r="T160" i="21"/>
  <c r="O160" i="21"/>
  <c r="J160" i="21"/>
  <c r="D160" i="21"/>
  <c r="S160" i="21"/>
  <c r="L160" i="21"/>
  <c r="F160" i="21"/>
  <c r="W160" i="21"/>
  <c r="N160" i="21"/>
  <c r="C160" i="21"/>
  <c r="R160" i="21"/>
  <c r="G160" i="21"/>
  <c r="K160" i="21"/>
  <c r="V160" i="21"/>
  <c r="X160" i="21"/>
  <c r="P160" i="21"/>
  <c r="H160" i="21"/>
  <c r="B160" i="21"/>
  <c r="W92" i="25"/>
  <c r="S92" i="25"/>
  <c r="O92" i="25"/>
  <c r="K92" i="25"/>
  <c r="G92" i="25"/>
  <c r="C92" i="25"/>
  <c r="V92" i="25"/>
  <c r="Q92" i="25"/>
  <c r="L92" i="25"/>
  <c r="F92" i="25"/>
  <c r="Y92" i="25"/>
  <c r="R92" i="25"/>
  <c r="J92" i="25"/>
  <c r="D92" i="25"/>
  <c r="U92" i="25"/>
  <c r="M92" i="25"/>
  <c r="B92" i="25"/>
  <c r="X92" i="25"/>
  <c r="I92" i="25"/>
  <c r="T92" i="25"/>
  <c r="H92" i="25"/>
  <c r="P92" i="25"/>
  <c r="N92" i="25"/>
  <c r="E92" i="25"/>
  <c r="Y198" i="28"/>
  <c r="U198" i="28"/>
  <c r="Q198" i="28"/>
  <c r="M198" i="28"/>
  <c r="I198" i="28"/>
  <c r="E198" i="28"/>
  <c r="V198" i="28"/>
  <c r="P198" i="28"/>
  <c r="K198" i="28"/>
  <c r="F198" i="28"/>
  <c r="W198" i="28"/>
  <c r="O198" i="28"/>
  <c r="H198" i="28"/>
  <c r="B198" i="28"/>
  <c r="R198" i="28"/>
  <c r="G198" i="28"/>
  <c r="T198" i="28"/>
  <c r="J198" i="28"/>
  <c r="N198" i="28"/>
  <c r="S198" i="28"/>
  <c r="X198" i="28"/>
  <c r="L198" i="28"/>
  <c r="D198" i="28"/>
  <c r="C198" i="28"/>
  <c r="Y266" i="28"/>
  <c r="U266" i="28"/>
  <c r="Q266" i="28"/>
  <c r="M266" i="28"/>
  <c r="I266" i="28"/>
  <c r="E266" i="28"/>
  <c r="V266" i="28"/>
  <c r="P266" i="28"/>
  <c r="K266" i="28"/>
  <c r="F266" i="28"/>
  <c r="T266" i="28"/>
  <c r="O266" i="28"/>
  <c r="J266" i="28"/>
  <c r="D266" i="28"/>
  <c r="S266" i="28"/>
  <c r="H266" i="28"/>
  <c r="R266" i="28"/>
  <c r="G266" i="28"/>
  <c r="X266" i="28"/>
  <c r="N266" i="28"/>
  <c r="C266" i="28"/>
  <c r="W266" i="28"/>
  <c r="L266" i="28"/>
  <c r="B266" i="28"/>
  <c r="Y332" i="21"/>
  <c r="U332" i="21"/>
  <c r="Q332" i="21"/>
  <c r="M332" i="21"/>
  <c r="I332" i="21"/>
  <c r="E332" i="21"/>
  <c r="T332" i="21"/>
  <c r="O332" i="21"/>
  <c r="J332" i="21"/>
  <c r="D332" i="21"/>
  <c r="S332" i="21"/>
  <c r="L332" i="21"/>
  <c r="F332" i="21"/>
  <c r="X332" i="21"/>
  <c r="R332" i="21"/>
  <c r="K332" i="21"/>
  <c r="C332" i="21"/>
  <c r="V332" i="21"/>
  <c r="G332" i="21"/>
  <c r="P332" i="21"/>
  <c r="B332" i="21"/>
  <c r="N332" i="21"/>
  <c r="W332" i="21"/>
  <c r="H332" i="21"/>
  <c r="Y22" i="21"/>
  <c r="U22" i="21"/>
  <c r="Q22" i="21"/>
  <c r="M22" i="21"/>
  <c r="I22" i="21"/>
  <c r="E22" i="21"/>
  <c r="W22" i="21"/>
  <c r="R22" i="21"/>
  <c r="L22" i="21"/>
  <c r="G22" i="21"/>
  <c r="B22" i="21"/>
  <c r="X22" i="21"/>
  <c r="P22" i="21"/>
  <c r="J22" i="21"/>
  <c r="C22" i="21"/>
  <c r="V22" i="21"/>
  <c r="O22" i="21"/>
  <c r="H22" i="21"/>
  <c r="K22" i="21"/>
  <c r="T22" i="21"/>
  <c r="F22" i="21"/>
  <c r="S22" i="21"/>
  <c r="D22" i="21"/>
  <c r="N22" i="21"/>
  <c r="Y55" i="21"/>
  <c r="U55" i="21"/>
  <c r="Q55" i="21"/>
  <c r="M55" i="21"/>
  <c r="I55" i="21"/>
  <c r="E55" i="21"/>
  <c r="W55" i="21"/>
  <c r="R55" i="21"/>
  <c r="L55" i="21"/>
  <c r="G55" i="21"/>
  <c r="B55" i="21"/>
  <c r="T55" i="21"/>
  <c r="N55" i="21"/>
  <c r="F55" i="21"/>
  <c r="S55" i="21"/>
  <c r="K55" i="21"/>
  <c r="D55" i="21"/>
  <c r="V55" i="21"/>
  <c r="H55" i="21"/>
  <c r="P55" i="21"/>
  <c r="C55" i="21"/>
  <c r="O55" i="21"/>
  <c r="J55" i="21"/>
  <c r="X55" i="21"/>
  <c r="Y229" i="21"/>
  <c r="U229" i="21"/>
  <c r="Q229" i="21"/>
  <c r="M229" i="21"/>
  <c r="I229" i="21"/>
  <c r="E229" i="21"/>
  <c r="T229" i="21"/>
  <c r="O229" i="21"/>
  <c r="J229" i="21"/>
  <c r="D229" i="21"/>
  <c r="X229" i="21"/>
  <c r="R229" i="21"/>
  <c r="K229" i="21"/>
  <c r="C229" i="21"/>
  <c r="W229" i="21"/>
  <c r="P229" i="21"/>
  <c r="H229" i="21"/>
  <c r="B229" i="21"/>
  <c r="S229" i="21"/>
  <c r="F229" i="21"/>
  <c r="N229" i="21"/>
  <c r="L229" i="21"/>
  <c r="V229" i="21"/>
  <c r="G229" i="21"/>
  <c r="Y335" i="28"/>
  <c r="U335" i="28"/>
  <c r="Q335" i="28"/>
  <c r="M335" i="28"/>
  <c r="I335" i="28"/>
  <c r="E335" i="28"/>
  <c r="V335" i="28"/>
  <c r="P335" i="28"/>
  <c r="K335" i="28"/>
  <c r="F335" i="28"/>
  <c r="T335" i="28"/>
  <c r="O335" i="28"/>
  <c r="J335" i="28"/>
  <c r="D335" i="28"/>
  <c r="X335" i="28"/>
  <c r="S335" i="28"/>
  <c r="N335" i="28"/>
  <c r="H335" i="28"/>
  <c r="C335" i="28"/>
  <c r="L335" i="28"/>
  <c r="G335" i="28"/>
  <c r="W335" i="28"/>
  <c r="B335" i="28"/>
  <c r="R335" i="28"/>
  <c r="V369" i="28"/>
  <c r="R369" i="28"/>
  <c r="N369" i="28"/>
  <c r="J369" i="28"/>
  <c r="F369" i="28"/>
  <c r="B369" i="28"/>
  <c r="Y369" i="28"/>
  <c r="T369" i="28"/>
  <c r="O369" i="28"/>
  <c r="I369" i="28"/>
  <c r="D369" i="28"/>
  <c r="X369" i="28"/>
  <c r="S369" i="28"/>
  <c r="M369" i="28"/>
  <c r="H369" i="28"/>
  <c r="C369" i="28"/>
  <c r="P369" i="28"/>
  <c r="E369" i="28"/>
  <c r="W369" i="28"/>
  <c r="L369" i="28"/>
  <c r="U369" i="28"/>
  <c r="K369" i="28"/>
  <c r="Q369" i="28"/>
  <c r="G369" i="28"/>
  <c r="W232" i="28"/>
  <c r="S232" i="28"/>
  <c r="O232" i="28"/>
  <c r="K232" i="28"/>
  <c r="G232" i="28"/>
  <c r="C232" i="28"/>
  <c r="X232" i="28"/>
  <c r="R232" i="28"/>
  <c r="M232" i="28"/>
  <c r="H232" i="28"/>
  <c r="B232" i="28"/>
  <c r="T232" i="28"/>
  <c r="L232" i="28"/>
  <c r="E232" i="28"/>
  <c r="Q232" i="28"/>
  <c r="I232" i="28"/>
  <c r="P232" i="28"/>
  <c r="D232" i="28"/>
  <c r="U232" i="28"/>
  <c r="N232" i="28"/>
  <c r="J232" i="28"/>
  <c r="V232" i="28"/>
  <c r="F232" i="28"/>
  <c r="Y232" i="28"/>
  <c r="Y30" i="28"/>
  <c r="U30" i="28"/>
  <c r="Q30" i="28"/>
  <c r="M30" i="28"/>
  <c r="I30" i="28"/>
  <c r="E30" i="28"/>
  <c r="X30" i="28"/>
  <c r="S30" i="28"/>
  <c r="N30" i="28"/>
  <c r="H30" i="28"/>
  <c r="C30" i="28"/>
  <c r="W30" i="28"/>
  <c r="R30" i="28"/>
  <c r="L30" i="28"/>
  <c r="G30" i="28"/>
  <c r="B30" i="28"/>
  <c r="V30" i="28"/>
  <c r="K30" i="28"/>
  <c r="T30" i="28"/>
  <c r="J30" i="28"/>
  <c r="P30" i="28"/>
  <c r="F30" i="28"/>
  <c r="O30" i="28"/>
  <c r="D30" i="28"/>
  <c r="W21" i="19"/>
  <c r="S21" i="19"/>
  <c r="O21" i="19"/>
  <c r="K21" i="19"/>
  <c r="G21" i="19"/>
  <c r="C21" i="19"/>
  <c r="Y21" i="19"/>
  <c r="T21" i="19"/>
  <c r="N21" i="19"/>
  <c r="I21" i="19"/>
  <c r="D21" i="19"/>
  <c r="U21" i="19"/>
  <c r="M21" i="19"/>
  <c r="F21" i="19"/>
  <c r="Q21" i="19"/>
  <c r="H21" i="19"/>
  <c r="P21" i="19"/>
  <c r="B21" i="19"/>
  <c r="X21" i="19"/>
  <c r="L21" i="19"/>
  <c r="E21" i="19"/>
  <c r="V21" i="19"/>
  <c r="R21" i="19"/>
  <c r="J21" i="19"/>
  <c r="V403" i="28"/>
  <c r="R403" i="28"/>
  <c r="N403" i="28"/>
  <c r="J403" i="28"/>
  <c r="F403" i="28"/>
  <c r="B403" i="28"/>
  <c r="Y403" i="28"/>
  <c r="T403" i="28"/>
  <c r="O403" i="28"/>
  <c r="I403" i="28"/>
  <c r="D403" i="28"/>
  <c r="X403" i="28"/>
  <c r="S403" i="28"/>
  <c r="M403" i="28"/>
  <c r="H403" i="28"/>
  <c r="C403" i="28"/>
  <c r="U403" i="28"/>
  <c r="K403" i="28"/>
  <c r="Q403" i="28"/>
  <c r="G403" i="28"/>
  <c r="P403" i="28"/>
  <c r="E403" i="28"/>
  <c r="W403" i="28"/>
  <c r="L403" i="28"/>
  <c r="W127" i="25"/>
  <c r="S127" i="25"/>
  <c r="O127" i="25"/>
  <c r="K127" i="25"/>
  <c r="G127" i="25"/>
  <c r="C127" i="25"/>
  <c r="V127" i="25"/>
  <c r="Q127" i="25"/>
  <c r="L127" i="25"/>
  <c r="F127" i="25"/>
  <c r="X127" i="25"/>
  <c r="P127" i="25"/>
  <c r="I127" i="25"/>
  <c r="B127" i="25"/>
  <c r="U127" i="25"/>
  <c r="M127" i="25"/>
  <c r="D127" i="25"/>
  <c r="Y127" i="25"/>
  <c r="J127" i="25"/>
  <c r="T127" i="25"/>
  <c r="H127" i="25"/>
  <c r="N127" i="25"/>
  <c r="E127" i="25"/>
  <c r="R127" i="25"/>
  <c r="Y90" i="21"/>
  <c r="U90" i="21"/>
  <c r="Q90" i="21"/>
  <c r="M90" i="21"/>
  <c r="I90" i="21"/>
  <c r="E90" i="21"/>
  <c r="W90" i="21"/>
  <c r="R90" i="21"/>
  <c r="L90" i="21"/>
  <c r="G90" i="21"/>
  <c r="B90" i="21"/>
  <c r="S90" i="21"/>
  <c r="K90" i="21"/>
  <c r="D90" i="21"/>
  <c r="X90" i="21"/>
  <c r="P90" i="21"/>
  <c r="J90" i="21"/>
  <c r="C90" i="21"/>
  <c r="N90" i="21"/>
  <c r="V90" i="21"/>
  <c r="H90" i="21"/>
  <c r="T90" i="21"/>
  <c r="F90" i="21"/>
  <c r="O90" i="21"/>
  <c r="W56" i="25"/>
  <c r="S56" i="25"/>
  <c r="O56" i="25"/>
  <c r="K56" i="25"/>
  <c r="G56" i="25"/>
  <c r="C56" i="25"/>
  <c r="Y56" i="25"/>
  <c r="T56" i="25"/>
  <c r="N56" i="25"/>
  <c r="I56" i="25"/>
  <c r="D56" i="25"/>
  <c r="V56" i="25"/>
  <c r="P56" i="25"/>
  <c r="H56" i="25"/>
  <c r="Q56" i="25"/>
  <c r="F56" i="25"/>
  <c r="U56" i="25"/>
  <c r="J56" i="25"/>
  <c r="R56" i="25"/>
  <c r="E56" i="25"/>
  <c r="L56" i="25"/>
  <c r="B56" i="25"/>
  <c r="X56" i="25"/>
  <c r="M56" i="25"/>
  <c r="X92" i="19"/>
  <c r="T92" i="19"/>
  <c r="P92" i="19"/>
  <c r="L92" i="19"/>
  <c r="H92" i="19"/>
  <c r="D92" i="19"/>
  <c r="W92" i="19"/>
  <c r="R92" i="19"/>
  <c r="M92" i="19"/>
  <c r="G92" i="19"/>
  <c r="B92" i="19"/>
  <c r="S92" i="19"/>
  <c r="K92" i="19"/>
  <c r="E92" i="19"/>
  <c r="Y92" i="19"/>
  <c r="O92" i="19"/>
  <c r="F92" i="19"/>
  <c r="N92" i="19"/>
  <c r="Q92" i="19"/>
  <c r="J92" i="19"/>
  <c r="U92" i="19"/>
  <c r="I92" i="19"/>
  <c r="C92" i="19"/>
  <c r="V92" i="19"/>
  <c r="Y163" i="28"/>
  <c r="U163" i="28"/>
  <c r="Q163" i="28"/>
  <c r="M163" i="28"/>
  <c r="I163" i="28"/>
  <c r="E163" i="28"/>
  <c r="V163" i="28"/>
  <c r="P163" i="28"/>
  <c r="K163" i="28"/>
  <c r="F163" i="28"/>
  <c r="T163" i="28"/>
  <c r="O163" i="28"/>
  <c r="J163" i="28"/>
  <c r="D163" i="28"/>
  <c r="S163" i="28"/>
  <c r="H163" i="28"/>
  <c r="R163" i="28"/>
  <c r="G163" i="28"/>
  <c r="X163" i="28"/>
  <c r="N163" i="28"/>
  <c r="C163" i="28"/>
  <c r="W163" i="28"/>
  <c r="L163" i="28"/>
  <c r="B163" i="28"/>
  <c r="Y128" i="28"/>
  <c r="U128" i="28"/>
  <c r="Q128" i="28"/>
  <c r="M128" i="28"/>
  <c r="I128" i="28"/>
  <c r="E128" i="28"/>
  <c r="V128" i="28"/>
  <c r="P128" i="28"/>
  <c r="K128" i="28"/>
  <c r="F128" i="28"/>
  <c r="T128" i="28"/>
  <c r="O128" i="28"/>
  <c r="J128" i="28"/>
  <c r="D128" i="28"/>
  <c r="X128" i="28"/>
  <c r="N128" i="28"/>
  <c r="C128" i="28"/>
  <c r="W128" i="28"/>
  <c r="L128" i="28"/>
  <c r="B128" i="28"/>
  <c r="S128" i="28"/>
  <c r="H128" i="28"/>
  <c r="R128" i="28"/>
  <c r="G128" i="28"/>
  <c r="Y93" i="28"/>
  <c r="U93" i="28"/>
  <c r="Q93" i="28"/>
  <c r="M93" i="28"/>
  <c r="I93" i="28"/>
  <c r="E93" i="28"/>
  <c r="V93" i="28"/>
  <c r="P93" i="28"/>
  <c r="K93" i="28"/>
  <c r="F93" i="28"/>
  <c r="T93" i="28"/>
  <c r="O93" i="28"/>
  <c r="J93" i="28"/>
  <c r="D93" i="28"/>
  <c r="S93" i="28"/>
  <c r="H93" i="28"/>
  <c r="R93" i="28"/>
  <c r="G93" i="28"/>
  <c r="X93" i="28"/>
  <c r="N93" i="28"/>
  <c r="C93" i="28"/>
  <c r="W93" i="28"/>
  <c r="L93" i="28"/>
  <c r="B93" i="28"/>
  <c r="Y298" i="21"/>
  <c r="U298" i="21"/>
  <c r="Q298" i="21"/>
  <c r="M298" i="21"/>
  <c r="I298" i="21"/>
  <c r="E298" i="21"/>
  <c r="T298" i="21"/>
  <c r="O298" i="21"/>
  <c r="J298" i="21"/>
  <c r="D298" i="21"/>
  <c r="V298" i="21"/>
  <c r="N298" i="21"/>
  <c r="G298" i="21"/>
  <c r="S298" i="21"/>
  <c r="L298" i="21"/>
  <c r="F298" i="21"/>
  <c r="P298" i="21"/>
  <c r="B298" i="21"/>
  <c r="X298" i="21"/>
  <c r="K298" i="21"/>
  <c r="W298" i="21"/>
  <c r="H298" i="21"/>
  <c r="R298" i="21"/>
  <c r="C298" i="21"/>
  <c r="Y125" i="21"/>
  <c r="U125" i="21"/>
  <c r="Q125" i="21"/>
  <c r="M125" i="21"/>
  <c r="I125" i="21"/>
  <c r="E125" i="21"/>
  <c r="W125" i="21"/>
  <c r="R125" i="21"/>
  <c r="L125" i="21"/>
  <c r="G125" i="21"/>
  <c r="B125" i="21"/>
  <c r="X125" i="21"/>
  <c r="P125" i="21"/>
  <c r="J125" i="21"/>
  <c r="C125" i="21"/>
  <c r="V125" i="21"/>
  <c r="O125" i="21"/>
  <c r="H125" i="21"/>
  <c r="S125" i="21"/>
  <c r="D125" i="21"/>
  <c r="N125" i="21"/>
  <c r="K125" i="21"/>
  <c r="T125" i="21"/>
  <c r="F125" i="21"/>
  <c r="A31" i="28"/>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Y23" i="21" l="1"/>
  <c r="U23" i="21"/>
  <c r="Q23" i="21"/>
  <c r="M23" i="21"/>
  <c r="I23" i="21"/>
  <c r="E23" i="21"/>
  <c r="T23" i="21"/>
  <c r="O23" i="21"/>
  <c r="J23" i="21"/>
  <c r="D23" i="21"/>
  <c r="V23" i="21"/>
  <c r="N23" i="21"/>
  <c r="G23" i="21"/>
  <c r="S23" i="21"/>
  <c r="L23" i="21"/>
  <c r="F23" i="21"/>
  <c r="P23" i="21"/>
  <c r="B23" i="21"/>
  <c r="X23" i="21"/>
  <c r="K23" i="21"/>
  <c r="W23" i="21"/>
  <c r="H23" i="21"/>
  <c r="R23" i="21"/>
  <c r="C23" i="21"/>
  <c r="Y126" i="21"/>
  <c r="U126" i="21"/>
  <c r="Q126" i="21"/>
  <c r="M126" i="21"/>
  <c r="I126" i="21"/>
  <c r="E126" i="21"/>
  <c r="T126" i="21"/>
  <c r="O126" i="21"/>
  <c r="J126" i="21"/>
  <c r="D126" i="21"/>
  <c r="V126" i="21"/>
  <c r="N126" i="21"/>
  <c r="G126" i="21"/>
  <c r="S126" i="21"/>
  <c r="L126" i="21"/>
  <c r="F126" i="21"/>
  <c r="W126" i="21"/>
  <c r="H126" i="21"/>
  <c r="R126" i="21"/>
  <c r="C126" i="21"/>
  <c r="P126" i="21"/>
  <c r="B126" i="21"/>
  <c r="X126" i="21"/>
  <c r="K126" i="21"/>
  <c r="W58" i="19"/>
  <c r="S58" i="19"/>
  <c r="O58" i="19"/>
  <c r="K58" i="19"/>
  <c r="G58" i="19"/>
  <c r="C58" i="19"/>
  <c r="Y58" i="19"/>
  <c r="T58" i="19"/>
  <c r="N58" i="19"/>
  <c r="I58" i="19"/>
  <c r="D58" i="19"/>
  <c r="U58" i="19"/>
  <c r="M58" i="19"/>
  <c r="F58" i="19"/>
  <c r="Q58" i="19"/>
  <c r="H58" i="19"/>
  <c r="R58" i="19"/>
  <c r="E58" i="19"/>
  <c r="P58" i="19"/>
  <c r="B58" i="19"/>
  <c r="V58" i="19"/>
  <c r="L58" i="19"/>
  <c r="J58" i="19"/>
  <c r="X58" i="19"/>
  <c r="Y264" i="21"/>
  <c r="U264" i="21"/>
  <c r="Q264" i="21"/>
  <c r="M264" i="21"/>
  <c r="I264" i="21"/>
  <c r="E264" i="21"/>
  <c r="W264" i="21"/>
  <c r="R264" i="21"/>
  <c r="L264" i="21"/>
  <c r="G264" i="21"/>
  <c r="B264" i="21"/>
  <c r="T264" i="21"/>
  <c r="N264" i="21"/>
  <c r="F264" i="21"/>
  <c r="S264" i="21"/>
  <c r="K264" i="21"/>
  <c r="D264" i="21"/>
  <c r="O264" i="21"/>
  <c r="X264" i="21"/>
  <c r="J264" i="21"/>
  <c r="V264" i="21"/>
  <c r="H264" i="21"/>
  <c r="P264" i="21"/>
  <c r="C264" i="21"/>
  <c r="Y129" i="28"/>
  <c r="U129" i="28"/>
  <c r="Q129" i="28"/>
  <c r="M129" i="28"/>
  <c r="I129" i="28"/>
  <c r="E129" i="28"/>
  <c r="X129" i="28"/>
  <c r="S129" i="28"/>
  <c r="N129" i="28"/>
  <c r="H129" i="28"/>
  <c r="C129" i="28"/>
  <c r="W129" i="28"/>
  <c r="R129" i="28"/>
  <c r="L129" i="28"/>
  <c r="G129" i="28"/>
  <c r="B129" i="28"/>
  <c r="V129" i="28"/>
  <c r="K129" i="28"/>
  <c r="T129" i="28"/>
  <c r="J129" i="28"/>
  <c r="P129" i="28"/>
  <c r="F129" i="28"/>
  <c r="O129" i="28"/>
  <c r="D129" i="28"/>
  <c r="Y164" i="28"/>
  <c r="U164" i="28"/>
  <c r="Q164" i="28"/>
  <c r="M164" i="28"/>
  <c r="I164" i="28"/>
  <c r="E164" i="28"/>
  <c r="X164" i="28"/>
  <c r="S164" i="28"/>
  <c r="N164" i="28"/>
  <c r="H164" i="28"/>
  <c r="C164" i="28"/>
  <c r="W164" i="28"/>
  <c r="R164" i="28"/>
  <c r="L164" i="28"/>
  <c r="G164" i="28"/>
  <c r="B164" i="28"/>
  <c r="P164" i="28"/>
  <c r="F164" i="28"/>
  <c r="O164" i="28"/>
  <c r="D164" i="28"/>
  <c r="V164" i="28"/>
  <c r="K164" i="28"/>
  <c r="T164" i="28"/>
  <c r="J164" i="28"/>
  <c r="Y59" i="28"/>
  <c r="U59" i="28"/>
  <c r="Q59" i="28"/>
  <c r="M59" i="28"/>
  <c r="I59" i="28"/>
  <c r="E59" i="28"/>
  <c r="X59" i="28"/>
  <c r="S59" i="28"/>
  <c r="N59" i="28"/>
  <c r="H59" i="28"/>
  <c r="C59" i="28"/>
  <c r="W59" i="28"/>
  <c r="R59" i="28"/>
  <c r="L59" i="28"/>
  <c r="G59" i="28"/>
  <c r="B59" i="28"/>
  <c r="V59" i="28"/>
  <c r="K59" i="28"/>
  <c r="T59" i="28"/>
  <c r="J59" i="28"/>
  <c r="P59" i="28"/>
  <c r="F59" i="28"/>
  <c r="O59" i="28"/>
  <c r="D59" i="28"/>
  <c r="Y299" i="21"/>
  <c r="U299" i="21"/>
  <c r="Q299" i="21"/>
  <c r="M299" i="21"/>
  <c r="I299" i="21"/>
  <c r="E299" i="21"/>
  <c r="W299" i="21"/>
  <c r="R299" i="21"/>
  <c r="L299" i="21"/>
  <c r="G299" i="21"/>
  <c r="B299" i="21"/>
  <c r="S299" i="21"/>
  <c r="K299" i="21"/>
  <c r="D299" i="21"/>
  <c r="X299" i="21"/>
  <c r="P299" i="21"/>
  <c r="J299" i="21"/>
  <c r="C299" i="21"/>
  <c r="T299" i="21"/>
  <c r="F299" i="21"/>
  <c r="O299" i="21"/>
  <c r="N299" i="21"/>
  <c r="V299" i="21"/>
  <c r="H299" i="21"/>
  <c r="Y21" i="25"/>
  <c r="U21" i="25"/>
  <c r="Q21" i="25"/>
  <c r="M21" i="25"/>
  <c r="I21" i="25"/>
  <c r="E21" i="25"/>
  <c r="V21" i="25"/>
  <c r="P21" i="25"/>
  <c r="K21" i="25"/>
  <c r="F21" i="25"/>
  <c r="W21" i="25"/>
  <c r="O21" i="25"/>
  <c r="H21" i="25"/>
  <c r="B21" i="25"/>
  <c r="S21" i="25"/>
  <c r="J21" i="25"/>
  <c r="R21" i="25"/>
  <c r="G21" i="25"/>
  <c r="T21" i="25"/>
  <c r="C21" i="25"/>
  <c r="N21" i="25"/>
  <c r="L21" i="25"/>
  <c r="X21" i="25"/>
  <c r="D21" i="25"/>
  <c r="W93" i="25"/>
  <c r="S93" i="25"/>
  <c r="O93" i="25"/>
  <c r="K93" i="25"/>
  <c r="G93" i="25"/>
  <c r="C93" i="25"/>
  <c r="Y93" i="25"/>
  <c r="T93" i="25"/>
  <c r="N93" i="25"/>
  <c r="I93" i="25"/>
  <c r="D93" i="25"/>
  <c r="V93" i="25"/>
  <c r="P93" i="25"/>
  <c r="H93" i="25"/>
  <c r="Q93" i="25"/>
  <c r="F93" i="25"/>
  <c r="X93" i="25"/>
  <c r="L93" i="25"/>
  <c r="U93" i="25"/>
  <c r="J93" i="25"/>
  <c r="B93" i="25"/>
  <c r="R93" i="25"/>
  <c r="M93" i="25"/>
  <c r="E93" i="25"/>
  <c r="W128" i="19"/>
  <c r="S128" i="19"/>
  <c r="O128" i="19"/>
  <c r="K128" i="19"/>
  <c r="G128" i="19"/>
  <c r="C128" i="19"/>
  <c r="X128" i="19"/>
  <c r="R128" i="19"/>
  <c r="M128" i="19"/>
  <c r="H128" i="19"/>
  <c r="B128" i="19"/>
  <c r="V128" i="19"/>
  <c r="P128" i="19"/>
  <c r="I128" i="19"/>
  <c r="Q128" i="19"/>
  <c r="F128" i="19"/>
  <c r="T128" i="19"/>
  <c r="E128" i="19"/>
  <c r="N128" i="19"/>
  <c r="L128" i="19"/>
  <c r="J128" i="19"/>
  <c r="U128" i="19"/>
  <c r="D128" i="19"/>
  <c r="Y128" i="19"/>
  <c r="Y91" i="21"/>
  <c r="U91" i="21"/>
  <c r="Q91" i="21"/>
  <c r="M91" i="21"/>
  <c r="I91" i="21"/>
  <c r="E91" i="21"/>
  <c r="T91" i="21"/>
  <c r="O91" i="21"/>
  <c r="J91" i="21"/>
  <c r="D91" i="21"/>
  <c r="W91" i="21"/>
  <c r="P91" i="21"/>
  <c r="H91" i="21"/>
  <c r="B91" i="21"/>
  <c r="V91" i="21"/>
  <c r="N91" i="21"/>
  <c r="G91" i="21"/>
  <c r="R91" i="21"/>
  <c r="C91" i="21"/>
  <c r="L91" i="21"/>
  <c r="X91" i="21"/>
  <c r="K91" i="21"/>
  <c r="F91" i="21"/>
  <c r="S91" i="21"/>
  <c r="W195" i="21"/>
  <c r="S195" i="21"/>
  <c r="O195" i="21"/>
  <c r="K195" i="21"/>
  <c r="G195" i="21"/>
  <c r="C195" i="21"/>
  <c r="Y195" i="21"/>
  <c r="T195" i="21"/>
  <c r="N195" i="21"/>
  <c r="I195" i="21"/>
  <c r="D195" i="21"/>
  <c r="V195" i="21"/>
  <c r="P195" i="21"/>
  <c r="H195" i="21"/>
  <c r="U195" i="21"/>
  <c r="L195" i="21"/>
  <c r="B195" i="21"/>
  <c r="M195" i="21"/>
  <c r="Q195" i="21"/>
  <c r="J195" i="21"/>
  <c r="R195" i="21"/>
  <c r="F195" i="21"/>
  <c r="X195" i="21"/>
  <c r="E195" i="21"/>
  <c r="V370" i="28"/>
  <c r="R370" i="28"/>
  <c r="N370" i="28"/>
  <c r="J370" i="28"/>
  <c r="F370" i="28"/>
  <c r="B370" i="28"/>
  <c r="W370" i="28"/>
  <c r="Q370" i="28"/>
  <c r="L370" i="28"/>
  <c r="G370" i="28"/>
  <c r="U370" i="28"/>
  <c r="P370" i="28"/>
  <c r="K370" i="28"/>
  <c r="E370" i="28"/>
  <c r="X370" i="28"/>
  <c r="M370" i="28"/>
  <c r="C370" i="28"/>
  <c r="T370" i="28"/>
  <c r="I370" i="28"/>
  <c r="S370" i="28"/>
  <c r="H370" i="28"/>
  <c r="O370" i="28"/>
  <c r="D370" i="28"/>
  <c r="Y370" i="28"/>
  <c r="W233" i="28"/>
  <c r="S233" i="28"/>
  <c r="O233" i="28"/>
  <c r="K233" i="28"/>
  <c r="G233" i="28"/>
  <c r="C233" i="28"/>
  <c r="U233" i="28"/>
  <c r="P233" i="28"/>
  <c r="J233" i="28"/>
  <c r="E233" i="28"/>
  <c r="X233" i="28"/>
  <c r="Q233" i="28"/>
  <c r="I233" i="28"/>
  <c r="B233" i="28"/>
  <c r="V233" i="28"/>
  <c r="M233" i="28"/>
  <c r="D233" i="28"/>
  <c r="R233" i="28"/>
  <c r="F233" i="28"/>
  <c r="L233" i="28"/>
  <c r="N233" i="28"/>
  <c r="H233" i="28"/>
  <c r="Y233" i="28"/>
  <c r="T233" i="28"/>
  <c r="V438" i="28"/>
  <c r="R438" i="28"/>
  <c r="N438" i="28"/>
  <c r="J438" i="28"/>
  <c r="F438" i="28"/>
  <c r="B438" i="28"/>
  <c r="W438" i="28"/>
  <c r="Q438" i="28"/>
  <c r="L438" i="28"/>
  <c r="G438" i="28"/>
  <c r="U438" i="28"/>
  <c r="P438" i="28"/>
  <c r="K438" i="28"/>
  <c r="E438" i="28"/>
  <c r="X438" i="28"/>
  <c r="M438" i="28"/>
  <c r="C438" i="28"/>
  <c r="T438" i="28"/>
  <c r="I438" i="28"/>
  <c r="S438" i="28"/>
  <c r="H438" i="28"/>
  <c r="Y438" i="28"/>
  <c r="O438" i="28"/>
  <c r="D438" i="28"/>
  <c r="Y333" i="21"/>
  <c r="U333" i="21"/>
  <c r="Q333" i="21"/>
  <c r="M333" i="21"/>
  <c r="I333" i="21"/>
  <c r="E333" i="21"/>
  <c r="W333" i="21"/>
  <c r="R333" i="21"/>
  <c r="L333" i="21"/>
  <c r="G333" i="21"/>
  <c r="B333" i="21"/>
  <c r="X333" i="21"/>
  <c r="P333" i="21"/>
  <c r="J333" i="21"/>
  <c r="C333" i="21"/>
  <c r="V333" i="21"/>
  <c r="O333" i="21"/>
  <c r="H333" i="21"/>
  <c r="K333" i="21"/>
  <c r="T333" i="21"/>
  <c r="F333" i="21"/>
  <c r="S333" i="21"/>
  <c r="D333" i="21"/>
  <c r="N333" i="21"/>
  <c r="W57" i="25"/>
  <c r="S57" i="25"/>
  <c r="O57" i="25"/>
  <c r="K57" i="25"/>
  <c r="G57" i="25"/>
  <c r="C57" i="25"/>
  <c r="V57" i="25"/>
  <c r="Q57" i="25"/>
  <c r="L57" i="25"/>
  <c r="F57" i="25"/>
  <c r="T57" i="25"/>
  <c r="M57" i="25"/>
  <c r="E57" i="25"/>
  <c r="U57" i="25"/>
  <c r="J57" i="25"/>
  <c r="B57" i="25"/>
  <c r="X57" i="25"/>
  <c r="I57" i="25"/>
  <c r="R57" i="25"/>
  <c r="H57" i="25"/>
  <c r="N57" i="25"/>
  <c r="D57" i="25"/>
  <c r="Y57" i="25"/>
  <c r="P57" i="25"/>
  <c r="Y161" i="21"/>
  <c r="U161" i="21"/>
  <c r="Q161" i="21"/>
  <c r="M161" i="21"/>
  <c r="I161" i="21"/>
  <c r="E161" i="21"/>
  <c r="W161" i="21"/>
  <c r="R161" i="21"/>
  <c r="L161" i="21"/>
  <c r="G161" i="21"/>
  <c r="B161" i="21"/>
  <c r="X161" i="21"/>
  <c r="P161" i="21"/>
  <c r="J161" i="21"/>
  <c r="C161" i="21"/>
  <c r="S161" i="21"/>
  <c r="H161" i="21"/>
  <c r="T161" i="21"/>
  <c r="F161" i="21"/>
  <c r="V161" i="21"/>
  <c r="D161" i="21"/>
  <c r="O161" i="21"/>
  <c r="K161" i="21"/>
  <c r="N161" i="21"/>
  <c r="W22" i="19"/>
  <c r="S22" i="19"/>
  <c r="O22" i="19"/>
  <c r="K22" i="19"/>
  <c r="G22" i="19"/>
  <c r="C22" i="19"/>
  <c r="V22" i="19"/>
  <c r="Q22" i="19"/>
  <c r="L22" i="19"/>
  <c r="F22" i="19"/>
  <c r="Y22" i="19"/>
  <c r="R22" i="19"/>
  <c r="J22" i="19"/>
  <c r="D22" i="19"/>
  <c r="U22" i="19"/>
  <c r="M22" i="19"/>
  <c r="B22" i="19"/>
  <c r="P22" i="19"/>
  <c r="E22" i="19"/>
  <c r="N22" i="19"/>
  <c r="H22" i="19"/>
  <c r="X22" i="19"/>
  <c r="T22" i="19"/>
  <c r="I22" i="19"/>
  <c r="Y230" i="21"/>
  <c r="U230" i="21"/>
  <c r="Q230" i="21"/>
  <c r="M230" i="21"/>
  <c r="I230" i="21"/>
  <c r="E230" i="21"/>
  <c r="W230" i="21"/>
  <c r="R230" i="21"/>
  <c r="L230" i="21"/>
  <c r="G230" i="21"/>
  <c r="B230" i="21"/>
  <c r="V230" i="21"/>
  <c r="O230" i="21"/>
  <c r="H230" i="21"/>
  <c r="T230" i="21"/>
  <c r="N230" i="21"/>
  <c r="F230" i="21"/>
  <c r="X230" i="21"/>
  <c r="J230" i="21"/>
  <c r="S230" i="21"/>
  <c r="D230" i="21"/>
  <c r="P230" i="21"/>
  <c r="C230" i="21"/>
  <c r="K230" i="21"/>
  <c r="Y267" i="28"/>
  <c r="U267" i="28"/>
  <c r="Q267" i="28"/>
  <c r="M267" i="28"/>
  <c r="I267" i="28"/>
  <c r="E267" i="28"/>
  <c r="X267" i="28"/>
  <c r="S267" i="28"/>
  <c r="N267" i="28"/>
  <c r="H267" i="28"/>
  <c r="C267" i="28"/>
  <c r="W267" i="28"/>
  <c r="R267" i="28"/>
  <c r="L267" i="28"/>
  <c r="G267" i="28"/>
  <c r="B267" i="28"/>
  <c r="P267" i="28"/>
  <c r="F267" i="28"/>
  <c r="O267" i="28"/>
  <c r="D267" i="28"/>
  <c r="V267" i="28"/>
  <c r="K267" i="28"/>
  <c r="T267" i="28"/>
  <c r="J267" i="28"/>
  <c r="Y336" i="28"/>
  <c r="U336" i="28"/>
  <c r="Q336" i="28"/>
  <c r="M336" i="28"/>
  <c r="I336" i="28"/>
  <c r="E336" i="28"/>
  <c r="X336" i="28"/>
  <c r="S336" i="28"/>
  <c r="N336" i="28"/>
  <c r="H336" i="28"/>
  <c r="C336" i="28"/>
  <c r="W336" i="28"/>
  <c r="R336" i="28"/>
  <c r="L336" i="28"/>
  <c r="G336" i="28"/>
  <c r="B336" i="28"/>
  <c r="V336" i="28"/>
  <c r="P336" i="28"/>
  <c r="K336" i="28"/>
  <c r="F336" i="28"/>
  <c r="J336" i="28"/>
  <c r="D336" i="28"/>
  <c r="T336" i="28"/>
  <c r="O336" i="28"/>
  <c r="Y301" i="28"/>
  <c r="U301" i="28"/>
  <c r="Q301" i="28"/>
  <c r="M301" i="28"/>
  <c r="I301" i="28"/>
  <c r="E301" i="28"/>
  <c r="X301" i="28"/>
  <c r="S301" i="28"/>
  <c r="N301" i="28"/>
  <c r="H301" i="28"/>
  <c r="C301" i="28"/>
  <c r="W301" i="28"/>
  <c r="R301" i="28"/>
  <c r="L301" i="28"/>
  <c r="G301" i="28"/>
  <c r="B301" i="28"/>
  <c r="V301" i="28"/>
  <c r="P301" i="28"/>
  <c r="K301" i="28"/>
  <c r="F301" i="28"/>
  <c r="D301" i="28"/>
  <c r="T301" i="28"/>
  <c r="O301" i="28"/>
  <c r="J301" i="28"/>
  <c r="Y367" i="21"/>
  <c r="U367" i="21"/>
  <c r="Q367" i="21"/>
  <c r="M367" i="21"/>
  <c r="I367" i="21"/>
  <c r="E367" i="21"/>
  <c r="W367" i="21"/>
  <c r="R367" i="21"/>
  <c r="L367" i="21"/>
  <c r="G367" i="21"/>
  <c r="B367" i="21"/>
  <c r="V367" i="21"/>
  <c r="O367" i="21"/>
  <c r="H367" i="21"/>
  <c r="T367" i="21"/>
  <c r="N367" i="21"/>
  <c r="F367" i="21"/>
  <c r="P367" i="21"/>
  <c r="C367" i="21"/>
  <c r="K367" i="21"/>
  <c r="X367" i="21"/>
  <c r="J367" i="21"/>
  <c r="S367" i="21"/>
  <c r="D367" i="21"/>
  <c r="Y56" i="21"/>
  <c r="U56" i="21"/>
  <c r="Q56" i="21"/>
  <c r="M56" i="21"/>
  <c r="I56" i="21"/>
  <c r="E56" i="21"/>
  <c r="T56" i="21"/>
  <c r="O56" i="21"/>
  <c r="J56" i="21"/>
  <c r="D56" i="21"/>
  <c r="X56" i="21"/>
  <c r="R56" i="21"/>
  <c r="K56" i="21"/>
  <c r="C56" i="21"/>
  <c r="W56" i="21"/>
  <c r="P56" i="21"/>
  <c r="H56" i="21"/>
  <c r="B56" i="21"/>
  <c r="L56" i="21"/>
  <c r="V56" i="21"/>
  <c r="G56" i="21"/>
  <c r="S56" i="21"/>
  <c r="F56" i="21"/>
  <c r="N56" i="21"/>
  <c r="X93" i="19"/>
  <c r="T93" i="19"/>
  <c r="P93" i="19"/>
  <c r="L93" i="19"/>
  <c r="H93" i="19"/>
  <c r="D93" i="19"/>
  <c r="U93" i="19"/>
  <c r="O93" i="19"/>
  <c r="J93" i="19"/>
  <c r="E93" i="19"/>
  <c r="W93" i="19"/>
  <c r="Q93" i="19"/>
  <c r="I93" i="19"/>
  <c r="B93" i="19"/>
  <c r="S93" i="19"/>
  <c r="K93" i="19"/>
  <c r="N93" i="19"/>
  <c r="C93" i="19"/>
  <c r="Y93" i="19"/>
  <c r="G93" i="19"/>
  <c r="V93" i="19"/>
  <c r="F93" i="19"/>
  <c r="R93" i="19"/>
  <c r="M93" i="19"/>
  <c r="Y94" i="28"/>
  <c r="U94" i="28"/>
  <c r="Q94" i="28"/>
  <c r="M94" i="28"/>
  <c r="I94" i="28"/>
  <c r="E94" i="28"/>
  <c r="X94" i="28"/>
  <c r="S94" i="28"/>
  <c r="N94" i="28"/>
  <c r="H94" i="28"/>
  <c r="C94" i="28"/>
  <c r="W94" i="28"/>
  <c r="R94" i="28"/>
  <c r="L94" i="28"/>
  <c r="G94" i="28"/>
  <c r="B94" i="28"/>
  <c r="P94" i="28"/>
  <c r="F94" i="28"/>
  <c r="O94" i="28"/>
  <c r="D94" i="28"/>
  <c r="V94" i="28"/>
  <c r="K94" i="28"/>
  <c r="T94" i="28"/>
  <c r="J94" i="28"/>
  <c r="Y199" i="28"/>
  <c r="U199" i="28"/>
  <c r="Q199" i="28"/>
  <c r="M199" i="28"/>
  <c r="I199" i="28"/>
  <c r="E199" i="28"/>
  <c r="X199" i="28"/>
  <c r="S199" i="28"/>
  <c r="N199" i="28"/>
  <c r="H199" i="28"/>
  <c r="C199" i="28"/>
  <c r="T199" i="28"/>
  <c r="L199" i="28"/>
  <c r="F199" i="28"/>
  <c r="V199" i="28"/>
  <c r="K199" i="28"/>
  <c r="B199" i="28"/>
  <c r="W199" i="28"/>
  <c r="J199" i="28"/>
  <c r="G199" i="28"/>
  <c r="P199" i="28"/>
  <c r="D199" i="28"/>
  <c r="R199" i="28"/>
  <c r="O199" i="28"/>
  <c r="V404" i="28"/>
  <c r="R404" i="28"/>
  <c r="N404" i="28"/>
  <c r="J404" i="28"/>
  <c r="F404" i="28"/>
  <c r="B404" i="28"/>
  <c r="W404" i="28"/>
  <c r="Q404" i="28"/>
  <c r="L404" i="28"/>
  <c r="G404" i="28"/>
  <c r="U404" i="28"/>
  <c r="P404" i="28"/>
  <c r="K404" i="28"/>
  <c r="E404" i="28"/>
  <c r="S404" i="28"/>
  <c r="H404" i="28"/>
  <c r="Y404" i="28"/>
  <c r="O404" i="28"/>
  <c r="D404" i="28"/>
  <c r="X404" i="28"/>
  <c r="M404" i="28"/>
  <c r="C404" i="28"/>
  <c r="T404" i="28"/>
  <c r="I404" i="28"/>
  <c r="W128" i="25"/>
  <c r="S128" i="25"/>
  <c r="O128" i="25"/>
  <c r="K128" i="25"/>
  <c r="G128" i="25"/>
  <c r="C128" i="25"/>
  <c r="Y128" i="25"/>
  <c r="T128" i="25"/>
  <c r="N128" i="25"/>
  <c r="I128" i="25"/>
  <c r="D128" i="25"/>
  <c r="U128" i="25"/>
  <c r="M128" i="25"/>
  <c r="F128" i="25"/>
  <c r="Q128" i="25"/>
  <c r="H128" i="25"/>
  <c r="X128" i="25"/>
  <c r="L128" i="25"/>
  <c r="V128" i="25"/>
  <c r="J128" i="25"/>
  <c r="P128" i="25"/>
  <c r="E128" i="25"/>
  <c r="B128" i="25"/>
  <c r="R128" i="25"/>
  <c r="Y31" i="28"/>
  <c r="U31" i="28"/>
  <c r="Q31" i="28"/>
  <c r="M31" i="28"/>
  <c r="I31" i="28"/>
  <c r="E31" i="28"/>
  <c r="V31" i="28"/>
  <c r="P31" i="28"/>
  <c r="K31" i="28"/>
  <c r="F31" i="28"/>
  <c r="T31" i="28"/>
  <c r="O31" i="28"/>
  <c r="J31" i="28"/>
  <c r="D31" i="28"/>
  <c r="S31" i="28"/>
  <c r="H31" i="28"/>
  <c r="R31" i="28"/>
  <c r="G31" i="28"/>
  <c r="X31" i="28"/>
  <c r="N31" i="28"/>
  <c r="C31" i="28"/>
  <c r="W31" i="28"/>
  <c r="L31" i="28"/>
  <c r="B31" i="28"/>
  <c r="A32" i="28"/>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W129" i="19" l="1"/>
  <c r="S129" i="19"/>
  <c r="O129" i="19"/>
  <c r="K129" i="19"/>
  <c r="G129" i="19"/>
  <c r="C129" i="19"/>
  <c r="U129" i="19"/>
  <c r="P129" i="19"/>
  <c r="J129" i="19"/>
  <c r="E129" i="19"/>
  <c r="T129" i="19"/>
  <c r="M129" i="19"/>
  <c r="F129" i="19"/>
  <c r="V129" i="19"/>
  <c r="L129" i="19"/>
  <c r="B129" i="19"/>
  <c r="R129" i="19"/>
  <c r="H129" i="19"/>
  <c r="Y129" i="19"/>
  <c r="I129" i="19"/>
  <c r="N129" i="19"/>
  <c r="D129" i="19"/>
  <c r="X129" i="19"/>
  <c r="Q129" i="19"/>
  <c r="W23" i="19"/>
  <c r="S23" i="19"/>
  <c r="O23" i="19"/>
  <c r="K23" i="19"/>
  <c r="G23" i="19"/>
  <c r="C23" i="19"/>
  <c r="Y23" i="19"/>
  <c r="T23" i="19"/>
  <c r="N23" i="19"/>
  <c r="I23" i="19"/>
  <c r="D23" i="19"/>
  <c r="V23" i="19"/>
  <c r="P23" i="19"/>
  <c r="H23" i="19"/>
  <c r="Q23" i="19"/>
  <c r="F23" i="19"/>
  <c r="R23" i="19"/>
  <c r="E23" i="19"/>
  <c r="M23" i="19"/>
  <c r="B23" i="19"/>
  <c r="J23" i="19"/>
  <c r="X23" i="19"/>
  <c r="U23" i="19"/>
  <c r="L23" i="19"/>
  <c r="Y22" i="25"/>
  <c r="U22" i="25"/>
  <c r="Q22" i="25"/>
  <c r="M22" i="25"/>
  <c r="I22" i="25"/>
  <c r="E22" i="25"/>
  <c r="X22" i="25"/>
  <c r="S22" i="25"/>
  <c r="N22" i="25"/>
  <c r="H22" i="25"/>
  <c r="C22" i="25"/>
  <c r="T22" i="25"/>
  <c r="L22" i="25"/>
  <c r="F22" i="25"/>
  <c r="W22" i="25"/>
  <c r="O22" i="25"/>
  <c r="D22" i="25"/>
  <c r="V22" i="25"/>
  <c r="K22" i="25"/>
  <c r="B22" i="25"/>
  <c r="P22" i="25"/>
  <c r="J22" i="25"/>
  <c r="G22" i="25"/>
  <c r="R22" i="25"/>
  <c r="Y265" i="21"/>
  <c r="U265" i="21"/>
  <c r="Q265" i="21"/>
  <c r="M265" i="21"/>
  <c r="I265" i="21"/>
  <c r="E265" i="21"/>
  <c r="T265" i="21"/>
  <c r="O265" i="21"/>
  <c r="J265" i="21"/>
  <c r="D265" i="21"/>
  <c r="X265" i="21"/>
  <c r="R265" i="21"/>
  <c r="K265" i="21"/>
  <c r="C265" i="21"/>
  <c r="W265" i="21"/>
  <c r="P265" i="21"/>
  <c r="H265" i="21"/>
  <c r="B265" i="21"/>
  <c r="S265" i="21"/>
  <c r="F265" i="21"/>
  <c r="N265" i="21"/>
  <c r="L265" i="21"/>
  <c r="G265" i="21"/>
  <c r="V265" i="21"/>
  <c r="W234" i="28"/>
  <c r="S234" i="28"/>
  <c r="O234" i="28"/>
  <c r="K234" i="28"/>
  <c r="G234" i="28"/>
  <c r="C234" i="28"/>
  <c r="X234" i="28"/>
  <c r="R234" i="28"/>
  <c r="M234" i="28"/>
  <c r="H234" i="28"/>
  <c r="B234" i="28"/>
  <c r="U234" i="28"/>
  <c r="N234" i="28"/>
  <c r="F234" i="28"/>
  <c r="Q234" i="28"/>
  <c r="I234" i="28"/>
  <c r="T234" i="28"/>
  <c r="E234" i="28"/>
  <c r="V234" i="28"/>
  <c r="D234" i="28"/>
  <c r="L234" i="28"/>
  <c r="J234" i="28"/>
  <c r="P234" i="28"/>
  <c r="Y234" i="28"/>
  <c r="Y60" i="28"/>
  <c r="U60" i="28"/>
  <c r="Q60" i="28"/>
  <c r="M60" i="28"/>
  <c r="I60" i="28"/>
  <c r="E60" i="28"/>
  <c r="V60" i="28"/>
  <c r="P60" i="28"/>
  <c r="K60" i="28"/>
  <c r="F60" i="28"/>
  <c r="T60" i="28"/>
  <c r="O60" i="28"/>
  <c r="J60" i="28"/>
  <c r="D60" i="28"/>
  <c r="S60" i="28"/>
  <c r="H60" i="28"/>
  <c r="R60" i="28"/>
  <c r="G60" i="28"/>
  <c r="X60" i="28"/>
  <c r="N60" i="28"/>
  <c r="C60" i="28"/>
  <c r="W60" i="28"/>
  <c r="L60" i="28"/>
  <c r="B60" i="28"/>
  <c r="Y268" i="28"/>
  <c r="U268" i="28"/>
  <c r="Q268" i="28"/>
  <c r="M268" i="28"/>
  <c r="I268" i="28"/>
  <c r="E268" i="28"/>
  <c r="V268" i="28"/>
  <c r="P268" i="28"/>
  <c r="K268" i="28"/>
  <c r="F268" i="28"/>
  <c r="T268" i="28"/>
  <c r="O268" i="28"/>
  <c r="J268" i="28"/>
  <c r="D268" i="28"/>
  <c r="X268" i="28"/>
  <c r="N268" i="28"/>
  <c r="C268" i="28"/>
  <c r="W268" i="28"/>
  <c r="L268" i="28"/>
  <c r="B268" i="28"/>
  <c r="S268" i="28"/>
  <c r="H268" i="28"/>
  <c r="R268" i="28"/>
  <c r="G268" i="28"/>
  <c r="Y402" i="21"/>
  <c r="U402" i="21"/>
  <c r="Q402" i="21"/>
  <c r="M402" i="21"/>
  <c r="I402" i="21"/>
  <c r="E402" i="21"/>
  <c r="T402" i="21"/>
  <c r="O402" i="21"/>
  <c r="J402" i="21"/>
  <c r="D402" i="21"/>
  <c r="X402" i="21"/>
  <c r="R402" i="21"/>
  <c r="K402" i="21"/>
  <c r="C402" i="21"/>
  <c r="W402" i="21"/>
  <c r="P402" i="21"/>
  <c r="H402" i="21"/>
  <c r="B402" i="21"/>
  <c r="L402" i="21"/>
  <c r="V402" i="21"/>
  <c r="G402" i="21"/>
  <c r="S402" i="21"/>
  <c r="F402" i="21"/>
  <c r="N402" i="21"/>
  <c r="W58" i="25"/>
  <c r="S58" i="25"/>
  <c r="O58" i="25"/>
  <c r="K58" i="25"/>
  <c r="G58" i="25"/>
  <c r="C58" i="25"/>
  <c r="Y58" i="25"/>
  <c r="T58" i="25"/>
  <c r="N58" i="25"/>
  <c r="I58" i="25"/>
  <c r="D58" i="25"/>
  <c r="X58" i="25"/>
  <c r="Q58" i="25"/>
  <c r="J58" i="25"/>
  <c r="B58" i="25"/>
  <c r="P58" i="25"/>
  <c r="F58" i="25"/>
  <c r="V58" i="25"/>
  <c r="L58" i="25"/>
  <c r="U58" i="25"/>
  <c r="H58" i="25"/>
  <c r="M58" i="25"/>
  <c r="E58" i="25"/>
  <c r="R58" i="25"/>
  <c r="Y92" i="21"/>
  <c r="U92" i="21"/>
  <c r="Q92" i="21"/>
  <c r="M92" i="21"/>
  <c r="I92" i="21"/>
  <c r="E92" i="21"/>
  <c r="W92" i="21"/>
  <c r="R92" i="21"/>
  <c r="L92" i="21"/>
  <c r="G92" i="21"/>
  <c r="B92" i="21"/>
  <c r="T92" i="21"/>
  <c r="N92" i="21"/>
  <c r="F92" i="21"/>
  <c r="S92" i="21"/>
  <c r="K92" i="21"/>
  <c r="D92" i="21"/>
  <c r="V92" i="21"/>
  <c r="H92" i="21"/>
  <c r="P92" i="21"/>
  <c r="C92" i="21"/>
  <c r="O92" i="21"/>
  <c r="X92" i="21"/>
  <c r="J92" i="21"/>
  <c r="W59" i="19"/>
  <c r="S59" i="19"/>
  <c r="O59" i="19"/>
  <c r="K59" i="19"/>
  <c r="G59" i="19"/>
  <c r="C59" i="19"/>
  <c r="V59" i="19"/>
  <c r="Q59" i="19"/>
  <c r="L59" i="19"/>
  <c r="F59" i="19"/>
  <c r="Y59" i="19"/>
  <c r="R59" i="19"/>
  <c r="J59" i="19"/>
  <c r="D59" i="19"/>
  <c r="U59" i="19"/>
  <c r="M59" i="19"/>
  <c r="B59" i="19"/>
  <c r="T59" i="19"/>
  <c r="H59" i="19"/>
  <c r="P59" i="19"/>
  <c r="E59" i="19"/>
  <c r="X59" i="19"/>
  <c r="N59" i="19"/>
  <c r="I59" i="19"/>
  <c r="Y231" i="21"/>
  <c r="U231" i="21"/>
  <c r="Q231" i="21"/>
  <c r="M231" i="21"/>
  <c r="I231" i="21"/>
  <c r="E231" i="21"/>
  <c r="T231" i="21"/>
  <c r="O231" i="21"/>
  <c r="J231" i="21"/>
  <c r="D231" i="21"/>
  <c r="S231" i="21"/>
  <c r="L231" i="21"/>
  <c r="F231" i="21"/>
  <c r="X231" i="21"/>
  <c r="R231" i="21"/>
  <c r="K231" i="21"/>
  <c r="C231" i="21"/>
  <c r="N231" i="21"/>
  <c r="W231" i="21"/>
  <c r="H231" i="21"/>
  <c r="V231" i="21"/>
  <c r="G231" i="21"/>
  <c r="P231" i="21"/>
  <c r="B231" i="21"/>
  <c r="Y130" i="28"/>
  <c r="U130" i="28"/>
  <c r="Q130" i="28"/>
  <c r="M130" i="28"/>
  <c r="I130" i="28"/>
  <c r="E130" i="28"/>
  <c r="V130" i="28"/>
  <c r="P130" i="28"/>
  <c r="K130" i="28"/>
  <c r="F130" i="28"/>
  <c r="T130" i="28"/>
  <c r="O130" i="28"/>
  <c r="J130" i="28"/>
  <c r="D130" i="28"/>
  <c r="S130" i="28"/>
  <c r="H130" i="28"/>
  <c r="R130" i="28"/>
  <c r="G130" i="28"/>
  <c r="X130" i="28"/>
  <c r="N130" i="28"/>
  <c r="C130" i="28"/>
  <c r="W130" i="28"/>
  <c r="L130" i="28"/>
  <c r="B130" i="28"/>
  <c r="Y302" i="28"/>
  <c r="U302" i="28"/>
  <c r="Q302" i="28"/>
  <c r="M302" i="28"/>
  <c r="I302" i="28"/>
  <c r="E302" i="28"/>
  <c r="V302" i="28"/>
  <c r="P302" i="28"/>
  <c r="K302" i="28"/>
  <c r="F302" i="28"/>
  <c r="T302" i="28"/>
  <c r="O302" i="28"/>
  <c r="J302" i="28"/>
  <c r="D302" i="28"/>
  <c r="X302" i="28"/>
  <c r="S302" i="28"/>
  <c r="N302" i="28"/>
  <c r="H302" i="28"/>
  <c r="C302" i="28"/>
  <c r="W302" i="28"/>
  <c r="B302" i="28"/>
  <c r="R302" i="28"/>
  <c r="L302" i="28"/>
  <c r="G302" i="28"/>
  <c r="Y95" i="28"/>
  <c r="U95" i="28"/>
  <c r="Q95" i="28"/>
  <c r="M95" i="28"/>
  <c r="I95" i="28"/>
  <c r="E95" i="28"/>
  <c r="V95" i="28"/>
  <c r="P95" i="28"/>
  <c r="K95" i="28"/>
  <c r="F95" i="28"/>
  <c r="T95" i="28"/>
  <c r="O95" i="28"/>
  <c r="J95" i="28"/>
  <c r="D95" i="28"/>
  <c r="X95" i="28"/>
  <c r="N95" i="28"/>
  <c r="C95" i="28"/>
  <c r="W95" i="28"/>
  <c r="L95" i="28"/>
  <c r="B95" i="28"/>
  <c r="S95" i="28"/>
  <c r="H95" i="28"/>
  <c r="R95" i="28"/>
  <c r="G95" i="28"/>
  <c r="Y300" i="21"/>
  <c r="U300" i="21"/>
  <c r="Q300" i="21"/>
  <c r="M300" i="21"/>
  <c r="I300" i="21"/>
  <c r="E300" i="21"/>
  <c r="T300" i="21"/>
  <c r="O300" i="21"/>
  <c r="J300" i="21"/>
  <c r="D300" i="21"/>
  <c r="W300" i="21"/>
  <c r="P300" i="21"/>
  <c r="H300" i="21"/>
  <c r="B300" i="21"/>
  <c r="V300" i="21"/>
  <c r="N300" i="21"/>
  <c r="G300" i="21"/>
  <c r="X300" i="21"/>
  <c r="K300" i="21"/>
  <c r="S300" i="21"/>
  <c r="F300" i="21"/>
  <c r="R300" i="21"/>
  <c r="C300" i="21"/>
  <c r="L300" i="21"/>
  <c r="Y127" i="21"/>
  <c r="U127" i="21"/>
  <c r="Q127" i="21"/>
  <c r="M127" i="21"/>
  <c r="I127" i="21"/>
  <c r="E127" i="21"/>
  <c r="W127" i="21"/>
  <c r="R127" i="21"/>
  <c r="L127" i="21"/>
  <c r="G127" i="21"/>
  <c r="B127" i="21"/>
  <c r="S127" i="21"/>
  <c r="K127" i="21"/>
  <c r="D127" i="21"/>
  <c r="X127" i="21"/>
  <c r="P127" i="21"/>
  <c r="J127" i="21"/>
  <c r="C127" i="21"/>
  <c r="N127" i="21"/>
  <c r="V127" i="21"/>
  <c r="H127" i="21"/>
  <c r="T127" i="21"/>
  <c r="F127" i="21"/>
  <c r="O127" i="21"/>
  <c r="Y162" i="21"/>
  <c r="U162" i="21"/>
  <c r="Q162" i="21"/>
  <c r="M162" i="21"/>
  <c r="I162" i="21"/>
  <c r="E162" i="21"/>
  <c r="T162" i="21"/>
  <c r="O162" i="21"/>
  <c r="J162" i="21"/>
  <c r="D162" i="21"/>
  <c r="V162" i="21"/>
  <c r="N162" i="21"/>
  <c r="G162" i="21"/>
  <c r="W162" i="21"/>
  <c r="L162" i="21"/>
  <c r="C162" i="21"/>
  <c r="S162" i="21"/>
  <c r="H162" i="21"/>
  <c r="P162" i="21"/>
  <c r="R162" i="21"/>
  <c r="F162" i="21"/>
  <c r="X162" i="21"/>
  <c r="K162" i="21"/>
  <c r="B162" i="21"/>
  <c r="W94" i="25"/>
  <c r="S94" i="25"/>
  <c r="O94" i="25"/>
  <c r="K94" i="25"/>
  <c r="G94" i="25"/>
  <c r="C94" i="25"/>
  <c r="V94" i="25"/>
  <c r="Q94" i="25"/>
  <c r="L94" i="25"/>
  <c r="F94" i="25"/>
  <c r="T94" i="25"/>
  <c r="M94" i="25"/>
  <c r="E94" i="25"/>
  <c r="U94" i="25"/>
  <c r="J94" i="25"/>
  <c r="B94" i="25"/>
  <c r="Y94" i="25"/>
  <c r="N94" i="25"/>
  <c r="X94" i="25"/>
  <c r="I94" i="25"/>
  <c r="D94" i="25"/>
  <c r="R94" i="25"/>
  <c r="P94" i="25"/>
  <c r="H94" i="25"/>
  <c r="W196" i="21"/>
  <c r="S196" i="21"/>
  <c r="O196" i="21"/>
  <c r="K196" i="21"/>
  <c r="G196" i="21"/>
  <c r="C196" i="21"/>
  <c r="V196" i="21"/>
  <c r="Q196" i="21"/>
  <c r="L196" i="21"/>
  <c r="F196" i="21"/>
  <c r="T196" i="21"/>
  <c r="M196" i="21"/>
  <c r="E196" i="21"/>
  <c r="Y196" i="21"/>
  <c r="P196" i="21"/>
  <c r="H196" i="21"/>
  <c r="N196" i="21"/>
  <c r="B196" i="21"/>
  <c r="X196" i="21"/>
  <c r="I196" i="21"/>
  <c r="J196" i="21"/>
  <c r="U196" i="21"/>
  <c r="R196" i="21"/>
  <c r="D196" i="21"/>
  <c r="Y337" i="28"/>
  <c r="U337" i="28"/>
  <c r="Q337" i="28"/>
  <c r="M337" i="28"/>
  <c r="I337" i="28"/>
  <c r="E337" i="28"/>
  <c r="V337" i="28"/>
  <c r="P337" i="28"/>
  <c r="K337" i="28"/>
  <c r="F337" i="28"/>
  <c r="T337" i="28"/>
  <c r="O337" i="28"/>
  <c r="J337" i="28"/>
  <c r="D337" i="28"/>
  <c r="X337" i="28"/>
  <c r="S337" i="28"/>
  <c r="N337" i="28"/>
  <c r="H337" i="28"/>
  <c r="C337" i="28"/>
  <c r="G337" i="28"/>
  <c r="W337" i="28"/>
  <c r="B337" i="28"/>
  <c r="R337" i="28"/>
  <c r="L337" i="28"/>
  <c r="V439" i="28"/>
  <c r="R439" i="28"/>
  <c r="N439" i="28"/>
  <c r="J439" i="28"/>
  <c r="F439" i="28"/>
  <c r="B439" i="28"/>
  <c r="Y439" i="28"/>
  <c r="T439" i="28"/>
  <c r="O439" i="28"/>
  <c r="I439" i="28"/>
  <c r="D439" i="28"/>
  <c r="X439" i="28"/>
  <c r="S439" i="28"/>
  <c r="M439" i="28"/>
  <c r="H439" i="28"/>
  <c r="C439" i="28"/>
  <c r="U439" i="28"/>
  <c r="K439" i="28"/>
  <c r="Q439" i="28"/>
  <c r="G439" i="28"/>
  <c r="P439" i="28"/>
  <c r="E439" i="28"/>
  <c r="W439" i="28"/>
  <c r="L439" i="28"/>
  <c r="Y200" i="28"/>
  <c r="U200" i="28"/>
  <c r="Q200" i="28"/>
  <c r="M200" i="28"/>
  <c r="I200" i="28"/>
  <c r="E200" i="28"/>
  <c r="V200" i="28"/>
  <c r="P200" i="28"/>
  <c r="K200" i="28"/>
  <c r="F200" i="28"/>
  <c r="X200" i="28"/>
  <c r="R200" i="28"/>
  <c r="J200" i="28"/>
  <c r="C200" i="28"/>
  <c r="O200" i="28"/>
  <c r="G200" i="28"/>
  <c r="W200" i="28"/>
  <c r="L200" i="28"/>
  <c r="S200" i="28"/>
  <c r="B200" i="28"/>
  <c r="N200" i="28"/>
  <c r="D200" i="28"/>
  <c r="H200" i="28"/>
  <c r="T200" i="28"/>
  <c r="Y368" i="21"/>
  <c r="U368" i="21"/>
  <c r="Q368" i="21"/>
  <c r="M368" i="21"/>
  <c r="I368" i="21"/>
  <c r="E368" i="21"/>
  <c r="T368" i="21"/>
  <c r="O368" i="21"/>
  <c r="J368" i="21"/>
  <c r="D368" i="21"/>
  <c r="S368" i="21"/>
  <c r="L368" i="21"/>
  <c r="F368" i="21"/>
  <c r="X368" i="21"/>
  <c r="R368" i="21"/>
  <c r="K368" i="21"/>
  <c r="C368" i="21"/>
  <c r="V368" i="21"/>
  <c r="G368" i="21"/>
  <c r="P368" i="21"/>
  <c r="B368" i="21"/>
  <c r="N368" i="21"/>
  <c r="H368" i="21"/>
  <c r="W368" i="21"/>
  <c r="Y32" i="28"/>
  <c r="U32" i="28"/>
  <c r="Q32" i="28"/>
  <c r="M32" i="28"/>
  <c r="I32" i="28"/>
  <c r="E32" i="28"/>
  <c r="X32" i="28"/>
  <c r="S32" i="28"/>
  <c r="N32" i="28"/>
  <c r="H32" i="28"/>
  <c r="C32" i="28"/>
  <c r="W32" i="28"/>
  <c r="R32" i="28"/>
  <c r="L32" i="28"/>
  <c r="G32" i="28"/>
  <c r="B32" i="28"/>
  <c r="P32" i="28"/>
  <c r="F32" i="28"/>
  <c r="O32" i="28"/>
  <c r="D32" i="28"/>
  <c r="V32" i="28"/>
  <c r="K32" i="28"/>
  <c r="T32" i="28"/>
  <c r="J32" i="28"/>
  <c r="Y57" i="21"/>
  <c r="U57" i="21"/>
  <c r="Q57" i="21"/>
  <c r="M57" i="21"/>
  <c r="I57" i="21"/>
  <c r="E57" i="21"/>
  <c r="W57" i="21"/>
  <c r="R57" i="21"/>
  <c r="L57" i="21"/>
  <c r="G57" i="21"/>
  <c r="B57" i="21"/>
  <c r="V57" i="21"/>
  <c r="O57" i="21"/>
  <c r="H57" i="21"/>
  <c r="T57" i="21"/>
  <c r="N57" i="21"/>
  <c r="F57" i="21"/>
  <c r="P57" i="21"/>
  <c r="C57" i="21"/>
  <c r="K57" i="21"/>
  <c r="X57" i="21"/>
  <c r="J57" i="21"/>
  <c r="S57" i="21"/>
  <c r="D57" i="21"/>
  <c r="Y24" i="21"/>
  <c r="U24" i="21"/>
  <c r="Q24" i="21"/>
  <c r="M24" i="21"/>
  <c r="I24" i="21"/>
  <c r="E24" i="21"/>
  <c r="W24" i="21"/>
  <c r="R24" i="21"/>
  <c r="L24" i="21"/>
  <c r="G24" i="21"/>
  <c r="B24" i="21"/>
  <c r="S24" i="21"/>
  <c r="K24" i="21"/>
  <c r="D24" i="21"/>
  <c r="X24" i="21"/>
  <c r="P24" i="21"/>
  <c r="J24" i="21"/>
  <c r="C24" i="21"/>
  <c r="T24" i="21"/>
  <c r="F24" i="21"/>
  <c r="O24" i="21"/>
  <c r="N24" i="21"/>
  <c r="H24" i="21"/>
  <c r="V24" i="21"/>
  <c r="X94" i="19"/>
  <c r="T94" i="19"/>
  <c r="P94" i="19"/>
  <c r="L94" i="19"/>
  <c r="H94" i="19"/>
  <c r="D94" i="19"/>
  <c r="W94" i="19"/>
  <c r="R94" i="19"/>
  <c r="M94" i="19"/>
  <c r="G94" i="19"/>
  <c r="B94" i="19"/>
  <c r="U94" i="19"/>
  <c r="N94" i="19"/>
  <c r="F94" i="19"/>
  <c r="Y94" i="19"/>
  <c r="O94" i="19"/>
  <c r="E94" i="19"/>
  <c r="Q94" i="19"/>
  <c r="C94" i="19"/>
  <c r="S94" i="19"/>
  <c r="K94" i="19"/>
  <c r="I94" i="19"/>
  <c r="V94" i="19"/>
  <c r="J94" i="19"/>
  <c r="Y165" i="28"/>
  <c r="U165" i="28"/>
  <c r="Q165" i="28"/>
  <c r="M165" i="28"/>
  <c r="I165" i="28"/>
  <c r="E165" i="28"/>
  <c r="V165" i="28"/>
  <c r="P165" i="28"/>
  <c r="K165" i="28"/>
  <c r="F165" i="28"/>
  <c r="T165" i="28"/>
  <c r="O165" i="28"/>
  <c r="J165" i="28"/>
  <c r="D165" i="28"/>
  <c r="X165" i="28"/>
  <c r="N165" i="28"/>
  <c r="C165" i="28"/>
  <c r="W165" i="28"/>
  <c r="L165" i="28"/>
  <c r="B165" i="28"/>
  <c r="S165" i="28"/>
  <c r="H165" i="28"/>
  <c r="R165" i="28"/>
  <c r="G165" i="28"/>
  <c r="V371" i="28"/>
  <c r="R371" i="28"/>
  <c r="N371" i="28"/>
  <c r="J371" i="28"/>
  <c r="F371" i="28"/>
  <c r="B371" i="28"/>
  <c r="Y371" i="28"/>
  <c r="T371" i="28"/>
  <c r="O371" i="28"/>
  <c r="I371" i="28"/>
  <c r="D371" i="28"/>
  <c r="X371" i="28"/>
  <c r="S371" i="28"/>
  <c r="M371" i="28"/>
  <c r="H371" i="28"/>
  <c r="C371" i="28"/>
  <c r="U371" i="28"/>
  <c r="K371" i="28"/>
  <c r="Q371" i="28"/>
  <c r="G371" i="28"/>
  <c r="P371" i="28"/>
  <c r="E371" i="28"/>
  <c r="W371" i="28"/>
  <c r="L371" i="28"/>
  <c r="V405" i="28"/>
  <c r="R405" i="28"/>
  <c r="N405" i="28"/>
  <c r="J405" i="28"/>
  <c r="F405" i="28"/>
  <c r="B405" i="28"/>
  <c r="Y405" i="28"/>
  <c r="T405" i="28"/>
  <c r="O405" i="28"/>
  <c r="I405" i="28"/>
  <c r="D405" i="28"/>
  <c r="X405" i="28"/>
  <c r="S405" i="28"/>
  <c r="M405" i="28"/>
  <c r="H405" i="28"/>
  <c r="C405" i="28"/>
  <c r="P405" i="28"/>
  <c r="E405" i="28"/>
  <c r="W405" i="28"/>
  <c r="L405" i="28"/>
  <c r="U405" i="28"/>
  <c r="K405" i="28"/>
  <c r="Q405" i="28"/>
  <c r="G405" i="28"/>
  <c r="A130" i="25"/>
  <c r="W129" i="25"/>
  <c r="S129" i="25"/>
  <c r="O129" i="25"/>
  <c r="K129" i="25"/>
  <c r="G129" i="25"/>
  <c r="C129" i="25"/>
  <c r="V129" i="25"/>
  <c r="Q129" i="25"/>
  <c r="L129" i="25"/>
  <c r="F129" i="25"/>
  <c r="Y129" i="25"/>
  <c r="R129" i="25"/>
  <c r="J129" i="25"/>
  <c r="D129" i="25"/>
  <c r="U129" i="25"/>
  <c r="M129" i="25"/>
  <c r="B129" i="25"/>
  <c r="N129" i="25"/>
  <c r="X129" i="25"/>
  <c r="I129" i="25"/>
  <c r="P129" i="25"/>
  <c r="H129" i="25"/>
  <c r="E129" i="25"/>
  <c r="T129" i="25"/>
  <c r="Y334" i="21"/>
  <c r="U334" i="21"/>
  <c r="Q334" i="21"/>
  <c r="M334" i="21"/>
  <c r="I334" i="21"/>
  <c r="E334" i="21"/>
  <c r="T334" i="21"/>
  <c r="O334" i="21"/>
  <c r="J334" i="21"/>
  <c r="D334" i="21"/>
  <c r="V334" i="21"/>
  <c r="N334" i="21"/>
  <c r="G334" i="21"/>
  <c r="S334" i="21"/>
  <c r="L334" i="21"/>
  <c r="F334" i="21"/>
  <c r="P334" i="21"/>
  <c r="B334" i="21"/>
  <c r="X334" i="21"/>
  <c r="K334" i="21"/>
  <c r="W334" i="21"/>
  <c r="H334" i="21"/>
  <c r="R334" i="21"/>
  <c r="C334" i="21"/>
  <c r="A33" i="28"/>
  <c r="A369" i="21"/>
  <c r="A403" i="21"/>
  <c r="A301" i="21"/>
  <c r="A335" i="21"/>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W130" i="19" l="1"/>
  <c r="S130" i="19"/>
  <c r="O130" i="19"/>
  <c r="K130" i="19"/>
  <c r="G130" i="19"/>
  <c r="C130" i="19"/>
  <c r="X130" i="19"/>
  <c r="R130" i="19"/>
  <c r="M130" i="19"/>
  <c r="H130" i="19"/>
  <c r="B130" i="19"/>
  <c r="Y130" i="19"/>
  <c r="Q130" i="19"/>
  <c r="J130" i="19"/>
  <c r="D130" i="19"/>
  <c r="P130" i="19"/>
  <c r="F130" i="19"/>
  <c r="U130" i="19"/>
  <c r="I130" i="19"/>
  <c r="T130" i="19"/>
  <c r="L130" i="19"/>
  <c r="E130" i="19"/>
  <c r="N130" i="19"/>
  <c r="V130" i="19"/>
  <c r="Y232" i="21"/>
  <c r="U232" i="21"/>
  <c r="Q232" i="21"/>
  <c r="M232" i="21"/>
  <c r="I232" i="21"/>
  <c r="E232" i="21"/>
  <c r="W232" i="21"/>
  <c r="R232" i="21"/>
  <c r="L232" i="21"/>
  <c r="G232" i="21"/>
  <c r="B232" i="21"/>
  <c r="X232" i="21"/>
  <c r="P232" i="21"/>
  <c r="J232" i="21"/>
  <c r="C232" i="21"/>
  <c r="V232" i="21"/>
  <c r="O232" i="21"/>
  <c r="H232" i="21"/>
  <c r="S232" i="21"/>
  <c r="D232" i="21"/>
  <c r="N232" i="21"/>
  <c r="K232" i="21"/>
  <c r="T232" i="21"/>
  <c r="F232" i="21"/>
  <c r="V372" i="28"/>
  <c r="R372" i="28"/>
  <c r="N372" i="28"/>
  <c r="J372" i="28"/>
  <c r="F372" i="28"/>
  <c r="B372" i="28"/>
  <c r="W372" i="28"/>
  <c r="Q372" i="28"/>
  <c r="L372" i="28"/>
  <c r="G372" i="28"/>
  <c r="U372" i="28"/>
  <c r="P372" i="28"/>
  <c r="K372" i="28"/>
  <c r="E372" i="28"/>
  <c r="S372" i="28"/>
  <c r="H372" i="28"/>
  <c r="Y372" i="28"/>
  <c r="O372" i="28"/>
  <c r="D372" i="28"/>
  <c r="X372" i="28"/>
  <c r="M372" i="28"/>
  <c r="C372" i="28"/>
  <c r="I372" i="28"/>
  <c r="T372" i="28"/>
  <c r="Y338" i="28"/>
  <c r="U338" i="28"/>
  <c r="Q338" i="28"/>
  <c r="M338" i="28"/>
  <c r="I338" i="28"/>
  <c r="E338" i="28"/>
  <c r="X338" i="28"/>
  <c r="S338" i="28"/>
  <c r="N338" i="28"/>
  <c r="H338" i="28"/>
  <c r="C338" i="28"/>
  <c r="W338" i="28"/>
  <c r="R338" i="28"/>
  <c r="L338" i="28"/>
  <c r="G338" i="28"/>
  <c r="B338" i="28"/>
  <c r="V338" i="28"/>
  <c r="P338" i="28"/>
  <c r="K338" i="28"/>
  <c r="F338" i="28"/>
  <c r="D338" i="28"/>
  <c r="T338" i="28"/>
  <c r="O338" i="28"/>
  <c r="J338" i="28"/>
  <c r="Y301" i="21"/>
  <c r="U301" i="21"/>
  <c r="Q301" i="21"/>
  <c r="M301" i="21"/>
  <c r="I301" i="21"/>
  <c r="E301" i="21"/>
  <c r="W301" i="21"/>
  <c r="R301" i="21"/>
  <c r="L301" i="21"/>
  <c r="G301" i="21"/>
  <c r="B301" i="21"/>
  <c r="T301" i="21"/>
  <c r="N301" i="21"/>
  <c r="F301" i="21"/>
  <c r="S301" i="21"/>
  <c r="K301" i="21"/>
  <c r="D301" i="21"/>
  <c r="O301" i="21"/>
  <c r="X301" i="21"/>
  <c r="J301" i="21"/>
  <c r="V301" i="21"/>
  <c r="H301" i="21"/>
  <c r="C301" i="21"/>
  <c r="P301" i="21"/>
  <c r="W24" i="19"/>
  <c r="S24" i="19"/>
  <c r="O24" i="19"/>
  <c r="K24" i="19"/>
  <c r="G24" i="19"/>
  <c r="C24" i="19"/>
  <c r="V24" i="19"/>
  <c r="Q24" i="19"/>
  <c r="L24" i="19"/>
  <c r="F24" i="19"/>
  <c r="T24" i="19"/>
  <c r="M24" i="19"/>
  <c r="E24" i="19"/>
  <c r="U24" i="19"/>
  <c r="J24" i="19"/>
  <c r="B24" i="19"/>
  <c r="R24" i="19"/>
  <c r="H24" i="19"/>
  <c r="P24" i="19"/>
  <c r="D24" i="19"/>
  <c r="I24" i="19"/>
  <c r="Y24" i="19"/>
  <c r="X24" i="19"/>
  <c r="N24" i="19"/>
  <c r="Y93" i="21"/>
  <c r="U93" i="21"/>
  <c r="Q93" i="21"/>
  <c r="M93" i="21"/>
  <c r="I93" i="21"/>
  <c r="E93" i="21"/>
  <c r="T93" i="21"/>
  <c r="O93" i="21"/>
  <c r="J93" i="21"/>
  <c r="D93" i="21"/>
  <c r="X93" i="21"/>
  <c r="R93" i="21"/>
  <c r="K93" i="21"/>
  <c r="C93" i="21"/>
  <c r="W93" i="21"/>
  <c r="P93" i="21"/>
  <c r="H93" i="21"/>
  <c r="B93" i="21"/>
  <c r="L93" i="21"/>
  <c r="V93" i="21"/>
  <c r="G93" i="21"/>
  <c r="S93" i="21"/>
  <c r="F93" i="21"/>
  <c r="N93" i="21"/>
  <c r="W59" i="25"/>
  <c r="S59" i="25"/>
  <c r="O59" i="25"/>
  <c r="K59" i="25"/>
  <c r="G59" i="25"/>
  <c r="C59" i="25"/>
  <c r="V59" i="25"/>
  <c r="Q59" i="25"/>
  <c r="L59" i="25"/>
  <c r="F59" i="25"/>
  <c r="U59" i="25"/>
  <c r="N59" i="25"/>
  <c r="H59" i="25"/>
  <c r="T59" i="25"/>
  <c r="J59" i="25"/>
  <c r="B59" i="25"/>
  <c r="Y59" i="25"/>
  <c r="M59" i="25"/>
  <c r="X59" i="25"/>
  <c r="I59" i="25"/>
  <c r="P59" i="25"/>
  <c r="E59" i="25"/>
  <c r="D59" i="25"/>
  <c r="R59" i="25"/>
  <c r="V406" i="28"/>
  <c r="R406" i="28"/>
  <c r="N406" i="28"/>
  <c r="J406" i="28"/>
  <c r="F406" i="28"/>
  <c r="B406" i="28"/>
  <c r="W406" i="28"/>
  <c r="Q406" i="28"/>
  <c r="L406" i="28"/>
  <c r="G406" i="28"/>
  <c r="U406" i="28"/>
  <c r="P406" i="28"/>
  <c r="K406" i="28"/>
  <c r="E406" i="28"/>
  <c r="X406" i="28"/>
  <c r="M406" i="28"/>
  <c r="C406" i="28"/>
  <c r="T406" i="28"/>
  <c r="I406" i="28"/>
  <c r="S406" i="28"/>
  <c r="H406" i="28"/>
  <c r="O406" i="28"/>
  <c r="D406" i="28"/>
  <c r="Y406" i="28"/>
  <c r="Y201" i="28"/>
  <c r="U201" i="28"/>
  <c r="Q201" i="28"/>
  <c r="M201" i="28"/>
  <c r="I201" i="28"/>
  <c r="E201" i="28"/>
  <c r="X201" i="28"/>
  <c r="S201" i="28"/>
  <c r="N201" i="28"/>
  <c r="H201" i="28"/>
  <c r="C201" i="28"/>
  <c r="V201" i="28"/>
  <c r="O201" i="28"/>
  <c r="G201" i="28"/>
  <c r="T201" i="28"/>
  <c r="K201" i="28"/>
  <c r="B201" i="28"/>
  <c r="L201" i="28"/>
  <c r="J201" i="28"/>
  <c r="P201" i="28"/>
  <c r="F201" i="28"/>
  <c r="W201" i="28"/>
  <c r="D201" i="28"/>
  <c r="R201" i="28"/>
  <c r="Y131" i="28"/>
  <c r="U131" i="28"/>
  <c r="Q131" i="28"/>
  <c r="M131" i="28"/>
  <c r="I131" i="28"/>
  <c r="E131" i="28"/>
  <c r="X131" i="28"/>
  <c r="S131" i="28"/>
  <c r="N131" i="28"/>
  <c r="H131" i="28"/>
  <c r="C131" i="28"/>
  <c r="W131" i="28"/>
  <c r="R131" i="28"/>
  <c r="L131" i="28"/>
  <c r="G131" i="28"/>
  <c r="B131" i="28"/>
  <c r="P131" i="28"/>
  <c r="F131" i="28"/>
  <c r="O131" i="28"/>
  <c r="D131" i="28"/>
  <c r="V131" i="28"/>
  <c r="K131" i="28"/>
  <c r="T131" i="28"/>
  <c r="J131" i="28"/>
  <c r="Y335" i="21"/>
  <c r="U335" i="21"/>
  <c r="Q335" i="21"/>
  <c r="M335" i="21"/>
  <c r="I335" i="21"/>
  <c r="E335" i="21"/>
  <c r="W335" i="21"/>
  <c r="R335" i="21"/>
  <c r="L335" i="21"/>
  <c r="G335" i="21"/>
  <c r="B335" i="21"/>
  <c r="S335" i="21"/>
  <c r="K335" i="21"/>
  <c r="D335" i="21"/>
  <c r="X335" i="21"/>
  <c r="P335" i="21"/>
  <c r="J335" i="21"/>
  <c r="C335" i="21"/>
  <c r="T335" i="21"/>
  <c r="F335" i="21"/>
  <c r="O335" i="21"/>
  <c r="N335" i="21"/>
  <c r="V335" i="21"/>
  <c r="H335" i="21"/>
  <c r="Y33" i="28"/>
  <c r="U33" i="28"/>
  <c r="Q33" i="28"/>
  <c r="M33" i="28"/>
  <c r="I33" i="28"/>
  <c r="E33" i="28"/>
  <c r="V33" i="28"/>
  <c r="P33" i="28"/>
  <c r="K33" i="28"/>
  <c r="F33" i="28"/>
  <c r="T33" i="28"/>
  <c r="O33" i="28"/>
  <c r="J33" i="28"/>
  <c r="D33" i="28"/>
  <c r="X33" i="28"/>
  <c r="N33" i="28"/>
  <c r="C33" i="28"/>
  <c r="W33" i="28"/>
  <c r="L33" i="28"/>
  <c r="B33" i="28"/>
  <c r="S33" i="28"/>
  <c r="H33" i="28"/>
  <c r="R33" i="28"/>
  <c r="G33" i="28"/>
  <c r="Y163" i="21"/>
  <c r="U163" i="21"/>
  <c r="Q163" i="21"/>
  <c r="M163" i="21"/>
  <c r="I163" i="21"/>
  <c r="E163" i="21"/>
  <c r="W163" i="21"/>
  <c r="R163" i="21"/>
  <c r="L163" i="21"/>
  <c r="G163" i="21"/>
  <c r="B163" i="21"/>
  <c r="S163" i="21"/>
  <c r="K163" i="21"/>
  <c r="D163" i="21"/>
  <c r="P163" i="21"/>
  <c r="H163" i="21"/>
  <c r="V163" i="21"/>
  <c r="J163" i="21"/>
  <c r="X163" i="21"/>
  <c r="F163" i="21"/>
  <c r="O163" i="21"/>
  <c r="N163" i="21"/>
  <c r="T163" i="21"/>
  <c r="C163" i="21"/>
  <c r="Y128" i="21"/>
  <c r="U128" i="21"/>
  <c r="Q128" i="21"/>
  <c r="M128" i="21"/>
  <c r="I128" i="21"/>
  <c r="E128" i="21"/>
  <c r="T128" i="21"/>
  <c r="O128" i="21"/>
  <c r="J128" i="21"/>
  <c r="D128" i="21"/>
  <c r="W128" i="21"/>
  <c r="P128" i="21"/>
  <c r="H128" i="21"/>
  <c r="B128" i="21"/>
  <c r="V128" i="21"/>
  <c r="N128" i="21"/>
  <c r="G128" i="21"/>
  <c r="R128" i="21"/>
  <c r="C128" i="21"/>
  <c r="L128" i="21"/>
  <c r="X128" i="21"/>
  <c r="K128" i="21"/>
  <c r="S128" i="21"/>
  <c r="F128" i="21"/>
  <c r="Y303" i="28"/>
  <c r="U303" i="28"/>
  <c r="Q303" i="28"/>
  <c r="M303" i="28"/>
  <c r="I303" i="28"/>
  <c r="E303" i="28"/>
  <c r="X303" i="28"/>
  <c r="S303" i="28"/>
  <c r="N303" i="28"/>
  <c r="H303" i="28"/>
  <c r="C303" i="28"/>
  <c r="W303" i="28"/>
  <c r="R303" i="28"/>
  <c r="L303" i="28"/>
  <c r="G303" i="28"/>
  <c r="B303" i="28"/>
  <c r="V303" i="28"/>
  <c r="P303" i="28"/>
  <c r="K303" i="28"/>
  <c r="F303" i="28"/>
  <c r="T303" i="28"/>
  <c r="O303" i="28"/>
  <c r="J303" i="28"/>
  <c r="D303" i="28"/>
  <c r="W130" i="25"/>
  <c r="S130" i="25"/>
  <c r="O130" i="25"/>
  <c r="K130" i="25"/>
  <c r="G130" i="25"/>
  <c r="C130" i="25"/>
  <c r="Y130" i="25"/>
  <c r="T130" i="25"/>
  <c r="N130" i="25"/>
  <c r="I130" i="25"/>
  <c r="D130" i="25"/>
  <c r="V130" i="25"/>
  <c r="P130" i="25"/>
  <c r="H130" i="25"/>
  <c r="Q130" i="25"/>
  <c r="F130" i="25"/>
  <c r="M130" i="25"/>
  <c r="B130" i="25"/>
  <c r="X130" i="25"/>
  <c r="L130" i="25"/>
  <c r="R130" i="25"/>
  <c r="J130" i="25"/>
  <c r="E130" i="25"/>
  <c r="U130" i="25"/>
  <c r="Y23" i="25"/>
  <c r="U23" i="25"/>
  <c r="Q23" i="25"/>
  <c r="M23" i="25"/>
  <c r="I23" i="25"/>
  <c r="E23" i="25"/>
  <c r="V23" i="25"/>
  <c r="P23" i="25"/>
  <c r="K23" i="25"/>
  <c r="F23" i="25"/>
  <c r="X23" i="25"/>
  <c r="R23" i="25"/>
  <c r="J23" i="25"/>
  <c r="C23" i="25"/>
  <c r="S23" i="25"/>
  <c r="H23" i="25"/>
  <c r="O23" i="25"/>
  <c r="G23" i="25"/>
  <c r="L23" i="25"/>
  <c r="W23" i="25"/>
  <c r="D23" i="25"/>
  <c r="T23" i="25"/>
  <c r="B23" i="25"/>
  <c r="N23" i="25"/>
  <c r="W95" i="25"/>
  <c r="S95" i="25"/>
  <c r="O95" i="25"/>
  <c r="K95" i="25"/>
  <c r="G95" i="25"/>
  <c r="C95" i="25"/>
  <c r="Y95" i="25"/>
  <c r="T95" i="25"/>
  <c r="N95" i="25"/>
  <c r="I95" i="25"/>
  <c r="D95" i="25"/>
  <c r="X95" i="25"/>
  <c r="Q95" i="25"/>
  <c r="J95" i="25"/>
  <c r="B95" i="25"/>
  <c r="P95" i="25"/>
  <c r="F95" i="25"/>
  <c r="M95" i="25"/>
  <c r="V95" i="25"/>
  <c r="L95" i="25"/>
  <c r="E95" i="25"/>
  <c r="U95" i="25"/>
  <c r="R95" i="25"/>
  <c r="H95" i="25"/>
  <c r="W60" i="19"/>
  <c r="S60" i="19"/>
  <c r="O60" i="19"/>
  <c r="K60" i="19"/>
  <c r="G60" i="19"/>
  <c r="C60" i="19"/>
  <c r="Y60" i="19"/>
  <c r="T60" i="19"/>
  <c r="N60" i="19"/>
  <c r="I60" i="19"/>
  <c r="D60" i="19"/>
  <c r="V60" i="19"/>
  <c r="P60" i="19"/>
  <c r="H60" i="19"/>
  <c r="Q60" i="19"/>
  <c r="F60" i="19"/>
  <c r="U60" i="19"/>
  <c r="J60" i="19"/>
  <c r="R60" i="19"/>
  <c r="E60" i="19"/>
  <c r="X60" i="19"/>
  <c r="M60" i="19"/>
  <c r="L60" i="19"/>
  <c r="B60" i="19"/>
  <c r="Y266" i="21"/>
  <c r="U266" i="21"/>
  <c r="Q266" i="21"/>
  <c r="M266" i="21"/>
  <c r="I266" i="21"/>
  <c r="E266" i="21"/>
  <c r="W266" i="21"/>
  <c r="R266" i="21"/>
  <c r="L266" i="21"/>
  <c r="G266" i="21"/>
  <c r="B266" i="21"/>
  <c r="V266" i="21"/>
  <c r="O266" i="21"/>
  <c r="H266" i="21"/>
  <c r="T266" i="21"/>
  <c r="N266" i="21"/>
  <c r="F266" i="21"/>
  <c r="X266" i="21"/>
  <c r="J266" i="21"/>
  <c r="S266" i="21"/>
  <c r="D266" i="21"/>
  <c r="P266" i="21"/>
  <c r="C266" i="21"/>
  <c r="K266" i="21"/>
  <c r="V440" i="28"/>
  <c r="R440" i="28"/>
  <c r="N440" i="28"/>
  <c r="J440" i="28"/>
  <c r="F440" i="28"/>
  <c r="B440" i="28"/>
  <c r="W440" i="28"/>
  <c r="Q440" i="28"/>
  <c r="L440" i="28"/>
  <c r="G440" i="28"/>
  <c r="U440" i="28"/>
  <c r="P440" i="28"/>
  <c r="K440" i="28"/>
  <c r="E440" i="28"/>
  <c r="S440" i="28"/>
  <c r="H440" i="28"/>
  <c r="Y440" i="28"/>
  <c r="O440" i="28"/>
  <c r="D440" i="28"/>
  <c r="X440" i="28"/>
  <c r="M440" i="28"/>
  <c r="C440" i="28"/>
  <c r="T440" i="28"/>
  <c r="I440" i="28"/>
  <c r="W235" i="28"/>
  <c r="S235" i="28"/>
  <c r="O235" i="28"/>
  <c r="K235" i="28"/>
  <c r="G235" i="28"/>
  <c r="C235" i="28"/>
  <c r="U235" i="28"/>
  <c r="P235" i="28"/>
  <c r="J235" i="28"/>
  <c r="E235" i="28"/>
  <c r="Y235" i="28"/>
  <c r="R235" i="28"/>
  <c r="L235" i="28"/>
  <c r="D235" i="28"/>
  <c r="V235" i="28"/>
  <c r="M235" i="28"/>
  <c r="B235" i="28"/>
  <c r="T235" i="28"/>
  <c r="H235" i="28"/>
  <c r="N235" i="28"/>
  <c r="I235" i="28"/>
  <c r="F235" i="28"/>
  <c r="X235" i="28"/>
  <c r="Q235" i="28"/>
  <c r="Y61" i="28"/>
  <c r="U61" i="28"/>
  <c r="Q61" i="28"/>
  <c r="M61" i="28"/>
  <c r="I61" i="28"/>
  <c r="E61" i="28"/>
  <c r="X61" i="28"/>
  <c r="S61" i="28"/>
  <c r="N61" i="28"/>
  <c r="H61" i="28"/>
  <c r="C61" i="28"/>
  <c r="W61" i="28"/>
  <c r="R61" i="28"/>
  <c r="L61" i="28"/>
  <c r="G61" i="28"/>
  <c r="B61" i="28"/>
  <c r="P61" i="28"/>
  <c r="F61" i="28"/>
  <c r="O61" i="28"/>
  <c r="D61" i="28"/>
  <c r="V61" i="28"/>
  <c r="K61" i="28"/>
  <c r="T61" i="28"/>
  <c r="J61" i="28"/>
  <c r="Y403" i="21"/>
  <c r="U403" i="21"/>
  <c r="Q403" i="21"/>
  <c r="M403" i="21"/>
  <c r="I403" i="21"/>
  <c r="E403" i="21"/>
  <c r="W403" i="21"/>
  <c r="R403" i="21"/>
  <c r="L403" i="21"/>
  <c r="G403" i="21"/>
  <c r="B403" i="21"/>
  <c r="V403" i="21"/>
  <c r="O403" i="21"/>
  <c r="H403" i="21"/>
  <c r="T403" i="21"/>
  <c r="N403" i="21"/>
  <c r="F403" i="21"/>
  <c r="P403" i="21"/>
  <c r="C403" i="21"/>
  <c r="K403" i="21"/>
  <c r="X403" i="21"/>
  <c r="J403" i="21"/>
  <c r="D403" i="21"/>
  <c r="S403" i="21"/>
  <c r="Y25" i="21"/>
  <c r="U25" i="21"/>
  <c r="Q25" i="21"/>
  <c r="M25" i="21"/>
  <c r="I25" i="21"/>
  <c r="E25" i="21"/>
  <c r="T25" i="21"/>
  <c r="O25" i="21"/>
  <c r="J25" i="21"/>
  <c r="D25" i="21"/>
  <c r="W25" i="21"/>
  <c r="P25" i="21"/>
  <c r="H25" i="21"/>
  <c r="B25" i="21"/>
  <c r="V25" i="21"/>
  <c r="N25" i="21"/>
  <c r="G25" i="21"/>
  <c r="X25" i="21"/>
  <c r="K25" i="21"/>
  <c r="S25" i="21"/>
  <c r="F25" i="21"/>
  <c r="R25" i="21"/>
  <c r="C25" i="21"/>
  <c r="L25" i="21"/>
  <c r="Y58" i="21"/>
  <c r="U58" i="21"/>
  <c r="Q58" i="21"/>
  <c r="M58" i="21"/>
  <c r="I58" i="21"/>
  <c r="E58" i="21"/>
  <c r="T58" i="21"/>
  <c r="O58" i="21"/>
  <c r="J58" i="21"/>
  <c r="D58" i="21"/>
  <c r="S58" i="21"/>
  <c r="L58" i="21"/>
  <c r="F58" i="21"/>
  <c r="X58" i="21"/>
  <c r="R58" i="21"/>
  <c r="K58" i="21"/>
  <c r="C58" i="21"/>
  <c r="V58" i="21"/>
  <c r="G58" i="21"/>
  <c r="P58" i="21"/>
  <c r="B58" i="21"/>
  <c r="N58" i="21"/>
  <c r="W58" i="21"/>
  <c r="H58" i="21"/>
  <c r="X95" i="19"/>
  <c r="T95" i="19"/>
  <c r="P95" i="19"/>
  <c r="L95" i="19"/>
  <c r="H95" i="19"/>
  <c r="D95" i="19"/>
  <c r="U95" i="19"/>
  <c r="O95" i="19"/>
  <c r="J95" i="19"/>
  <c r="E95" i="19"/>
  <c r="Y95" i="19"/>
  <c r="R95" i="19"/>
  <c r="K95" i="19"/>
  <c r="C95" i="19"/>
  <c r="S95" i="19"/>
  <c r="I95" i="19"/>
  <c r="Q95" i="19"/>
  <c r="F95" i="19"/>
  <c r="M95" i="19"/>
  <c r="W95" i="19"/>
  <c r="G95" i="19"/>
  <c r="N95" i="19"/>
  <c r="B95" i="19"/>
  <c r="V95" i="19"/>
  <c r="Y96" i="28"/>
  <c r="U96" i="28"/>
  <c r="Q96" i="28"/>
  <c r="M96" i="28"/>
  <c r="I96" i="28"/>
  <c r="E96" i="28"/>
  <c r="X96" i="28"/>
  <c r="S96" i="28"/>
  <c r="N96" i="28"/>
  <c r="H96" i="28"/>
  <c r="C96" i="28"/>
  <c r="W96" i="28"/>
  <c r="R96" i="28"/>
  <c r="L96" i="28"/>
  <c r="G96" i="28"/>
  <c r="B96" i="28"/>
  <c r="V96" i="28"/>
  <c r="K96" i="28"/>
  <c r="T96" i="28"/>
  <c r="J96" i="28"/>
  <c r="P96" i="28"/>
  <c r="F96" i="28"/>
  <c r="O96" i="28"/>
  <c r="D96" i="28"/>
  <c r="Y166" i="28"/>
  <c r="U166" i="28"/>
  <c r="Q166" i="28"/>
  <c r="M166" i="28"/>
  <c r="I166" i="28"/>
  <c r="E166" i="28"/>
  <c r="X166" i="28"/>
  <c r="S166" i="28"/>
  <c r="N166" i="28"/>
  <c r="H166" i="28"/>
  <c r="C166" i="28"/>
  <c r="W166" i="28"/>
  <c r="R166" i="28"/>
  <c r="L166" i="28"/>
  <c r="G166" i="28"/>
  <c r="B166" i="28"/>
  <c r="V166" i="28"/>
  <c r="K166" i="28"/>
  <c r="T166" i="28"/>
  <c r="J166" i="28"/>
  <c r="P166" i="28"/>
  <c r="F166" i="28"/>
  <c r="O166" i="28"/>
  <c r="D166" i="28"/>
  <c r="Y269" i="28"/>
  <c r="U269" i="28"/>
  <c r="Q269" i="28"/>
  <c r="M269" i="28"/>
  <c r="I269" i="28"/>
  <c r="E269" i="28"/>
  <c r="X269" i="28"/>
  <c r="S269" i="28"/>
  <c r="N269" i="28"/>
  <c r="H269" i="28"/>
  <c r="C269" i="28"/>
  <c r="W269" i="28"/>
  <c r="R269" i="28"/>
  <c r="L269" i="28"/>
  <c r="G269" i="28"/>
  <c r="B269" i="28"/>
  <c r="V269" i="28"/>
  <c r="K269" i="28"/>
  <c r="T269" i="28"/>
  <c r="J269" i="28"/>
  <c r="P269" i="28"/>
  <c r="F269" i="28"/>
  <c r="O269" i="28"/>
  <c r="D269" i="28"/>
  <c r="A131" i="25"/>
  <c r="Y369" i="21"/>
  <c r="U369" i="21"/>
  <c r="Q369" i="21"/>
  <c r="M369" i="21"/>
  <c r="I369" i="21"/>
  <c r="E369" i="21"/>
  <c r="W369" i="21"/>
  <c r="R369" i="21"/>
  <c r="L369" i="21"/>
  <c r="G369" i="21"/>
  <c r="B369" i="21"/>
  <c r="X369" i="21"/>
  <c r="P369" i="21"/>
  <c r="J369" i="21"/>
  <c r="C369" i="21"/>
  <c r="V369" i="21"/>
  <c r="O369" i="21"/>
  <c r="H369" i="21"/>
  <c r="K369" i="21"/>
  <c r="T369" i="21"/>
  <c r="F369" i="21"/>
  <c r="S369" i="21"/>
  <c r="D369" i="21"/>
  <c r="N369" i="21"/>
  <c r="W197" i="21"/>
  <c r="S197" i="21"/>
  <c r="O197" i="21"/>
  <c r="K197" i="21"/>
  <c r="G197" i="21"/>
  <c r="C197" i="21"/>
  <c r="Y197" i="21"/>
  <c r="T197" i="21"/>
  <c r="N197" i="21"/>
  <c r="I197" i="21"/>
  <c r="D197" i="21"/>
  <c r="X197" i="21"/>
  <c r="Q197" i="21"/>
  <c r="J197" i="21"/>
  <c r="B197" i="21"/>
  <c r="U197" i="21"/>
  <c r="L197" i="21"/>
  <c r="P197" i="21"/>
  <c r="E197" i="21"/>
  <c r="R197" i="21"/>
  <c r="H197" i="21"/>
  <c r="V197" i="21"/>
  <c r="F197" i="21"/>
  <c r="M197" i="21"/>
  <c r="A34" i="28"/>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W60" i="25" l="1"/>
  <c r="S60" i="25"/>
  <c r="O60" i="25"/>
  <c r="K60" i="25"/>
  <c r="G60" i="25"/>
  <c r="C60" i="25"/>
  <c r="Y60" i="25"/>
  <c r="T60" i="25"/>
  <c r="N60" i="25"/>
  <c r="I60" i="25"/>
  <c r="D60" i="25"/>
  <c r="R60" i="25"/>
  <c r="L60" i="25"/>
  <c r="E60" i="25"/>
  <c r="X60" i="25"/>
  <c r="P60" i="25"/>
  <c r="F60" i="25"/>
  <c r="M60" i="25"/>
  <c r="V60" i="25"/>
  <c r="J60" i="25"/>
  <c r="Q60" i="25"/>
  <c r="H60" i="25"/>
  <c r="B60" i="25"/>
  <c r="U60" i="25"/>
  <c r="W198" i="21"/>
  <c r="S198" i="21"/>
  <c r="O198" i="21"/>
  <c r="K198" i="21"/>
  <c r="G198" i="21"/>
  <c r="C198" i="21"/>
  <c r="V198" i="21"/>
  <c r="Q198" i="21"/>
  <c r="L198" i="21"/>
  <c r="F198" i="21"/>
  <c r="U198" i="21"/>
  <c r="N198" i="21"/>
  <c r="H198" i="21"/>
  <c r="Y198" i="21"/>
  <c r="P198" i="21"/>
  <c r="E198" i="21"/>
  <c r="R198" i="21"/>
  <c r="D198" i="21"/>
  <c r="J198" i="21"/>
  <c r="I198" i="21"/>
  <c r="B198" i="21"/>
  <c r="X198" i="21"/>
  <c r="T198" i="21"/>
  <c r="M198" i="21"/>
  <c r="Y97" i="28"/>
  <c r="U97" i="28"/>
  <c r="Q97" i="28"/>
  <c r="M97" i="28"/>
  <c r="I97" i="28"/>
  <c r="E97" i="28"/>
  <c r="V97" i="28"/>
  <c r="P97" i="28"/>
  <c r="K97" i="28"/>
  <c r="F97" i="28"/>
  <c r="T97" i="28"/>
  <c r="O97" i="28"/>
  <c r="J97" i="28"/>
  <c r="D97" i="28"/>
  <c r="S97" i="28"/>
  <c r="H97" i="28"/>
  <c r="R97" i="28"/>
  <c r="G97" i="28"/>
  <c r="X97" i="28"/>
  <c r="N97" i="28"/>
  <c r="C97" i="28"/>
  <c r="W97" i="28"/>
  <c r="L97" i="28"/>
  <c r="B97" i="28"/>
  <c r="Y404" i="21"/>
  <c r="U404" i="21"/>
  <c r="Q404" i="21"/>
  <c r="M404" i="21"/>
  <c r="I404" i="21"/>
  <c r="E404" i="21"/>
  <c r="T404" i="21"/>
  <c r="O404" i="21"/>
  <c r="J404" i="21"/>
  <c r="D404" i="21"/>
  <c r="S404" i="21"/>
  <c r="L404" i="21"/>
  <c r="F404" i="21"/>
  <c r="X404" i="21"/>
  <c r="R404" i="21"/>
  <c r="K404" i="21"/>
  <c r="C404" i="21"/>
  <c r="V404" i="21"/>
  <c r="G404" i="21"/>
  <c r="P404" i="21"/>
  <c r="B404" i="21"/>
  <c r="N404" i="21"/>
  <c r="W404" i="21"/>
  <c r="H404" i="21"/>
  <c r="W131" i="25"/>
  <c r="S131" i="25"/>
  <c r="O131" i="25"/>
  <c r="K131" i="25"/>
  <c r="G131" i="25"/>
  <c r="C131" i="25"/>
  <c r="V131" i="25"/>
  <c r="Q131" i="25"/>
  <c r="L131" i="25"/>
  <c r="F131" i="25"/>
  <c r="T131" i="25"/>
  <c r="M131" i="25"/>
  <c r="E131" i="25"/>
  <c r="U131" i="25"/>
  <c r="J131" i="25"/>
  <c r="B131" i="25"/>
  <c r="P131" i="25"/>
  <c r="D131" i="25"/>
  <c r="Y131" i="25"/>
  <c r="N131" i="25"/>
  <c r="R131" i="25"/>
  <c r="I131" i="25"/>
  <c r="H131" i="25"/>
  <c r="X131" i="25"/>
  <c r="Y164" i="21"/>
  <c r="U164" i="21"/>
  <c r="Q164" i="21"/>
  <c r="M164" i="21"/>
  <c r="I164" i="21"/>
  <c r="E164" i="21"/>
  <c r="T164" i="21"/>
  <c r="O164" i="21"/>
  <c r="J164" i="21"/>
  <c r="D164" i="21"/>
  <c r="W164" i="21"/>
  <c r="P164" i="21"/>
  <c r="H164" i="21"/>
  <c r="B164" i="21"/>
  <c r="V164" i="21"/>
  <c r="L164" i="21"/>
  <c r="C164" i="21"/>
  <c r="X164" i="21"/>
  <c r="K164" i="21"/>
  <c r="R164" i="21"/>
  <c r="N164" i="21"/>
  <c r="S164" i="21"/>
  <c r="G164" i="21"/>
  <c r="F164" i="21"/>
  <c r="Y26" i="21"/>
  <c r="U26" i="21"/>
  <c r="Q26" i="21"/>
  <c r="M26" i="21"/>
  <c r="I26" i="21"/>
  <c r="E26" i="21"/>
  <c r="W26" i="21"/>
  <c r="R26" i="21"/>
  <c r="L26" i="21"/>
  <c r="G26" i="21"/>
  <c r="B26" i="21"/>
  <c r="T26" i="21"/>
  <c r="N26" i="21"/>
  <c r="F26" i="21"/>
  <c r="S26" i="21"/>
  <c r="K26" i="21"/>
  <c r="D26" i="21"/>
  <c r="O26" i="21"/>
  <c r="X26" i="21"/>
  <c r="J26" i="21"/>
  <c r="V26" i="21"/>
  <c r="H26" i="21"/>
  <c r="P26" i="21"/>
  <c r="C26" i="21"/>
  <c r="W61" i="19"/>
  <c r="S61" i="19"/>
  <c r="O61" i="19"/>
  <c r="K61" i="19"/>
  <c r="G61" i="19"/>
  <c r="C61" i="19"/>
  <c r="V61" i="19"/>
  <c r="Q61" i="19"/>
  <c r="L61" i="19"/>
  <c r="F61" i="19"/>
  <c r="T61" i="19"/>
  <c r="M61" i="19"/>
  <c r="E61" i="19"/>
  <c r="U61" i="19"/>
  <c r="J61" i="19"/>
  <c r="B61" i="19"/>
  <c r="X61" i="19"/>
  <c r="I61" i="19"/>
  <c r="R61" i="19"/>
  <c r="H61" i="19"/>
  <c r="Y61" i="19"/>
  <c r="P61" i="19"/>
  <c r="N61" i="19"/>
  <c r="D61" i="19"/>
  <c r="Y233" i="21"/>
  <c r="U233" i="21"/>
  <c r="Q233" i="21"/>
  <c r="M233" i="21"/>
  <c r="I233" i="21"/>
  <c r="E233" i="21"/>
  <c r="T233" i="21"/>
  <c r="O233" i="21"/>
  <c r="J233" i="21"/>
  <c r="D233" i="21"/>
  <c r="V233" i="21"/>
  <c r="N233" i="21"/>
  <c r="G233" i="21"/>
  <c r="S233" i="21"/>
  <c r="L233" i="21"/>
  <c r="F233" i="21"/>
  <c r="W233" i="21"/>
  <c r="H233" i="21"/>
  <c r="R233" i="21"/>
  <c r="C233" i="21"/>
  <c r="P233" i="21"/>
  <c r="B233" i="21"/>
  <c r="X233" i="21"/>
  <c r="K233" i="21"/>
  <c r="W236" i="28"/>
  <c r="S236" i="28"/>
  <c r="O236" i="28"/>
  <c r="K236" i="28"/>
  <c r="G236" i="28"/>
  <c r="C236" i="28"/>
  <c r="X236" i="28"/>
  <c r="R236" i="28"/>
  <c r="M236" i="28"/>
  <c r="H236" i="28"/>
  <c r="B236" i="28"/>
  <c r="V236" i="28"/>
  <c r="P236" i="28"/>
  <c r="I236" i="28"/>
  <c r="Q236" i="28"/>
  <c r="F236" i="28"/>
  <c r="U236" i="28"/>
  <c r="J236" i="28"/>
  <c r="Y236" i="28"/>
  <c r="E236" i="28"/>
  <c r="L236" i="28"/>
  <c r="D236" i="28"/>
  <c r="N236" i="28"/>
  <c r="T236" i="28"/>
  <c r="Y132" i="28"/>
  <c r="U132" i="28"/>
  <c r="Q132" i="28"/>
  <c r="M132" i="28"/>
  <c r="I132" i="28"/>
  <c r="E132" i="28"/>
  <c r="V132" i="28"/>
  <c r="P132" i="28"/>
  <c r="K132" i="28"/>
  <c r="F132" i="28"/>
  <c r="T132" i="28"/>
  <c r="O132" i="28"/>
  <c r="J132" i="28"/>
  <c r="D132" i="28"/>
  <c r="X132" i="28"/>
  <c r="N132" i="28"/>
  <c r="C132" i="28"/>
  <c r="W132" i="28"/>
  <c r="L132" i="28"/>
  <c r="B132" i="28"/>
  <c r="S132" i="28"/>
  <c r="H132" i="28"/>
  <c r="R132" i="28"/>
  <c r="G132" i="28"/>
  <c r="Y304" i="28"/>
  <c r="U304" i="28"/>
  <c r="Q304" i="28"/>
  <c r="M304" i="28"/>
  <c r="I304" i="28"/>
  <c r="E304" i="28"/>
  <c r="V304" i="28"/>
  <c r="P304" i="28"/>
  <c r="K304" i="28"/>
  <c r="F304" i="28"/>
  <c r="T304" i="28"/>
  <c r="O304" i="28"/>
  <c r="J304" i="28"/>
  <c r="D304" i="28"/>
  <c r="X304" i="28"/>
  <c r="S304" i="28"/>
  <c r="N304" i="28"/>
  <c r="H304" i="28"/>
  <c r="C304" i="28"/>
  <c r="R304" i="28"/>
  <c r="L304" i="28"/>
  <c r="G304" i="28"/>
  <c r="W304" i="28"/>
  <c r="B304" i="28"/>
  <c r="Y336" i="21"/>
  <c r="U336" i="21"/>
  <c r="Q336" i="21"/>
  <c r="M336" i="21"/>
  <c r="I336" i="21"/>
  <c r="E336" i="21"/>
  <c r="T336" i="21"/>
  <c r="O336" i="21"/>
  <c r="J336" i="21"/>
  <c r="D336" i="21"/>
  <c r="W336" i="21"/>
  <c r="P336" i="21"/>
  <c r="H336" i="21"/>
  <c r="B336" i="21"/>
  <c r="V336" i="21"/>
  <c r="N336" i="21"/>
  <c r="G336" i="21"/>
  <c r="X336" i="21"/>
  <c r="K336" i="21"/>
  <c r="S336" i="21"/>
  <c r="F336" i="21"/>
  <c r="R336" i="21"/>
  <c r="C336" i="21"/>
  <c r="L336" i="21"/>
  <c r="Y24" i="25"/>
  <c r="U24" i="25"/>
  <c r="Q24" i="25"/>
  <c r="M24" i="25"/>
  <c r="I24" i="25"/>
  <c r="E24" i="25"/>
  <c r="X24" i="25"/>
  <c r="S24" i="25"/>
  <c r="N24" i="25"/>
  <c r="H24" i="25"/>
  <c r="C24" i="25"/>
  <c r="V24" i="25"/>
  <c r="O24" i="25"/>
  <c r="G24" i="25"/>
  <c r="W24" i="25"/>
  <c r="L24" i="25"/>
  <c r="D24" i="25"/>
  <c r="T24" i="25"/>
  <c r="K24" i="25"/>
  <c r="B24" i="25"/>
  <c r="F24" i="25"/>
  <c r="R24" i="25"/>
  <c r="P24" i="25"/>
  <c r="J24" i="25"/>
  <c r="W25" i="19"/>
  <c r="S25" i="19"/>
  <c r="O25" i="19"/>
  <c r="K25" i="19"/>
  <c r="G25" i="19"/>
  <c r="C25" i="19"/>
  <c r="Y25" i="19"/>
  <c r="T25" i="19"/>
  <c r="N25" i="19"/>
  <c r="I25" i="19"/>
  <c r="D25" i="19"/>
  <c r="X25" i="19"/>
  <c r="Q25" i="19"/>
  <c r="J25" i="19"/>
  <c r="B25" i="19"/>
  <c r="P25" i="19"/>
  <c r="F25" i="19"/>
  <c r="U25" i="19"/>
  <c r="H25" i="19"/>
  <c r="R25" i="19"/>
  <c r="E25" i="19"/>
  <c r="L25" i="19"/>
  <c r="V25" i="19"/>
  <c r="M25" i="19"/>
  <c r="X96" i="19"/>
  <c r="T96" i="19"/>
  <c r="P96" i="19"/>
  <c r="L96" i="19"/>
  <c r="H96" i="19"/>
  <c r="D96" i="19"/>
  <c r="W96" i="19"/>
  <c r="R96" i="19"/>
  <c r="M96" i="19"/>
  <c r="G96" i="19"/>
  <c r="B96" i="19"/>
  <c r="V96" i="19"/>
  <c r="O96" i="19"/>
  <c r="I96" i="19"/>
  <c r="Y96" i="19"/>
  <c r="N96" i="19"/>
  <c r="E96" i="19"/>
  <c r="S96" i="19"/>
  <c r="F96" i="19"/>
  <c r="U96" i="19"/>
  <c r="C96" i="19"/>
  <c r="Q96" i="19"/>
  <c r="K96" i="19"/>
  <c r="J96" i="19"/>
  <c r="Y62" i="28"/>
  <c r="U62" i="28"/>
  <c r="Q62" i="28"/>
  <c r="M62" i="28"/>
  <c r="I62" i="28"/>
  <c r="E62" i="28"/>
  <c r="V62" i="28"/>
  <c r="P62" i="28"/>
  <c r="K62" i="28"/>
  <c r="F62" i="28"/>
  <c r="T62" i="28"/>
  <c r="O62" i="28"/>
  <c r="J62" i="28"/>
  <c r="D62" i="28"/>
  <c r="X62" i="28"/>
  <c r="N62" i="28"/>
  <c r="C62" i="28"/>
  <c r="W62" i="28"/>
  <c r="L62" i="28"/>
  <c r="B62" i="28"/>
  <c r="S62" i="28"/>
  <c r="H62" i="28"/>
  <c r="R62" i="28"/>
  <c r="G62" i="28"/>
  <c r="V373" i="28"/>
  <c r="R373" i="28"/>
  <c r="N373" i="28"/>
  <c r="J373" i="28"/>
  <c r="F373" i="28"/>
  <c r="B373" i="28"/>
  <c r="Y373" i="28"/>
  <c r="T373" i="28"/>
  <c r="O373" i="28"/>
  <c r="I373" i="28"/>
  <c r="D373" i="28"/>
  <c r="X373" i="28"/>
  <c r="S373" i="28"/>
  <c r="M373" i="28"/>
  <c r="H373" i="28"/>
  <c r="C373" i="28"/>
  <c r="P373" i="28"/>
  <c r="E373" i="28"/>
  <c r="W373" i="28"/>
  <c r="L373" i="28"/>
  <c r="U373" i="28"/>
  <c r="K373" i="28"/>
  <c r="Q373" i="28"/>
  <c r="G373" i="28"/>
  <c r="Y270" i="28"/>
  <c r="U270" i="28"/>
  <c r="Q270" i="28"/>
  <c r="M270" i="28"/>
  <c r="I270" i="28"/>
  <c r="E270" i="28"/>
  <c r="V270" i="28"/>
  <c r="P270" i="28"/>
  <c r="K270" i="28"/>
  <c r="F270" i="28"/>
  <c r="T270" i="28"/>
  <c r="O270" i="28"/>
  <c r="J270" i="28"/>
  <c r="D270" i="28"/>
  <c r="S270" i="28"/>
  <c r="H270" i="28"/>
  <c r="R270" i="28"/>
  <c r="G270" i="28"/>
  <c r="X270" i="28"/>
  <c r="N270" i="28"/>
  <c r="C270" i="28"/>
  <c r="W270" i="28"/>
  <c r="L270" i="28"/>
  <c r="B270" i="28"/>
  <c r="Y370" i="21"/>
  <c r="U370" i="21"/>
  <c r="Q370" i="21"/>
  <c r="M370" i="21"/>
  <c r="I370" i="21"/>
  <c r="E370" i="21"/>
  <c r="T370" i="21"/>
  <c r="O370" i="21"/>
  <c r="J370" i="21"/>
  <c r="D370" i="21"/>
  <c r="V370" i="21"/>
  <c r="N370" i="21"/>
  <c r="G370" i="21"/>
  <c r="S370" i="21"/>
  <c r="L370" i="21"/>
  <c r="F370" i="21"/>
  <c r="P370" i="21"/>
  <c r="B370" i="21"/>
  <c r="X370" i="21"/>
  <c r="K370" i="21"/>
  <c r="W370" i="21"/>
  <c r="H370" i="21"/>
  <c r="R370" i="21"/>
  <c r="C370" i="21"/>
  <c r="A132" i="25"/>
  <c r="A133" i="25" s="1"/>
  <c r="W96" i="25"/>
  <c r="S96" i="25"/>
  <c r="O96" i="25"/>
  <c r="K96" i="25"/>
  <c r="G96" i="25"/>
  <c r="C96" i="25"/>
  <c r="V96" i="25"/>
  <c r="Q96" i="25"/>
  <c r="L96" i="25"/>
  <c r="F96" i="25"/>
  <c r="U96" i="25"/>
  <c r="N96" i="25"/>
  <c r="H96" i="25"/>
  <c r="T96" i="25"/>
  <c r="J96" i="25"/>
  <c r="B96" i="25"/>
  <c r="P96" i="25"/>
  <c r="D96" i="25"/>
  <c r="Y96" i="25"/>
  <c r="M96" i="25"/>
  <c r="E96" i="25"/>
  <c r="X96" i="25"/>
  <c r="R96" i="25"/>
  <c r="I96" i="25"/>
  <c r="Y129" i="21"/>
  <c r="U129" i="21"/>
  <c r="Q129" i="21"/>
  <c r="M129" i="21"/>
  <c r="I129" i="21"/>
  <c r="E129" i="21"/>
  <c r="W129" i="21"/>
  <c r="R129" i="21"/>
  <c r="L129" i="21"/>
  <c r="G129" i="21"/>
  <c r="B129" i="21"/>
  <c r="T129" i="21"/>
  <c r="N129" i="21"/>
  <c r="F129" i="21"/>
  <c r="S129" i="21"/>
  <c r="K129" i="21"/>
  <c r="D129" i="21"/>
  <c r="V129" i="21"/>
  <c r="H129" i="21"/>
  <c r="P129" i="21"/>
  <c r="C129" i="21"/>
  <c r="O129" i="21"/>
  <c r="J129" i="21"/>
  <c r="X129" i="21"/>
  <c r="Y202" i="28"/>
  <c r="U202" i="28"/>
  <c r="Q202" i="28"/>
  <c r="M202" i="28"/>
  <c r="I202" i="28"/>
  <c r="E202" i="28"/>
  <c r="V202" i="28"/>
  <c r="P202" i="28"/>
  <c r="K202" i="28"/>
  <c r="F202" i="28"/>
  <c r="S202" i="28"/>
  <c r="L202" i="28"/>
  <c r="D202" i="28"/>
  <c r="X202" i="28"/>
  <c r="O202" i="28"/>
  <c r="G202" i="28"/>
  <c r="N202" i="28"/>
  <c r="B202" i="28"/>
  <c r="T202" i="28"/>
  <c r="C202" i="28"/>
  <c r="J202" i="28"/>
  <c r="R202" i="28"/>
  <c r="W202" i="28"/>
  <c r="H202" i="28"/>
  <c r="Y167" i="28"/>
  <c r="U167" i="28"/>
  <c r="Q167" i="28"/>
  <c r="M167" i="28"/>
  <c r="I167" i="28"/>
  <c r="E167" i="28"/>
  <c r="V167" i="28"/>
  <c r="P167" i="28"/>
  <c r="K167" i="28"/>
  <c r="F167" i="28"/>
  <c r="T167" i="28"/>
  <c r="O167" i="28"/>
  <c r="J167" i="28"/>
  <c r="D167" i="28"/>
  <c r="S167" i="28"/>
  <c r="H167" i="28"/>
  <c r="R167" i="28"/>
  <c r="G167" i="28"/>
  <c r="X167" i="28"/>
  <c r="N167" i="28"/>
  <c r="C167" i="28"/>
  <c r="W167" i="28"/>
  <c r="L167" i="28"/>
  <c r="B167" i="28"/>
  <c r="Y34" i="28"/>
  <c r="U34" i="28"/>
  <c r="Q34" i="28"/>
  <c r="M34" i="28"/>
  <c r="I34" i="28"/>
  <c r="E34" i="28"/>
  <c r="X34" i="28"/>
  <c r="S34" i="28"/>
  <c r="N34" i="28"/>
  <c r="H34" i="28"/>
  <c r="C34" i="28"/>
  <c r="W34" i="28"/>
  <c r="R34" i="28"/>
  <c r="L34" i="28"/>
  <c r="G34" i="28"/>
  <c r="B34" i="28"/>
  <c r="V34" i="28"/>
  <c r="K34" i="28"/>
  <c r="T34" i="28"/>
  <c r="J34" i="28"/>
  <c r="P34" i="28"/>
  <c r="F34" i="28"/>
  <c r="O34" i="28"/>
  <c r="D34" i="28"/>
  <c r="Y94" i="21"/>
  <c r="U94" i="21"/>
  <c r="Q94" i="21"/>
  <c r="M94" i="21"/>
  <c r="I94" i="21"/>
  <c r="E94" i="21"/>
  <c r="W94" i="21"/>
  <c r="R94" i="21"/>
  <c r="L94" i="21"/>
  <c r="G94" i="21"/>
  <c r="B94" i="21"/>
  <c r="V94" i="21"/>
  <c r="O94" i="21"/>
  <c r="H94" i="21"/>
  <c r="T94" i="21"/>
  <c r="N94" i="21"/>
  <c r="F94" i="21"/>
  <c r="P94" i="21"/>
  <c r="C94" i="21"/>
  <c r="K94" i="21"/>
  <c r="X94" i="21"/>
  <c r="J94" i="21"/>
  <c r="S94" i="21"/>
  <c r="D94" i="21"/>
  <c r="W131" i="19"/>
  <c r="S131" i="19"/>
  <c r="O131" i="19"/>
  <c r="K131" i="19"/>
  <c r="G131" i="19"/>
  <c r="C131" i="19"/>
  <c r="U131" i="19"/>
  <c r="P131" i="19"/>
  <c r="J131" i="19"/>
  <c r="E131" i="19"/>
  <c r="V131" i="19"/>
  <c r="N131" i="19"/>
  <c r="H131" i="19"/>
  <c r="T131" i="19"/>
  <c r="L131" i="19"/>
  <c r="B131" i="19"/>
  <c r="X131" i="19"/>
  <c r="I131" i="19"/>
  <c r="M131" i="19"/>
  <c r="F131" i="19"/>
  <c r="Y131" i="19"/>
  <c r="D131" i="19"/>
  <c r="R131" i="19"/>
  <c r="Q131" i="19"/>
  <c r="Y59" i="21"/>
  <c r="U59" i="21"/>
  <c r="Q59" i="21"/>
  <c r="M59" i="21"/>
  <c r="I59" i="21"/>
  <c r="E59" i="21"/>
  <c r="W59" i="21"/>
  <c r="R59" i="21"/>
  <c r="L59" i="21"/>
  <c r="G59" i="21"/>
  <c r="B59" i="21"/>
  <c r="X59" i="21"/>
  <c r="P59" i="21"/>
  <c r="J59" i="21"/>
  <c r="C59" i="21"/>
  <c r="V59" i="21"/>
  <c r="O59" i="21"/>
  <c r="H59" i="21"/>
  <c r="K59" i="21"/>
  <c r="T59" i="21"/>
  <c r="F59" i="21"/>
  <c r="S59" i="21"/>
  <c r="D59" i="21"/>
  <c r="N59" i="21"/>
  <c r="Y267" i="21"/>
  <c r="U267" i="21"/>
  <c r="Q267" i="21"/>
  <c r="M267" i="21"/>
  <c r="I267" i="21"/>
  <c r="E267" i="21"/>
  <c r="T267" i="21"/>
  <c r="O267" i="21"/>
  <c r="J267" i="21"/>
  <c r="D267" i="21"/>
  <c r="S267" i="21"/>
  <c r="L267" i="21"/>
  <c r="F267" i="21"/>
  <c r="X267" i="21"/>
  <c r="R267" i="21"/>
  <c r="K267" i="21"/>
  <c r="C267" i="21"/>
  <c r="N267" i="21"/>
  <c r="W267" i="21"/>
  <c r="H267" i="21"/>
  <c r="V267" i="21"/>
  <c r="G267" i="21"/>
  <c r="P267" i="21"/>
  <c r="B267" i="21"/>
  <c r="V441" i="28"/>
  <c r="R441" i="28"/>
  <c r="N441" i="28"/>
  <c r="J441" i="28"/>
  <c r="F441" i="28"/>
  <c r="B441" i="28"/>
  <c r="Y441" i="28"/>
  <c r="T441" i="28"/>
  <c r="O441" i="28"/>
  <c r="I441" i="28"/>
  <c r="D441" i="28"/>
  <c r="X441" i="28"/>
  <c r="S441" i="28"/>
  <c r="M441" i="28"/>
  <c r="H441" i="28"/>
  <c r="C441" i="28"/>
  <c r="P441" i="28"/>
  <c r="E441" i="28"/>
  <c r="W441" i="28"/>
  <c r="L441" i="28"/>
  <c r="U441" i="28"/>
  <c r="K441" i="28"/>
  <c r="Q441" i="28"/>
  <c r="G441" i="28"/>
  <c r="Y339" i="28"/>
  <c r="U339" i="28"/>
  <c r="Q339" i="28"/>
  <c r="M339" i="28"/>
  <c r="I339" i="28"/>
  <c r="E339" i="28"/>
  <c r="V339" i="28"/>
  <c r="P339" i="28"/>
  <c r="K339" i="28"/>
  <c r="F339" i="28"/>
  <c r="T339" i="28"/>
  <c r="O339" i="28"/>
  <c r="J339" i="28"/>
  <c r="D339" i="28"/>
  <c r="X339" i="28"/>
  <c r="S339" i="28"/>
  <c r="N339" i="28"/>
  <c r="H339" i="28"/>
  <c r="C339" i="28"/>
  <c r="W339" i="28"/>
  <c r="B339" i="28"/>
  <c r="R339" i="28"/>
  <c r="L339" i="28"/>
  <c r="G339" i="28"/>
  <c r="V407" i="28"/>
  <c r="R407" i="28"/>
  <c r="N407" i="28"/>
  <c r="J407" i="28"/>
  <c r="F407" i="28"/>
  <c r="B407" i="28"/>
  <c r="Y407" i="28"/>
  <c r="T407" i="28"/>
  <c r="O407" i="28"/>
  <c r="I407" i="28"/>
  <c r="D407" i="28"/>
  <c r="X407" i="28"/>
  <c r="S407" i="28"/>
  <c r="M407" i="28"/>
  <c r="H407" i="28"/>
  <c r="C407" i="28"/>
  <c r="U407" i="28"/>
  <c r="K407" i="28"/>
  <c r="Q407" i="28"/>
  <c r="G407" i="28"/>
  <c r="P407" i="28"/>
  <c r="E407" i="28"/>
  <c r="W407" i="28"/>
  <c r="L407" i="28"/>
  <c r="Y302" i="21"/>
  <c r="U302" i="21"/>
  <c r="Q302" i="21"/>
  <c r="M302" i="21"/>
  <c r="I302" i="21"/>
  <c r="E302" i="21"/>
  <c r="T302" i="21"/>
  <c r="O302" i="21"/>
  <c r="J302" i="21"/>
  <c r="D302" i="21"/>
  <c r="X302" i="21"/>
  <c r="R302" i="21"/>
  <c r="K302" i="21"/>
  <c r="C302" i="21"/>
  <c r="W302" i="21"/>
  <c r="P302" i="21"/>
  <c r="H302" i="21"/>
  <c r="B302" i="21"/>
  <c r="S302" i="21"/>
  <c r="F302" i="21"/>
  <c r="N302" i="21"/>
  <c r="L302" i="21"/>
  <c r="V302" i="21"/>
  <c r="G302" i="21"/>
  <c r="A35" i="28"/>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W133" i="25" l="1"/>
  <c r="S133" i="25"/>
  <c r="O133" i="25"/>
  <c r="K133" i="25"/>
  <c r="G133" i="25"/>
  <c r="C133" i="25"/>
  <c r="V133" i="25"/>
  <c r="Q133" i="25"/>
  <c r="L133" i="25"/>
  <c r="F133" i="25"/>
  <c r="U133" i="25"/>
  <c r="N133" i="25"/>
  <c r="H133" i="25"/>
  <c r="T133" i="25"/>
  <c r="J133" i="25"/>
  <c r="B133" i="25"/>
  <c r="R133" i="25"/>
  <c r="E133" i="25"/>
  <c r="P133" i="25"/>
  <c r="D133" i="25"/>
  <c r="X133" i="25"/>
  <c r="M133" i="25"/>
  <c r="I133" i="25"/>
  <c r="Y133" i="25"/>
  <c r="W61" i="25"/>
  <c r="S61" i="25"/>
  <c r="O61" i="25"/>
  <c r="K61" i="25"/>
  <c r="G61" i="25"/>
  <c r="C61" i="25"/>
  <c r="V61" i="25"/>
  <c r="Q61" i="25"/>
  <c r="L61" i="25"/>
  <c r="F61" i="25"/>
  <c r="X61" i="25"/>
  <c r="P61" i="25"/>
  <c r="I61" i="25"/>
  <c r="B61" i="25"/>
  <c r="T61" i="25"/>
  <c r="J61" i="25"/>
  <c r="N61" i="25"/>
  <c r="D61" i="25"/>
  <c r="Y61" i="25"/>
  <c r="M61" i="25"/>
  <c r="R61" i="25"/>
  <c r="H61" i="25"/>
  <c r="E61" i="25"/>
  <c r="U61" i="25"/>
  <c r="W199" i="21"/>
  <c r="S199" i="21"/>
  <c r="O199" i="21"/>
  <c r="K199" i="21"/>
  <c r="G199" i="21"/>
  <c r="C199" i="21"/>
  <c r="Y199" i="21"/>
  <c r="T199" i="21"/>
  <c r="N199" i="21"/>
  <c r="I199" i="21"/>
  <c r="D199" i="21"/>
  <c r="R199" i="21"/>
  <c r="L199" i="21"/>
  <c r="E199" i="21"/>
  <c r="U199" i="21"/>
  <c r="J199" i="21"/>
  <c r="Q199" i="21"/>
  <c r="F199" i="21"/>
  <c r="V199" i="21"/>
  <c r="B199" i="21"/>
  <c r="H199" i="21"/>
  <c r="M199" i="21"/>
  <c r="P199" i="21"/>
  <c r="X199" i="21"/>
  <c r="Y340" i="28"/>
  <c r="U340" i="28"/>
  <c r="Q340" i="28"/>
  <c r="M340" i="28"/>
  <c r="I340" i="28"/>
  <c r="E340" i="28"/>
  <c r="X340" i="28"/>
  <c r="S340" i="28"/>
  <c r="N340" i="28"/>
  <c r="H340" i="28"/>
  <c r="C340" i="28"/>
  <c r="W340" i="28"/>
  <c r="R340" i="28"/>
  <c r="L340" i="28"/>
  <c r="G340" i="28"/>
  <c r="B340" i="28"/>
  <c r="V340" i="28"/>
  <c r="P340" i="28"/>
  <c r="K340" i="28"/>
  <c r="F340" i="28"/>
  <c r="T340" i="28"/>
  <c r="O340" i="28"/>
  <c r="J340" i="28"/>
  <c r="D340" i="28"/>
  <c r="Y168" i="28"/>
  <c r="U168" i="28"/>
  <c r="Q168" i="28"/>
  <c r="M168" i="28"/>
  <c r="I168" i="28"/>
  <c r="E168" i="28"/>
  <c r="X168" i="28"/>
  <c r="S168" i="28"/>
  <c r="N168" i="28"/>
  <c r="H168" i="28"/>
  <c r="C168" i="28"/>
  <c r="W168" i="28"/>
  <c r="R168" i="28"/>
  <c r="L168" i="28"/>
  <c r="G168" i="28"/>
  <c r="B168" i="28"/>
  <c r="P168" i="28"/>
  <c r="F168" i="28"/>
  <c r="O168" i="28"/>
  <c r="D168" i="28"/>
  <c r="V168" i="28"/>
  <c r="K168" i="28"/>
  <c r="T168" i="28"/>
  <c r="J168" i="28"/>
  <c r="Y271" i="28"/>
  <c r="U271" i="28"/>
  <c r="Q271" i="28"/>
  <c r="M271" i="28"/>
  <c r="I271" i="28"/>
  <c r="E271" i="28"/>
  <c r="X271" i="28"/>
  <c r="S271" i="28"/>
  <c r="N271" i="28"/>
  <c r="H271" i="28"/>
  <c r="C271" i="28"/>
  <c r="W271" i="28"/>
  <c r="R271" i="28"/>
  <c r="L271" i="28"/>
  <c r="G271" i="28"/>
  <c r="B271" i="28"/>
  <c r="P271" i="28"/>
  <c r="F271" i="28"/>
  <c r="O271" i="28"/>
  <c r="D271" i="28"/>
  <c r="V271" i="28"/>
  <c r="K271" i="28"/>
  <c r="T271" i="28"/>
  <c r="J271" i="28"/>
  <c r="Y303" i="21"/>
  <c r="U303" i="21"/>
  <c r="Q303" i="21"/>
  <c r="M303" i="21"/>
  <c r="I303" i="21"/>
  <c r="E303" i="21"/>
  <c r="W303" i="21"/>
  <c r="R303" i="21"/>
  <c r="L303" i="21"/>
  <c r="G303" i="21"/>
  <c r="B303" i="21"/>
  <c r="V303" i="21"/>
  <c r="O303" i="21"/>
  <c r="H303" i="21"/>
  <c r="T303" i="21"/>
  <c r="N303" i="21"/>
  <c r="F303" i="21"/>
  <c r="X303" i="21"/>
  <c r="J303" i="21"/>
  <c r="S303" i="21"/>
  <c r="D303" i="21"/>
  <c r="P303" i="21"/>
  <c r="C303" i="21"/>
  <c r="K303" i="21"/>
  <c r="Y35" i="28"/>
  <c r="U35" i="28"/>
  <c r="Q35" i="28"/>
  <c r="M35" i="28"/>
  <c r="I35" i="28"/>
  <c r="E35" i="28"/>
  <c r="V35" i="28"/>
  <c r="P35" i="28"/>
  <c r="K35" i="28"/>
  <c r="F35" i="28"/>
  <c r="T35" i="28"/>
  <c r="O35" i="28"/>
  <c r="J35" i="28"/>
  <c r="D35" i="28"/>
  <c r="S35" i="28"/>
  <c r="H35" i="28"/>
  <c r="R35" i="28"/>
  <c r="G35" i="28"/>
  <c r="X35" i="28"/>
  <c r="N35" i="28"/>
  <c r="C35" i="28"/>
  <c r="W35" i="28"/>
  <c r="L35" i="28"/>
  <c r="B35" i="28"/>
  <c r="Y60" i="21"/>
  <c r="U60" i="21"/>
  <c r="Q60" i="21"/>
  <c r="M60" i="21"/>
  <c r="I60" i="21"/>
  <c r="E60" i="21"/>
  <c r="T60" i="21"/>
  <c r="O60" i="21"/>
  <c r="J60" i="21"/>
  <c r="D60" i="21"/>
  <c r="V60" i="21"/>
  <c r="N60" i="21"/>
  <c r="G60" i="21"/>
  <c r="S60" i="21"/>
  <c r="L60" i="21"/>
  <c r="F60" i="21"/>
  <c r="P60" i="21"/>
  <c r="B60" i="21"/>
  <c r="X60" i="21"/>
  <c r="K60" i="21"/>
  <c r="W60" i="21"/>
  <c r="H60" i="21"/>
  <c r="C60" i="21"/>
  <c r="R60" i="21"/>
  <c r="Y25" i="25"/>
  <c r="U25" i="25"/>
  <c r="Q25" i="25"/>
  <c r="M25" i="25"/>
  <c r="I25" i="25"/>
  <c r="E25" i="25"/>
  <c r="V25" i="25"/>
  <c r="P25" i="25"/>
  <c r="K25" i="25"/>
  <c r="F25" i="25"/>
  <c r="S25" i="25"/>
  <c r="L25" i="25"/>
  <c r="D25" i="25"/>
  <c r="R25" i="25"/>
  <c r="H25" i="25"/>
  <c r="X25" i="25"/>
  <c r="O25" i="25"/>
  <c r="G25" i="25"/>
  <c r="T25" i="25"/>
  <c r="B25" i="25"/>
  <c r="N25" i="25"/>
  <c r="J25" i="25"/>
  <c r="W25" i="25"/>
  <c r="C25" i="25"/>
  <c r="Y234" i="21"/>
  <c r="U234" i="21"/>
  <c r="Q234" i="21"/>
  <c r="M234" i="21"/>
  <c r="I234" i="21"/>
  <c r="E234" i="21"/>
  <c r="W234" i="21"/>
  <c r="R234" i="21"/>
  <c r="L234" i="21"/>
  <c r="G234" i="21"/>
  <c r="B234" i="21"/>
  <c r="S234" i="21"/>
  <c r="K234" i="21"/>
  <c r="D234" i="21"/>
  <c r="X234" i="21"/>
  <c r="P234" i="21"/>
  <c r="J234" i="21"/>
  <c r="C234" i="21"/>
  <c r="N234" i="21"/>
  <c r="V234" i="21"/>
  <c r="H234" i="21"/>
  <c r="T234" i="21"/>
  <c r="F234" i="21"/>
  <c r="O234" i="21"/>
  <c r="Y98" i="28"/>
  <c r="U98" i="28"/>
  <c r="Q98" i="28"/>
  <c r="M98" i="28"/>
  <c r="I98" i="28"/>
  <c r="E98" i="28"/>
  <c r="X98" i="28"/>
  <c r="S98" i="28"/>
  <c r="N98" i="28"/>
  <c r="H98" i="28"/>
  <c r="C98" i="28"/>
  <c r="W98" i="28"/>
  <c r="R98" i="28"/>
  <c r="L98" i="28"/>
  <c r="G98" i="28"/>
  <c r="B98" i="28"/>
  <c r="P98" i="28"/>
  <c r="F98" i="28"/>
  <c r="O98" i="28"/>
  <c r="D98" i="28"/>
  <c r="V98" i="28"/>
  <c r="K98" i="28"/>
  <c r="T98" i="28"/>
  <c r="J98" i="28"/>
  <c r="Y133" i="28"/>
  <c r="U133" i="28"/>
  <c r="Q133" i="28"/>
  <c r="M133" i="28"/>
  <c r="I133" i="28"/>
  <c r="E133" i="28"/>
  <c r="X133" i="28"/>
  <c r="S133" i="28"/>
  <c r="N133" i="28"/>
  <c r="H133" i="28"/>
  <c r="C133" i="28"/>
  <c r="W133" i="28"/>
  <c r="R133" i="28"/>
  <c r="L133" i="28"/>
  <c r="G133" i="28"/>
  <c r="B133" i="28"/>
  <c r="V133" i="28"/>
  <c r="K133" i="28"/>
  <c r="T133" i="28"/>
  <c r="J133" i="28"/>
  <c r="P133" i="28"/>
  <c r="F133" i="28"/>
  <c r="O133" i="28"/>
  <c r="D133" i="28"/>
  <c r="V374" i="28"/>
  <c r="R374" i="28"/>
  <c r="N374" i="28"/>
  <c r="J374" i="28"/>
  <c r="F374" i="28"/>
  <c r="B374" i="28"/>
  <c r="W374" i="28"/>
  <c r="Q374" i="28"/>
  <c r="L374" i="28"/>
  <c r="G374" i="28"/>
  <c r="U374" i="28"/>
  <c r="P374" i="28"/>
  <c r="K374" i="28"/>
  <c r="E374" i="28"/>
  <c r="X374" i="28"/>
  <c r="M374" i="28"/>
  <c r="C374" i="28"/>
  <c r="T374" i="28"/>
  <c r="I374" i="28"/>
  <c r="S374" i="28"/>
  <c r="H374" i="28"/>
  <c r="D374" i="28"/>
  <c r="Y374" i="28"/>
  <c r="O374" i="28"/>
  <c r="Y405" i="21"/>
  <c r="U405" i="21"/>
  <c r="Q405" i="21"/>
  <c r="M405" i="21"/>
  <c r="I405" i="21"/>
  <c r="E405" i="21"/>
  <c r="W405" i="21"/>
  <c r="R405" i="21"/>
  <c r="L405" i="21"/>
  <c r="G405" i="21"/>
  <c r="B405" i="21"/>
  <c r="X405" i="21"/>
  <c r="P405" i="21"/>
  <c r="J405" i="21"/>
  <c r="C405" i="21"/>
  <c r="V405" i="21"/>
  <c r="O405" i="21"/>
  <c r="H405" i="21"/>
  <c r="K405" i="21"/>
  <c r="T405" i="21"/>
  <c r="F405" i="21"/>
  <c r="S405" i="21"/>
  <c r="D405" i="21"/>
  <c r="N405" i="21"/>
  <c r="Y165" i="21"/>
  <c r="U165" i="21"/>
  <c r="Q165" i="21"/>
  <c r="M165" i="21"/>
  <c r="I165" i="21"/>
  <c r="E165" i="21"/>
  <c r="W165" i="21"/>
  <c r="R165" i="21"/>
  <c r="L165" i="21"/>
  <c r="G165" i="21"/>
  <c r="B165" i="21"/>
  <c r="T165" i="21"/>
  <c r="N165" i="21"/>
  <c r="F165" i="21"/>
  <c r="P165" i="21"/>
  <c r="H165" i="21"/>
  <c r="X165" i="21"/>
  <c r="K165" i="21"/>
  <c r="J165" i="21"/>
  <c r="O165" i="21"/>
  <c r="V165" i="21"/>
  <c r="S165" i="21"/>
  <c r="C165" i="21"/>
  <c r="D165" i="21"/>
  <c r="Y130" i="21"/>
  <c r="U130" i="21"/>
  <c r="Q130" i="21"/>
  <c r="M130" i="21"/>
  <c r="I130" i="21"/>
  <c r="E130" i="21"/>
  <c r="T130" i="21"/>
  <c r="O130" i="21"/>
  <c r="J130" i="21"/>
  <c r="D130" i="21"/>
  <c r="X130" i="21"/>
  <c r="R130" i="21"/>
  <c r="K130" i="21"/>
  <c r="C130" i="21"/>
  <c r="W130" i="21"/>
  <c r="P130" i="21"/>
  <c r="H130" i="21"/>
  <c r="B130" i="21"/>
  <c r="L130" i="21"/>
  <c r="V130" i="21"/>
  <c r="G130" i="21"/>
  <c r="S130" i="21"/>
  <c r="F130" i="21"/>
  <c r="N130" i="21"/>
  <c r="W62" i="19"/>
  <c r="S62" i="19"/>
  <c r="O62" i="19"/>
  <c r="K62" i="19"/>
  <c r="G62" i="19"/>
  <c r="C62" i="19"/>
  <c r="Y62" i="19"/>
  <c r="T62" i="19"/>
  <c r="N62" i="19"/>
  <c r="I62" i="19"/>
  <c r="D62" i="19"/>
  <c r="X62" i="19"/>
  <c r="Q62" i="19"/>
  <c r="J62" i="19"/>
  <c r="B62" i="19"/>
  <c r="P62" i="19"/>
  <c r="F62" i="19"/>
  <c r="V62" i="19"/>
  <c r="L62" i="19"/>
  <c r="U62" i="19"/>
  <c r="H62" i="19"/>
  <c r="R62" i="19"/>
  <c r="M62" i="19"/>
  <c r="E62" i="19"/>
  <c r="Y268" i="21"/>
  <c r="U268" i="21"/>
  <c r="Q268" i="21"/>
  <c r="M268" i="21"/>
  <c r="I268" i="21"/>
  <c r="E268" i="21"/>
  <c r="W268" i="21"/>
  <c r="R268" i="21"/>
  <c r="L268" i="21"/>
  <c r="G268" i="21"/>
  <c r="B268" i="21"/>
  <c r="X268" i="21"/>
  <c r="P268" i="21"/>
  <c r="J268" i="21"/>
  <c r="C268" i="21"/>
  <c r="V268" i="21"/>
  <c r="O268" i="21"/>
  <c r="H268" i="21"/>
  <c r="S268" i="21"/>
  <c r="D268" i="21"/>
  <c r="N268" i="21"/>
  <c r="K268" i="21"/>
  <c r="T268" i="21"/>
  <c r="F268" i="21"/>
  <c r="V442" i="28"/>
  <c r="R442" i="28"/>
  <c r="N442" i="28"/>
  <c r="J442" i="28"/>
  <c r="F442" i="28"/>
  <c r="B442" i="28"/>
  <c r="W442" i="28"/>
  <c r="Q442" i="28"/>
  <c r="L442" i="28"/>
  <c r="G442" i="28"/>
  <c r="U442" i="28"/>
  <c r="P442" i="28"/>
  <c r="K442" i="28"/>
  <c r="E442" i="28"/>
  <c r="X442" i="28"/>
  <c r="M442" i="28"/>
  <c r="C442" i="28"/>
  <c r="T442" i="28"/>
  <c r="I442" i="28"/>
  <c r="S442" i="28"/>
  <c r="H442" i="28"/>
  <c r="O442" i="28"/>
  <c r="D442" i="28"/>
  <c r="Y442" i="28"/>
  <c r="Y63" i="28"/>
  <c r="U63" i="28"/>
  <c r="Q63" i="28"/>
  <c r="M63" i="28"/>
  <c r="I63" i="28"/>
  <c r="E63" i="28"/>
  <c r="X63" i="28"/>
  <c r="S63" i="28"/>
  <c r="N63" i="28"/>
  <c r="H63" i="28"/>
  <c r="C63" i="28"/>
  <c r="W63" i="28"/>
  <c r="R63" i="28"/>
  <c r="L63" i="28"/>
  <c r="G63" i="28"/>
  <c r="B63" i="28"/>
  <c r="V63" i="28"/>
  <c r="K63" i="28"/>
  <c r="T63" i="28"/>
  <c r="J63" i="28"/>
  <c r="P63" i="28"/>
  <c r="F63" i="28"/>
  <c r="O63" i="28"/>
  <c r="D63" i="28"/>
  <c r="W237" i="28"/>
  <c r="S237" i="28"/>
  <c r="O237" i="28"/>
  <c r="K237" i="28"/>
  <c r="G237" i="28"/>
  <c r="C237" i="28"/>
  <c r="U237" i="28"/>
  <c r="P237" i="28"/>
  <c r="J237" i="28"/>
  <c r="E237" i="28"/>
  <c r="T237" i="28"/>
  <c r="M237" i="28"/>
  <c r="F237" i="28"/>
  <c r="V237" i="28"/>
  <c r="L237" i="28"/>
  <c r="B237" i="28"/>
  <c r="X237" i="28"/>
  <c r="I237" i="28"/>
  <c r="Q237" i="28"/>
  <c r="H237" i="28"/>
  <c r="Y237" i="28"/>
  <c r="D237" i="28"/>
  <c r="R237" i="28"/>
  <c r="N237" i="28"/>
  <c r="Y371" i="21"/>
  <c r="U371" i="21"/>
  <c r="Q371" i="21"/>
  <c r="M371" i="21"/>
  <c r="I371" i="21"/>
  <c r="E371" i="21"/>
  <c r="W371" i="21"/>
  <c r="R371" i="21"/>
  <c r="L371" i="21"/>
  <c r="G371" i="21"/>
  <c r="B371" i="21"/>
  <c r="S371" i="21"/>
  <c r="K371" i="21"/>
  <c r="D371" i="21"/>
  <c r="X371" i="21"/>
  <c r="P371" i="21"/>
  <c r="J371" i="21"/>
  <c r="C371" i="21"/>
  <c r="T371" i="21"/>
  <c r="F371" i="21"/>
  <c r="O371" i="21"/>
  <c r="N371" i="21"/>
  <c r="V371" i="21"/>
  <c r="H371" i="21"/>
  <c r="Y95" i="21"/>
  <c r="U95" i="21"/>
  <c r="Q95" i="21"/>
  <c r="M95" i="21"/>
  <c r="I95" i="21"/>
  <c r="E95" i="21"/>
  <c r="T95" i="21"/>
  <c r="O95" i="21"/>
  <c r="J95" i="21"/>
  <c r="D95" i="21"/>
  <c r="S95" i="21"/>
  <c r="L95" i="21"/>
  <c r="F95" i="21"/>
  <c r="X95" i="21"/>
  <c r="R95" i="21"/>
  <c r="K95" i="21"/>
  <c r="C95" i="21"/>
  <c r="V95" i="21"/>
  <c r="G95" i="21"/>
  <c r="P95" i="21"/>
  <c r="B95" i="21"/>
  <c r="N95" i="21"/>
  <c r="W95" i="21"/>
  <c r="H95" i="21"/>
  <c r="W132" i="19"/>
  <c r="S132" i="19"/>
  <c r="O132" i="19"/>
  <c r="K132" i="19"/>
  <c r="G132" i="19"/>
  <c r="C132" i="19"/>
  <c r="X132" i="19"/>
  <c r="R132" i="19"/>
  <c r="M132" i="19"/>
  <c r="H132" i="19"/>
  <c r="B132" i="19"/>
  <c r="T132" i="19"/>
  <c r="L132" i="19"/>
  <c r="E132" i="19"/>
  <c r="Y132" i="19"/>
  <c r="P132" i="19"/>
  <c r="F132" i="19"/>
  <c r="V132" i="19"/>
  <c r="J132" i="19"/>
  <c r="U132" i="19"/>
  <c r="D132" i="19"/>
  <c r="I132" i="19"/>
  <c r="N132" i="19"/>
  <c r="Q132" i="19"/>
  <c r="X97" i="19"/>
  <c r="T97" i="19"/>
  <c r="P97" i="19"/>
  <c r="L97" i="19"/>
  <c r="H97" i="19"/>
  <c r="D97" i="19"/>
  <c r="U97" i="19"/>
  <c r="O97" i="19"/>
  <c r="J97" i="19"/>
  <c r="E97" i="19"/>
  <c r="S97" i="19"/>
  <c r="M97" i="19"/>
  <c r="F97" i="19"/>
  <c r="R97" i="19"/>
  <c r="I97" i="19"/>
  <c r="V97" i="19"/>
  <c r="G97" i="19"/>
  <c r="N97" i="19"/>
  <c r="Y97" i="19"/>
  <c r="K97" i="19"/>
  <c r="B97" i="19"/>
  <c r="W97" i="19"/>
  <c r="Q97" i="19"/>
  <c r="C97" i="19"/>
  <c r="Y305" i="28"/>
  <c r="U305" i="28"/>
  <c r="Q305" i="28"/>
  <c r="M305" i="28"/>
  <c r="I305" i="28"/>
  <c r="E305" i="28"/>
  <c r="X305" i="28"/>
  <c r="S305" i="28"/>
  <c r="N305" i="28"/>
  <c r="H305" i="28"/>
  <c r="C305" i="28"/>
  <c r="W305" i="28"/>
  <c r="R305" i="28"/>
  <c r="L305" i="28"/>
  <c r="G305" i="28"/>
  <c r="B305" i="28"/>
  <c r="V305" i="28"/>
  <c r="P305" i="28"/>
  <c r="K305" i="28"/>
  <c r="F305" i="28"/>
  <c r="O305" i="28"/>
  <c r="J305" i="28"/>
  <c r="D305" i="28"/>
  <c r="T305" i="28"/>
  <c r="V408" i="28"/>
  <c r="R408" i="28"/>
  <c r="N408" i="28"/>
  <c r="J408" i="28"/>
  <c r="F408" i="28"/>
  <c r="B408" i="28"/>
  <c r="W408" i="28"/>
  <c r="Q408" i="28"/>
  <c r="L408" i="28"/>
  <c r="G408" i="28"/>
  <c r="U408" i="28"/>
  <c r="P408" i="28"/>
  <c r="K408" i="28"/>
  <c r="E408" i="28"/>
  <c r="S408" i="28"/>
  <c r="H408" i="28"/>
  <c r="Y408" i="28"/>
  <c r="O408" i="28"/>
  <c r="D408" i="28"/>
  <c r="X408" i="28"/>
  <c r="M408" i="28"/>
  <c r="C408" i="28"/>
  <c r="I408" i="28"/>
  <c r="T408" i="28"/>
  <c r="Y203" i="28"/>
  <c r="U203" i="28"/>
  <c r="Q203" i="28"/>
  <c r="M203" i="28"/>
  <c r="I203" i="28"/>
  <c r="E203" i="28"/>
  <c r="X203" i="28"/>
  <c r="S203" i="28"/>
  <c r="N203" i="28"/>
  <c r="H203" i="28"/>
  <c r="C203" i="28"/>
  <c r="W203" i="28"/>
  <c r="P203" i="28"/>
  <c r="J203" i="28"/>
  <c r="B203" i="28"/>
  <c r="T203" i="28"/>
  <c r="K203" i="28"/>
  <c r="O203" i="28"/>
  <c r="D203" i="28"/>
  <c r="L203" i="28"/>
  <c r="G203" i="28"/>
  <c r="V203" i="28"/>
  <c r="R203" i="28"/>
  <c r="F203" i="28"/>
  <c r="Y337" i="21"/>
  <c r="U337" i="21"/>
  <c r="Q337" i="21"/>
  <c r="M337" i="21"/>
  <c r="I337" i="21"/>
  <c r="E337" i="21"/>
  <c r="W337" i="21"/>
  <c r="R337" i="21"/>
  <c r="L337" i="21"/>
  <c r="G337" i="21"/>
  <c r="B337" i="21"/>
  <c r="T337" i="21"/>
  <c r="N337" i="21"/>
  <c r="F337" i="21"/>
  <c r="S337" i="21"/>
  <c r="K337" i="21"/>
  <c r="D337" i="21"/>
  <c r="O337" i="21"/>
  <c r="X337" i="21"/>
  <c r="J337" i="21"/>
  <c r="V337" i="21"/>
  <c r="H337" i="21"/>
  <c r="P337" i="21"/>
  <c r="C337" i="21"/>
  <c r="W26" i="19"/>
  <c r="S26" i="19"/>
  <c r="O26" i="19"/>
  <c r="K26" i="19"/>
  <c r="G26" i="19"/>
  <c r="C26" i="19"/>
  <c r="V26" i="19"/>
  <c r="Q26" i="19"/>
  <c r="L26" i="19"/>
  <c r="F26" i="19"/>
  <c r="U26" i="19"/>
  <c r="N26" i="19"/>
  <c r="H26" i="19"/>
  <c r="T26" i="19"/>
  <c r="J26" i="19"/>
  <c r="B26" i="19"/>
  <c r="X26" i="19"/>
  <c r="I26" i="19"/>
  <c r="R26" i="19"/>
  <c r="E26" i="19"/>
  <c r="M26" i="19"/>
  <c r="D26" i="19"/>
  <c r="Y26" i="19"/>
  <c r="P26" i="19"/>
  <c r="W97" i="25"/>
  <c r="S97" i="25"/>
  <c r="O97" i="25"/>
  <c r="K97" i="25"/>
  <c r="G97" i="25"/>
  <c r="C97" i="25"/>
  <c r="Y97" i="25"/>
  <c r="T97" i="25"/>
  <c r="N97" i="25"/>
  <c r="I97" i="25"/>
  <c r="D97" i="25"/>
  <c r="R97" i="25"/>
  <c r="L97" i="25"/>
  <c r="E97" i="25"/>
  <c r="X97" i="25"/>
  <c r="P97" i="25"/>
  <c r="F97" i="25"/>
  <c r="Q97" i="25"/>
  <c r="B97" i="25"/>
  <c r="M97" i="25"/>
  <c r="H97" i="25"/>
  <c r="V97" i="25"/>
  <c r="U97" i="25"/>
  <c r="J97" i="25"/>
  <c r="Y27" i="21"/>
  <c r="U27" i="21"/>
  <c r="Q27" i="21"/>
  <c r="M27" i="21"/>
  <c r="I27" i="21"/>
  <c r="E27" i="21"/>
  <c r="T27" i="21"/>
  <c r="O27" i="21"/>
  <c r="J27" i="21"/>
  <c r="D27" i="21"/>
  <c r="X27" i="21"/>
  <c r="R27" i="21"/>
  <c r="K27" i="21"/>
  <c r="C27" i="21"/>
  <c r="W27" i="21"/>
  <c r="P27" i="21"/>
  <c r="H27" i="21"/>
  <c r="B27" i="21"/>
  <c r="S27" i="21"/>
  <c r="F27" i="21"/>
  <c r="N27" i="21"/>
  <c r="L27" i="21"/>
  <c r="V27" i="21"/>
  <c r="G27" i="21"/>
  <c r="W132" i="25"/>
  <c r="S132" i="25"/>
  <c r="O132" i="25"/>
  <c r="K132" i="25"/>
  <c r="G132" i="25"/>
  <c r="C132" i="25"/>
  <c r="Y132" i="25"/>
  <c r="T132" i="25"/>
  <c r="N132" i="25"/>
  <c r="I132" i="25"/>
  <c r="D132" i="25"/>
  <c r="X132" i="25"/>
  <c r="Q132" i="25"/>
  <c r="J132" i="25"/>
  <c r="B132" i="25"/>
  <c r="P132" i="25"/>
  <c r="F132" i="25"/>
  <c r="R132" i="25"/>
  <c r="E132" i="25"/>
  <c r="M132" i="25"/>
  <c r="U132" i="25"/>
  <c r="L132" i="25"/>
  <c r="H132" i="25"/>
  <c r="V132" i="25"/>
  <c r="A36" i="28"/>
  <c r="A134" i="25"/>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Y26" i="25" l="1"/>
  <c r="U26" i="25"/>
  <c r="Q26" i="25"/>
  <c r="M26" i="25"/>
  <c r="I26" i="25"/>
  <c r="E26" i="25"/>
  <c r="X26" i="25"/>
  <c r="S26" i="25"/>
  <c r="N26" i="25"/>
  <c r="H26" i="25"/>
  <c r="C26" i="25"/>
  <c r="W26" i="25"/>
  <c r="P26" i="25"/>
  <c r="J26" i="25"/>
  <c r="B26" i="25"/>
  <c r="V26" i="25"/>
  <c r="L26" i="25"/>
  <c r="D26" i="25"/>
  <c r="T26" i="25"/>
  <c r="K26" i="25"/>
  <c r="O26" i="25"/>
  <c r="G26" i="25"/>
  <c r="F26" i="25"/>
  <c r="R26" i="25"/>
  <c r="W133" i="19"/>
  <c r="S133" i="19"/>
  <c r="O133" i="19"/>
  <c r="K133" i="19"/>
  <c r="G133" i="19"/>
  <c r="C133" i="19"/>
  <c r="U133" i="19"/>
  <c r="P133" i="19"/>
  <c r="J133" i="19"/>
  <c r="E133" i="19"/>
  <c r="X133" i="19"/>
  <c r="Q133" i="19"/>
  <c r="I133" i="19"/>
  <c r="B133" i="19"/>
  <c r="T133" i="19"/>
  <c r="L133" i="19"/>
  <c r="Y133" i="19"/>
  <c r="M133" i="19"/>
  <c r="N133" i="19"/>
  <c r="F133" i="19"/>
  <c r="V133" i="19"/>
  <c r="D133" i="19"/>
  <c r="R133" i="19"/>
  <c r="H133" i="19"/>
  <c r="W62" i="25"/>
  <c r="S62" i="25"/>
  <c r="O62" i="25"/>
  <c r="K62" i="25"/>
  <c r="G62" i="25"/>
  <c r="C62" i="25"/>
  <c r="Y62" i="25"/>
  <c r="T62" i="25"/>
  <c r="N62" i="25"/>
  <c r="I62" i="25"/>
  <c r="D62" i="25"/>
  <c r="U62" i="25"/>
  <c r="M62" i="25"/>
  <c r="F62" i="25"/>
  <c r="X62" i="25"/>
  <c r="P62" i="25"/>
  <c r="E62" i="25"/>
  <c r="Q62" i="25"/>
  <c r="B62" i="25"/>
  <c r="L62" i="25"/>
  <c r="R62" i="25"/>
  <c r="J62" i="25"/>
  <c r="H62" i="25"/>
  <c r="V62" i="25"/>
  <c r="X98" i="19"/>
  <c r="T98" i="19"/>
  <c r="P98" i="19"/>
  <c r="L98" i="19"/>
  <c r="H98" i="19"/>
  <c r="D98" i="19"/>
  <c r="W98" i="19"/>
  <c r="R98" i="19"/>
  <c r="M98" i="19"/>
  <c r="G98" i="19"/>
  <c r="B98" i="19"/>
  <c r="Y98" i="19"/>
  <c r="Q98" i="19"/>
  <c r="J98" i="19"/>
  <c r="C98" i="19"/>
  <c r="V98" i="19"/>
  <c r="N98" i="19"/>
  <c r="E98" i="19"/>
  <c r="U98" i="19"/>
  <c r="I98" i="19"/>
  <c r="F98" i="19"/>
  <c r="S98" i="19"/>
  <c r="K98" i="19"/>
  <c r="O98" i="19"/>
  <c r="Y169" i="28"/>
  <c r="U169" i="28"/>
  <c r="Q169" i="28"/>
  <c r="M169" i="28"/>
  <c r="I169" i="28"/>
  <c r="E169" i="28"/>
  <c r="V169" i="28"/>
  <c r="P169" i="28"/>
  <c r="K169" i="28"/>
  <c r="F169" i="28"/>
  <c r="T169" i="28"/>
  <c r="O169" i="28"/>
  <c r="J169" i="28"/>
  <c r="D169" i="28"/>
  <c r="X169" i="28"/>
  <c r="N169" i="28"/>
  <c r="C169" i="28"/>
  <c r="W169" i="28"/>
  <c r="L169" i="28"/>
  <c r="B169" i="28"/>
  <c r="S169" i="28"/>
  <c r="H169" i="28"/>
  <c r="R169" i="28"/>
  <c r="G169" i="28"/>
  <c r="W238" i="28"/>
  <c r="S238" i="28"/>
  <c r="O238" i="28"/>
  <c r="K238" i="28"/>
  <c r="G238" i="28"/>
  <c r="C238" i="28"/>
  <c r="X238" i="28"/>
  <c r="R238" i="28"/>
  <c r="M238" i="28"/>
  <c r="H238" i="28"/>
  <c r="B238" i="28"/>
  <c r="Y238" i="28"/>
  <c r="Q238" i="28"/>
  <c r="J238" i="28"/>
  <c r="D238" i="28"/>
  <c r="P238" i="28"/>
  <c r="F238" i="28"/>
  <c r="V238" i="28"/>
  <c r="L238" i="28"/>
  <c r="I238" i="28"/>
  <c r="E238" i="28"/>
  <c r="U238" i="28"/>
  <c r="N238" i="28"/>
  <c r="T238" i="28"/>
  <c r="V409" i="28"/>
  <c r="R409" i="28"/>
  <c r="N409" i="28"/>
  <c r="J409" i="28"/>
  <c r="F409" i="28"/>
  <c r="B409" i="28"/>
  <c r="Y409" i="28"/>
  <c r="T409" i="28"/>
  <c r="O409" i="28"/>
  <c r="I409" i="28"/>
  <c r="D409" i="28"/>
  <c r="X409" i="28"/>
  <c r="S409" i="28"/>
  <c r="M409" i="28"/>
  <c r="H409" i="28"/>
  <c r="C409" i="28"/>
  <c r="P409" i="28"/>
  <c r="E409" i="28"/>
  <c r="W409" i="28"/>
  <c r="L409" i="28"/>
  <c r="U409" i="28"/>
  <c r="K409" i="28"/>
  <c r="Q409" i="28"/>
  <c r="G409" i="28"/>
  <c r="Y372" i="21"/>
  <c r="U372" i="21"/>
  <c r="Q372" i="21"/>
  <c r="M372" i="21"/>
  <c r="I372" i="21"/>
  <c r="E372" i="21"/>
  <c r="T372" i="21"/>
  <c r="O372" i="21"/>
  <c r="J372" i="21"/>
  <c r="D372" i="21"/>
  <c r="W372" i="21"/>
  <c r="P372" i="21"/>
  <c r="H372" i="21"/>
  <c r="B372" i="21"/>
  <c r="V372" i="21"/>
  <c r="N372" i="21"/>
  <c r="G372" i="21"/>
  <c r="X372" i="21"/>
  <c r="K372" i="21"/>
  <c r="S372" i="21"/>
  <c r="F372" i="21"/>
  <c r="R372" i="21"/>
  <c r="C372" i="21"/>
  <c r="L372" i="21"/>
  <c r="W134" i="25"/>
  <c r="S134" i="25"/>
  <c r="O134" i="25"/>
  <c r="K134" i="25"/>
  <c r="G134" i="25"/>
  <c r="C134" i="25"/>
  <c r="Y134" i="25"/>
  <c r="T134" i="25"/>
  <c r="N134" i="25"/>
  <c r="I134" i="25"/>
  <c r="D134" i="25"/>
  <c r="R134" i="25"/>
  <c r="L134" i="25"/>
  <c r="E134" i="25"/>
  <c r="X134" i="25"/>
  <c r="P134" i="25"/>
  <c r="F134" i="25"/>
  <c r="U134" i="25"/>
  <c r="H134" i="25"/>
  <c r="Q134" i="25"/>
  <c r="B134" i="25"/>
  <c r="V134" i="25"/>
  <c r="M134" i="25"/>
  <c r="J134" i="25"/>
  <c r="Y61" i="21"/>
  <c r="U61" i="21"/>
  <c r="Q61" i="21"/>
  <c r="M61" i="21"/>
  <c r="I61" i="21"/>
  <c r="E61" i="21"/>
  <c r="W61" i="21"/>
  <c r="R61" i="21"/>
  <c r="L61" i="21"/>
  <c r="G61" i="21"/>
  <c r="B61" i="21"/>
  <c r="S61" i="21"/>
  <c r="K61" i="21"/>
  <c r="D61" i="21"/>
  <c r="X61" i="21"/>
  <c r="P61" i="21"/>
  <c r="J61" i="21"/>
  <c r="C61" i="21"/>
  <c r="T61" i="21"/>
  <c r="F61" i="21"/>
  <c r="O61" i="21"/>
  <c r="N61" i="21"/>
  <c r="V61" i="21"/>
  <c r="H61" i="21"/>
  <c r="W98" i="25"/>
  <c r="S98" i="25"/>
  <c r="O98" i="25"/>
  <c r="K98" i="25"/>
  <c r="G98" i="25"/>
  <c r="C98" i="25"/>
  <c r="V98" i="25"/>
  <c r="Q98" i="25"/>
  <c r="L98" i="25"/>
  <c r="F98" i="25"/>
  <c r="X98" i="25"/>
  <c r="P98" i="25"/>
  <c r="I98" i="25"/>
  <c r="B98" i="25"/>
  <c r="T98" i="25"/>
  <c r="J98" i="25"/>
  <c r="R98" i="25"/>
  <c r="E98" i="25"/>
  <c r="N98" i="25"/>
  <c r="D98" i="25"/>
  <c r="H98" i="25"/>
  <c r="Y98" i="25"/>
  <c r="U98" i="25"/>
  <c r="M98" i="25"/>
  <c r="Y272" i="28"/>
  <c r="U272" i="28"/>
  <c r="Q272" i="28"/>
  <c r="M272" i="28"/>
  <c r="I272" i="28"/>
  <c r="E272" i="28"/>
  <c r="V272" i="28"/>
  <c r="P272" i="28"/>
  <c r="K272" i="28"/>
  <c r="F272" i="28"/>
  <c r="T272" i="28"/>
  <c r="O272" i="28"/>
  <c r="J272" i="28"/>
  <c r="D272" i="28"/>
  <c r="X272" i="28"/>
  <c r="N272" i="28"/>
  <c r="C272" i="28"/>
  <c r="W272" i="28"/>
  <c r="L272" i="28"/>
  <c r="B272" i="28"/>
  <c r="S272" i="28"/>
  <c r="H272" i="28"/>
  <c r="R272" i="28"/>
  <c r="G272" i="28"/>
  <c r="V375" i="28"/>
  <c r="R375" i="28"/>
  <c r="N375" i="28"/>
  <c r="J375" i="28"/>
  <c r="F375" i="28"/>
  <c r="B375" i="28"/>
  <c r="Y375" i="28"/>
  <c r="T375" i="28"/>
  <c r="O375" i="28"/>
  <c r="I375" i="28"/>
  <c r="D375" i="28"/>
  <c r="X375" i="28"/>
  <c r="S375" i="28"/>
  <c r="M375" i="28"/>
  <c r="H375" i="28"/>
  <c r="C375" i="28"/>
  <c r="U375" i="28"/>
  <c r="K375" i="28"/>
  <c r="Q375" i="28"/>
  <c r="G375" i="28"/>
  <c r="P375" i="28"/>
  <c r="E375" i="28"/>
  <c r="W375" i="28"/>
  <c r="L375" i="28"/>
  <c r="Y134" i="28"/>
  <c r="U134" i="28"/>
  <c r="Q134" i="28"/>
  <c r="M134" i="28"/>
  <c r="I134" i="28"/>
  <c r="E134" i="28"/>
  <c r="V134" i="28"/>
  <c r="P134" i="28"/>
  <c r="K134" i="28"/>
  <c r="F134" i="28"/>
  <c r="T134" i="28"/>
  <c r="O134" i="28"/>
  <c r="J134" i="28"/>
  <c r="D134" i="28"/>
  <c r="S134" i="28"/>
  <c r="H134" i="28"/>
  <c r="R134" i="28"/>
  <c r="G134" i="28"/>
  <c r="X134" i="28"/>
  <c r="N134" i="28"/>
  <c r="C134" i="28"/>
  <c r="W134" i="28"/>
  <c r="L134" i="28"/>
  <c r="B134" i="28"/>
  <c r="Y304" i="21"/>
  <c r="U304" i="21"/>
  <c r="Q304" i="21"/>
  <c r="M304" i="21"/>
  <c r="I304" i="21"/>
  <c r="E304" i="21"/>
  <c r="T304" i="21"/>
  <c r="O304" i="21"/>
  <c r="J304" i="21"/>
  <c r="D304" i="21"/>
  <c r="S304" i="21"/>
  <c r="L304" i="21"/>
  <c r="F304" i="21"/>
  <c r="X304" i="21"/>
  <c r="R304" i="21"/>
  <c r="K304" i="21"/>
  <c r="C304" i="21"/>
  <c r="N304" i="21"/>
  <c r="W304" i="21"/>
  <c r="H304" i="21"/>
  <c r="V304" i="21"/>
  <c r="G304" i="21"/>
  <c r="P304" i="21"/>
  <c r="B304" i="21"/>
  <c r="Y36" i="28"/>
  <c r="U36" i="28"/>
  <c r="Q36" i="28"/>
  <c r="M36" i="28"/>
  <c r="I36" i="28"/>
  <c r="E36" i="28"/>
  <c r="X36" i="28"/>
  <c r="S36" i="28"/>
  <c r="N36" i="28"/>
  <c r="H36" i="28"/>
  <c r="C36" i="28"/>
  <c r="W36" i="28"/>
  <c r="R36" i="28"/>
  <c r="L36" i="28"/>
  <c r="G36" i="28"/>
  <c r="B36" i="28"/>
  <c r="P36" i="28"/>
  <c r="F36" i="28"/>
  <c r="O36" i="28"/>
  <c r="D36" i="28"/>
  <c r="V36" i="28"/>
  <c r="K36" i="28"/>
  <c r="T36" i="28"/>
  <c r="J36" i="28"/>
  <c r="A135" i="25"/>
  <c r="A136" i="25" s="1"/>
  <c r="Y96" i="21"/>
  <c r="U96" i="21"/>
  <c r="Q96" i="21"/>
  <c r="M96" i="21"/>
  <c r="I96" i="21"/>
  <c r="E96" i="21"/>
  <c r="W96" i="21"/>
  <c r="R96" i="21"/>
  <c r="L96" i="21"/>
  <c r="G96" i="21"/>
  <c r="B96" i="21"/>
  <c r="X96" i="21"/>
  <c r="P96" i="21"/>
  <c r="J96" i="21"/>
  <c r="C96" i="21"/>
  <c r="V96" i="21"/>
  <c r="O96" i="21"/>
  <c r="H96" i="21"/>
  <c r="K96" i="21"/>
  <c r="T96" i="21"/>
  <c r="F96" i="21"/>
  <c r="S96" i="21"/>
  <c r="D96" i="21"/>
  <c r="N96" i="21"/>
  <c r="Y28" i="21"/>
  <c r="U28" i="21"/>
  <c r="Q28" i="21"/>
  <c r="M28" i="21"/>
  <c r="I28" i="21"/>
  <c r="E28" i="21"/>
  <c r="W28" i="21"/>
  <c r="R28" i="21"/>
  <c r="L28" i="21"/>
  <c r="G28" i="21"/>
  <c r="B28" i="21"/>
  <c r="V28" i="21"/>
  <c r="O28" i="21"/>
  <c r="H28" i="21"/>
  <c r="T28" i="21"/>
  <c r="N28" i="21"/>
  <c r="F28" i="21"/>
  <c r="X28" i="21"/>
  <c r="J28" i="21"/>
  <c r="S28" i="21"/>
  <c r="D28" i="21"/>
  <c r="P28" i="21"/>
  <c r="C28" i="21"/>
  <c r="K28" i="21"/>
  <c r="Y269" i="21"/>
  <c r="U269" i="21"/>
  <c r="Q269" i="21"/>
  <c r="M269" i="21"/>
  <c r="I269" i="21"/>
  <c r="E269" i="21"/>
  <c r="T269" i="21"/>
  <c r="O269" i="21"/>
  <c r="J269" i="21"/>
  <c r="D269" i="21"/>
  <c r="V269" i="21"/>
  <c r="N269" i="21"/>
  <c r="G269" i="21"/>
  <c r="S269" i="21"/>
  <c r="L269" i="21"/>
  <c r="F269" i="21"/>
  <c r="W269" i="21"/>
  <c r="H269" i="21"/>
  <c r="R269" i="21"/>
  <c r="C269" i="21"/>
  <c r="P269" i="21"/>
  <c r="B269" i="21"/>
  <c r="X269" i="21"/>
  <c r="K269" i="21"/>
  <c r="Y99" i="28"/>
  <c r="U99" i="28"/>
  <c r="Q99" i="28"/>
  <c r="M99" i="28"/>
  <c r="I99" i="28"/>
  <c r="E99" i="28"/>
  <c r="V99" i="28"/>
  <c r="P99" i="28"/>
  <c r="K99" i="28"/>
  <c r="F99" i="28"/>
  <c r="T99" i="28"/>
  <c r="O99" i="28"/>
  <c r="J99" i="28"/>
  <c r="D99" i="28"/>
  <c r="X99" i="28"/>
  <c r="N99" i="28"/>
  <c r="C99" i="28"/>
  <c r="W99" i="28"/>
  <c r="L99" i="28"/>
  <c r="B99" i="28"/>
  <c r="S99" i="28"/>
  <c r="H99" i="28"/>
  <c r="R99" i="28"/>
  <c r="G99" i="28"/>
  <c r="Y204" i="28"/>
  <c r="U204" i="28"/>
  <c r="Q204" i="28"/>
  <c r="M204" i="28"/>
  <c r="I204" i="28"/>
  <c r="E204" i="28"/>
  <c r="V204" i="28"/>
  <c r="P204" i="28"/>
  <c r="K204" i="28"/>
  <c r="F204" i="28"/>
  <c r="T204" i="28"/>
  <c r="N204" i="28"/>
  <c r="G204" i="28"/>
  <c r="X204" i="28"/>
  <c r="O204" i="28"/>
  <c r="D204" i="28"/>
  <c r="R204" i="28"/>
  <c r="C204" i="28"/>
  <c r="W204" i="28"/>
  <c r="H204" i="28"/>
  <c r="J204" i="28"/>
  <c r="S204" i="28"/>
  <c r="L204" i="28"/>
  <c r="B204" i="28"/>
  <c r="V443" i="28"/>
  <c r="R443" i="28"/>
  <c r="N443" i="28"/>
  <c r="J443" i="28"/>
  <c r="F443" i="28"/>
  <c r="B443" i="28"/>
  <c r="Y443" i="28"/>
  <c r="T443" i="28"/>
  <c r="O443" i="28"/>
  <c r="I443" i="28"/>
  <c r="D443" i="28"/>
  <c r="X443" i="28"/>
  <c r="S443" i="28"/>
  <c r="M443" i="28"/>
  <c r="H443" i="28"/>
  <c r="C443" i="28"/>
  <c r="U443" i="28"/>
  <c r="K443" i="28"/>
  <c r="Q443" i="28"/>
  <c r="G443" i="28"/>
  <c r="P443" i="28"/>
  <c r="E443" i="28"/>
  <c r="W443" i="28"/>
  <c r="L443" i="28"/>
  <c r="Y406" i="21"/>
  <c r="U406" i="21"/>
  <c r="Q406" i="21"/>
  <c r="M406" i="21"/>
  <c r="I406" i="21"/>
  <c r="E406" i="21"/>
  <c r="T406" i="21"/>
  <c r="O406" i="21"/>
  <c r="J406" i="21"/>
  <c r="D406" i="21"/>
  <c r="V406" i="21"/>
  <c r="N406" i="21"/>
  <c r="G406" i="21"/>
  <c r="S406" i="21"/>
  <c r="L406" i="21"/>
  <c r="F406" i="21"/>
  <c r="P406" i="21"/>
  <c r="B406" i="21"/>
  <c r="X406" i="21"/>
  <c r="K406" i="21"/>
  <c r="W406" i="21"/>
  <c r="H406" i="21"/>
  <c r="R406" i="21"/>
  <c r="C406" i="21"/>
  <c r="Y131" i="21"/>
  <c r="U131" i="21"/>
  <c r="Q131" i="21"/>
  <c r="M131" i="21"/>
  <c r="I131" i="21"/>
  <c r="E131" i="21"/>
  <c r="W131" i="21"/>
  <c r="R131" i="21"/>
  <c r="L131" i="21"/>
  <c r="G131" i="21"/>
  <c r="B131" i="21"/>
  <c r="V131" i="21"/>
  <c r="O131" i="21"/>
  <c r="H131" i="21"/>
  <c r="T131" i="21"/>
  <c r="N131" i="21"/>
  <c r="F131" i="21"/>
  <c r="P131" i="21"/>
  <c r="C131" i="21"/>
  <c r="K131" i="21"/>
  <c r="X131" i="21"/>
  <c r="J131" i="21"/>
  <c r="S131" i="21"/>
  <c r="D131" i="21"/>
  <c r="W200" i="21"/>
  <c r="S200" i="21"/>
  <c r="O200" i="21"/>
  <c r="K200" i="21"/>
  <c r="G200" i="21"/>
  <c r="C200" i="21"/>
  <c r="V200" i="21"/>
  <c r="Q200" i="21"/>
  <c r="L200" i="21"/>
  <c r="F200" i="21"/>
  <c r="X200" i="21"/>
  <c r="P200" i="21"/>
  <c r="I200" i="21"/>
  <c r="B200" i="21"/>
  <c r="Y200" i="21"/>
  <c r="N200" i="21"/>
  <c r="E200" i="21"/>
  <c r="T200" i="21"/>
  <c r="H200" i="21"/>
  <c r="M200" i="21"/>
  <c r="D200" i="21"/>
  <c r="R200" i="21"/>
  <c r="J200" i="21"/>
  <c r="U200" i="21"/>
  <c r="W27" i="19"/>
  <c r="S27" i="19"/>
  <c r="O27" i="19"/>
  <c r="K27" i="19"/>
  <c r="G27" i="19"/>
  <c r="C27" i="19"/>
  <c r="Y27" i="19"/>
  <c r="T27" i="19"/>
  <c r="N27" i="19"/>
  <c r="I27" i="19"/>
  <c r="D27" i="19"/>
  <c r="R27" i="19"/>
  <c r="L27" i="19"/>
  <c r="E27" i="19"/>
  <c r="X27" i="19"/>
  <c r="P27" i="19"/>
  <c r="F27" i="19"/>
  <c r="V27" i="19"/>
  <c r="J27" i="19"/>
  <c r="U27" i="19"/>
  <c r="H27" i="19"/>
  <c r="M27" i="19"/>
  <c r="B27" i="19"/>
  <c r="Q27" i="19"/>
  <c r="Y166" i="21"/>
  <c r="U166" i="21"/>
  <c r="Q166" i="21"/>
  <c r="M166" i="21"/>
  <c r="I166" i="21"/>
  <c r="E166" i="21"/>
  <c r="T166" i="21"/>
  <c r="O166" i="21"/>
  <c r="J166" i="21"/>
  <c r="D166" i="21"/>
  <c r="X166" i="21"/>
  <c r="R166" i="21"/>
  <c r="K166" i="21"/>
  <c r="C166" i="21"/>
  <c r="V166" i="21"/>
  <c r="L166" i="21"/>
  <c r="B166" i="21"/>
  <c r="N166" i="21"/>
  <c r="S166" i="21"/>
  <c r="F166" i="21"/>
  <c r="H166" i="21"/>
  <c r="G166" i="21"/>
  <c r="W166" i="21"/>
  <c r="P166" i="21"/>
  <c r="W63" i="19"/>
  <c r="S63" i="19"/>
  <c r="O63" i="19"/>
  <c r="K63" i="19"/>
  <c r="G63" i="19"/>
  <c r="C63" i="19"/>
  <c r="V63" i="19"/>
  <c r="Q63" i="19"/>
  <c r="L63" i="19"/>
  <c r="F63" i="19"/>
  <c r="U63" i="19"/>
  <c r="N63" i="19"/>
  <c r="H63" i="19"/>
  <c r="T63" i="19"/>
  <c r="J63" i="19"/>
  <c r="B63" i="19"/>
  <c r="Y63" i="19"/>
  <c r="M63" i="19"/>
  <c r="X63" i="19"/>
  <c r="I63" i="19"/>
  <c r="D63" i="19"/>
  <c r="R63" i="19"/>
  <c r="P63" i="19"/>
  <c r="E63" i="19"/>
  <c r="Y235" i="21"/>
  <c r="U235" i="21"/>
  <c r="Q235" i="21"/>
  <c r="M235" i="21"/>
  <c r="I235" i="21"/>
  <c r="E235" i="21"/>
  <c r="T235" i="21"/>
  <c r="O235" i="21"/>
  <c r="J235" i="21"/>
  <c r="D235" i="21"/>
  <c r="W235" i="21"/>
  <c r="P235" i="21"/>
  <c r="H235" i="21"/>
  <c r="B235" i="21"/>
  <c r="V235" i="21"/>
  <c r="N235" i="21"/>
  <c r="G235" i="21"/>
  <c r="R235" i="21"/>
  <c r="C235" i="21"/>
  <c r="L235" i="21"/>
  <c r="X235" i="21"/>
  <c r="K235" i="21"/>
  <c r="F235" i="21"/>
  <c r="S235" i="21"/>
  <c r="Y306" i="28"/>
  <c r="U306" i="28"/>
  <c r="Q306" i="28"/>
  <c r="M306" i="28"/>
  <c r="I306" i="28"/>
  <c r="E306" i="28"/>
  <c r="V306" i="28"/>
  <c r="P306" i="28"/>
  <c r="K306" i="28"/>
  <c r="F306" i="28"/>
  <c r="T306" i="28"/>
  <c r="O306" i="28"/>
  <c r="J306" i="28"/>
  <c r="D306" i="28"/>
  <c r="X306" i="28"/>
  <c r="S306" i="28"/>
  <c r="N306" i="28"/>
  <c r="H306" i="28"/>
  <c r="C306" i="28"/>
  <c r="L306" i="28"/>
  <c r="G306" i="28"/>
  <c r="W306" i="28"/>
  <c r="B306" i="28"/>
  <c r="R306" i="28"/>
  <c r="Y64" i="28"/>
  <c r="U64" i="28"/>
  <c r="Q64" i="28"/>
  <c r="M64" i="28"/>
  <c r="I64" i="28"/>
  <c r="E64" i="28"/>
  <c r="V64" i="28"/>
  <c r="P64" i="28"/>
  <c r="K64" i="28"/>
  <c r="F64" i="28"/>
  <c r="T64" i="28"/>
  <c r="O64" i="28"/>
  <c r="J64" i="28"/>
  <c r="D64" i="28"/>
  <c r="S64" i="28"/>
  <c r="H64" i="28"/>
  <c r="R64" i="28"/>
  <c r="G64" i="28"/>
  <c r="X64" i="28"/>
  <c r="N64" i="28"/>
  <c r="C64" i="28"/>
  <c r="W64" i="28"/>
  <c r="L64" i="28"/>
  <c r="B64" i="28"/>
  <c r="Y341" i="28"/>
  <c r="U341" i="28"/>
  <c r="Q341" i="28"/>
  <c r="M341" i="28"/>
  <c r="I341" i="28"/>
  <c r="E341" i="28"/>
  <c r="V341" i="28"/>
  <c r="P341" i="28"/>
  <c r="K341" i="28"/>
  <c r="F341" i="28"/>
  <c r="T341" i="28"/>
  <c r="O341" i="28"/>
  <c r="J341" i="28"/>
  <c r="D341" i="28"/>
  <c r="X341" i="28"/>
  <c r="S341" i="28"/>
  <c r="N341" i="28"/>
  <c r="H341" i="28"/>
  <c r="C341" i="28"/>
  <c r="R341" i="28"/>
  <c r="L341" i="28"/>
  <c r="G341" i="28"/>
  <c r="W341" i="28"/>
  <c r="B341" i="28"/>
  <c r="Y338" i="21"/>
  <c r="U338" i="21"/>
  <c r="Q338" i="21"/>
  <c r="M338" i="21"/>
  <c r="I338" i="21"/>
  <c r="E338" i="21"/>
  <c r="T338" i="21"/>
  <c r="O338" i="21"/>
  <c r="J338" i="21"/>
  <c r="D338" i="21"/>
  <c r="X338" i="21"/>
  <c r="R338" i="21"/>
  <c r="K338" i="21"/>
  <c r="C338" i="21"/>
  <c r="W338" i="21"/>
  <c r="P338" i="21"/>
  <c r="H338" i="21"/>
  <c r="B338" i="21"/>
  <c r="S338" i="21"/>
  <c r="F338" i="21"/>
  <c r="N338" i="21"/>
  <c r="L338" i="21"/>
  <c r="G338" i="21"/>
  <c r="V338" i="21"/>
  <c r="A37" i="28"/>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2" i="21"/>
  <c r="A97" i="21"/>
  <c r="A99" i="25"/>
  <c r="A29" i="21"/>
  <c r="A28" i="19"/>
  <c r="A134" i="19"/>
  <c r="Y97" i="21" l="1"/>
  <c r="U97" i="21"/>
  <c r="Q97" i="21"/>
  <c r="M97" i="21"/>
  <c r="I97" i="21"/>
  <c r="E97" i="21"/>
  <c r="T97" i="21"/>
  <c r="O97" i="21"/>
  <c r="J97" i="21"/>
  <c r="D97" i="21"/>
  <c r="V97" i="21"/>
  <c r="N97" i="21"/>
  <c r="G97" i="21"/>
  <c r="S97" i="21"/>
  <c r="L97" i="21"/>
  <c r="F97" i="21"/>
  <c r="P97" i="21"/>
  <c r="B97" i="21"/>
  <c r="X97" i="21"/>
  <c r="K97" i="21"/>
  <c r="W97" i="21"/>
  <c r="H97" i="21"/>
  <c r="R97" i="21"/>
  <c r="C97" i="21"/>
  <c r="Y273" i="28"/>
  <c r="U273" i="28"/>
  <c r="Q273" i="28"/>
  <c r="M273" i="28"/>
  <c r="I273" i="28"/>
  <c r="E273" i="28"/>
  <c r="X273" i="28"/>
  <c r="S273" i="28"/>
  <c r="N273" i="28"/>
  <c r="H273" i="28"/>
  <c r="C273" i="28"/>
  <c r="W273" i="28"/>
  <c r="R273" i="28"/>
  <c r="L273" i="28"/>
  <c r="G273" i="28"/>
  <c r="B273" i="28"/>
  <c r="V273" i="28"/>
  <c r="K273" i="28"/>
  <c r="T273" i="28"/>
  <c r="J273" i="28"/>
  <c r="P273" i="28"/>
  <c r="F273" i="28"/>
  <c r="O273" i="28"/>
  <c r="D273" i="28"/>
  <c r="Y29" i="21"/>
  <c r="U29" i="21"/>
  <c r="Q29" i="21"/>
  <c r="M29" i="21"/>
  <c r="I29" i="21"/>
  <c r="E29" i="21"/>
  <c r="T29" i="21"/>
  <c r="O29" i="21"/>
  <c r="J29" i="21"/>
  <c r="D29" i="21"/>
  <c r="S29" i="21"/>
  <c r="L29" i="21"/>
  <c r="F29" i="21"/>
  <c r="X29" i="21"/>
  <c r="R29" i="21"/>
  <c r="K29" i="21"/>
  <c r="C29" i="21"/>
  <c r="N29" i="21"/>
  <c r="W29" i="21"/>
  <c r="H29" i="21"/>
  <c r="V29" i="21"/>
  <c r="G29" i="21"/>
  <c r="B29" i="21"/>
  <c r="P29" i="21"/>
  <c r="Y65" i="28"/>
  <c r="U65" i="28"/>
  <c r="Q65" i="28"/>
  <c r="M65" i="28"/>
  <c r="I65" i="28"/>
  <c r="E65" i="28"/>
  <c r="X65" i="28"/>
  <c r="S65" i="28"/>
  <c r="N65" i="28"/>
  <c r="H65" i="28"/>
  <c r="C65" i="28"/>
  <c r="W65" i="28"/>
  <c r="R65" i="28"/>
  <c r="L65" i="28"/>
  <c r="G65" i="28"/>
  <c r="B65" i="28"/>
  <c r="P65" i="28"/>
  <c r="F65" i="28"/>
  <c r="O65" i="28"/>
  <c r="D65" i="28"/>
  <c r="V65" i="28"/>
  <c r="K65" i="28"/>
  <c r="T65" i="28"/>
  <c r="J65" i="28"/>
  <c r="W134" i="19"/>
  <c r="S134" i="19"/>
  <c r="O134" i="19"/>
  <c r="K134" i="19"/>
  <c r="G134" i="19"/>
  <c r="C134" i="19"/>
  <c r="X134" i="19"/>
  <c r="R134" i="19"/>
  <c r="M134" i="19"/>
  <c r="H134" i="19"/>
  <c r="B134" i="19"/>
  <c r="U134" i="19"/>
  <c r="N134" i="19"/>
  <c r="F134" i="19"/>
  <c r="Y134" i="19"/>
  <c r="P134" i="19"/>
  <c r="E134" i="19"/>
  <c r="L134" i="19"/>
  <c r="V134" i="19"/>
  <c r="I134" i="19"/>
  <c r="D134" i="19"/>
  <c r="T134" i="19"/>
  <c r="J134" i="19"/>
  <c r="Q134" i="19"/>
  <c r="W63" i="25"/>
  <c r="S63" i="25"/>
  <c r="O63" i="25"/>
  <c r="K63" i="25"/>
  <c r="G63" i="25"/>
  <c r="C63" i="25"/>
  <c r="V63" i="25"/>
  <c r="Q63" i="25"/>
  <c r="L63" i="25"/>
  <c r="F63" i="25"/>
  <c r="Y63" i="25"/>
  <c r="R63" i="25"/>
  <c r="J63" i="25"/>
  <c r="D63" i="25"/>
  <c r="T63" i="25"/>
  <c r="I63" i="25"/>
  <c r="P63" i="25"/>
  <c r="E63" i="25"/>
  <c r="N63" i="25"/>
  <c r="B63" i="25"/>
  <c r="U63" i="25"/>
  <c r="M63" i="25"/>
  <c r="H63" i="25"/>
  <c r="X63" i="25"/>
  <c r="X99" i="19"/>
  <c r="T99" i="19"/>
  <c r="P99" i="19"/>
  <c r="L99" i="19"/>
  <c r="H99" i="19"/>
  <c r="D99" i="19"/>
  <c r="U99" i="19"/>
  <c r="O99" i="19"/>
  <c r="J99" i="19"/>
  <c r="E99" i="19"/>
  <c r="V99" i="19"/>
  <c r="N99" i="19"/>
  <c r="G99" i="19"/>
  <c r="R99" i="19"/>
  <c r="I99" i="19"/>
  <c r="W99" i="19"/>
  <c r="K99" i="19"/>
  <c r="Q99" i="19"/>
  <c r="B99" i="19"/>
  <c r="M99" i="19"/>
  <c r="S99" i="19"/>
  <c r="F99" i="19"/>
  <c r="C99" i="19"/>
  <c r="Y99" i="19"/>
  <c r="Y342" i="28"/>
  <c r="U342" i="28"/>
  <c r="Q342" i="28"/>
  <c r="M342" i="28"/>
  <c r="I342" i="28"/>
  <c r="E342" i="28"/>
  <c r="X342" i="28"/>
  <c r="S342" i="28"/>
  <c r="N342" i="28"/>
  <c r="H342" i="28"/>
  <c r="C342" i="28"/>
  <c r="W342" i="28"/>
  <c r="R342" i="28"/>
  <c r="L342" i="28"/>
  <c r="G342" i="28"/>
  <c r="B342" i="28"/>
  <c r="V342" i="28"/>
  <c r="P342" i="28"/>
  <c r="K342" i="28"/>
  <c r="F342" i="28"/>
  <c r="O342" i="28"/>
  <c r="J342" i="28"/>
  <c r="D342" i="28"/>
  <c r="T342" i="28"/>
  <c r="V444" i="28"/>
  <c r="R444" i="28"/>
  <c r="N444" i="28"/>
  <c r="J444" i="28"/>
  <c r="F444" i="28"/>
  <c r="B444" i="28"/>
  <c r="W444" i="28"/>
  <c r="Q444" i="28"/>
  <c r="L444" i="28"/>
  <c r="G444" i="28"/>
  <c r="U444" i="28"/>
  <c r="P444" i="28"/>
  <c r="K444" i="28"/>
  <c r="E444" i="28"/>
  <c r="S444" i="28"/>
  <c r="H444" i="28"/>
  <c r="Y444" i="28"/>
  <c r="O444" i="28"/>
  <c r="D444" i="28"/>
  <c r="X444" i="28"/>
  <c r="M444" i="28"/>
  <c r="C444" i="28"/>
  <c r="I444" i="28"/>
  <c r="T444" i="28"/>
  <c r="Y339" i="21"/>
  <c r="U339" i="21"/>
  <c r="Q339" i="21"/>
  <c r="M339" i="21"/>
  <c r="I339" i="21"/>
  <c r="E339" i="21"/>
  <c r="W339" i="21"/>
  <c r="R339" i="21"/>
  <c r="L339" i="21"/>
  <c r="G339" i="21"/>
  <c r="B339" i="21"/>
  <c r="V339" i="21"/>
  <c r="O339" i="21"/>
  <c r="H339" i="21"/>
  <c r="T339" i="21"/>
  <c r="N339" i="21"/>
  <c r="F339" i="21"/>
  <c r="X339" i="21"/>
  <c r="J339" i="21"/>
  <c r="S339" i="21"/>
  <c r="D339" i="21"/>
  <c r="P339" i="21"/>
  <c r="C339" i="21"/>
  <c r="K339" i="21"/>
  <c r="Y37" i="28"/>
  <c r="U37" i="28"/>
  <c r="Q37" i="28"/>
  <c r="M37" i="28"/>
  <c r="I37" i="28"/>
  <c r="E37" i="28"/>
  <c r="V37" i="28"/>
  <c r="P37" i="28"/>
  <c r="K37" i="28"/>
  <c r="F37" i="28"/>
  <c r="T37" i="28"/>
  <c r="O37" i="28"/>
  <c r="J37" i="28"/>
  <c r="D37" i="28"/>
  <c r="X37" i="28"/>
  <c r="N37" i="28"/>
  <c r="C37" i="28"/>
  <c r="W37" i="28"/>
  <c r="L37" i="28"/>
  <c r="B37" i="28"/>
  <c r="S37" i="28"/>
  <c r="H37" i="28"/>
  <c r="R37" i="28"/>
  <c r="G37" i="28"/>
  <c r="W28" i="19"/>
  <c r="S28" i="19"/>
  <c r="O28" i="19"/>
  <c r="K28" i="19"/>
  <c r="G28" i="19"/>
  <c r="C28" i="19"/>
  <c r="V28" i="19"/>
  <c r="Q28" i="19"/>
  <c r="L28" i="19"/>
  <c r="F28" i="19"/>
  <c r="X28" i="19"/>
  <c r="P28" i="19"/>
  <c r="I28" i="19"/>
  <c r="B28" i="19"/>
  <c r="T28" i="19"/>
  <c r="J28" i="19"/>
  <c r="Y28" i="19"/>
  <c r="M28" i="19"/>
  <c r="U28" i="19"/>
  <c r="H28" i="19"/>
  <c r="N28" i="19"/>
  <c r="E28" i="19"/>
  <c r="D28" i="19"/>
  <c r="R28" i="19"/>
  <c r="Y132" i="21"/>
  <c r="U132" i="21"/>
  <c r="Q132" i="21"/>
  <c r="M132" i="21"/>
  <c r="I132" i="21"/>
  <c r="E132" i="21"/>
  <c r="T132" i="21"/>
  <c r="O132" i="21"/>
  <c r="J132" i="21"/>
  <c r="D132" i="21"/>
  <c r="S132" i="21"/>
  <c r="L132" i="21"/>
  <c r="F132" i="21"/>
  <c r="X132" i="21"/>
  <c r="R132" i="21"/>
  <c r="K132" i="21"/>
  <c r="C132" i="21"/>
  <c r="V132" i="21"/>
  <c r="G132" i="21"/>
  <c r="P132" i="21"/>
  <c r="B132" i="21"/>
  <c r="N132" i="21"/>
  <c r="W132" i="21"/>
  <c r="H132" i="21"/>
  <c r="Y167" i="21"/>
  <c r="U167" i="21"/>
  <c r="Q167" i="21"/>
  <c r="M167" i="21"/>
  <c r="I167" i="21"/>
  <c r="E167" i="21"/>
  <c r="W167" i="21"/>
  <c r="R167" i="21"/>
  <c r="L167" i="21"/>
  <c r="G167" i="21"/>
  <c r="B167" i="21"/>
  <c r="V167" i="21"/>
  <c r="O167" i="21"/>
  <c r="H167" i="21"/>
  <c r="P167" i="21"/>
  <c r="F167" i="21"/>
  <c r="N167" i="21"/>
  <c r="C167" i="21"/>
  <c r="K167" i="21"/>
  <c r="J167" i="21"/>
  <c r="D167" i="21"/>
  <c r="T167" i="21"/>
  <c r="S167" i="21"/>
  <c r="X167" i="21"/>
  <c r="W201" i="21"/>
  <c r="S201" i="21"/>
  <c r="O201" i="21"/>
  <c r="K201" i="21"/>
  <c r="G201" i="21"/>
  <c r="C201" i="21"/>
  <c r="Y201" i="21"/>
  <c r="T201" i="21"/>
  <c r="N201" i="21"/>
  <c r="I201" i="21"/>
  <c r="D201" i="21"/>
  <c r="U201" i="21"/>
  <c r="M201" i="21"/>
  <c r="F201" i="21"/>
  <c r="R201" i="21"/>
  <c r="J201" i="21"/>
  <c r="V201" i="21"/>
  <c r="H201" i="21"/>
  <c r="X201" i="21"/>
  <c r="E201" i="21"/>
  <c r="B201" i="21"/>
  <c r="Q201" i="21"/>
  <c r="P201" i="21"/>
  <c r="L201" i="21"/>
  <c r="Y135" i="28"/>
  <c r="U135" i="28"/>
  <c r="Q135" i="28"/>
  <c r="M135" i="28"/>
  <c r="I135" i="28"/>
  <c r="E135" i="28"/>
  <c r="X135" i="28"/>
  <c r="S135" i="28"/>
  <c r="N135" i="28"/>
  <c r="H135" i="28"/>
  <c r="C135" i="28"/>
  <c r="W135" i="28"/>
  <c r="R135" i="28"/>
  <c r="L135" i="28"/>
  <c r="G135" i="28"/>
  <c r="B135" i="28"/>
  <c r="P135" i="28"/>
  <c r="F135" i="28"/>
  <c r="O135" i="28"/>
  <c r="D135" i="28"/>
  <c r="V135" i="28"/>
  <c r="K135" i="28"/>
  <c r="T135" i="28"/>
  <c r="J135" i="28"/>
  <c r="V410" i="28"/>
  <c r="R410" i="28"/>
  <c r="N410" i="28"/>
  <c r="J410" i="28"/>
  <c r="F410" i="28"/>
  <c r="B410" i="28"/>
  <c r="W410" i="28"/>
  <c r="Q410" i="28"/>
  <c r="L410" i="28"/>
  <c r="G410" i="28"/>
  <c r="U410" i="28"/>
  <c r="P410" i="28"/>
  <c r="K410" i="28"/>
  <c r="E410" i="28"/>
  <c r="X410" i="28"/>
  <c r="M410" i="28"/>
  <c r="C410" i="28"/>
  <c r="T410" i="28"/>
  <c r="I410" i="28"/>
  <c r="S410" i="28"/>
  <c r="H410" i="28"/>
  <c r="D410" i="28"/>
  <c r="Y410" i="28"/>
  <c r="O410" i="28"/>
  <c r="W239" i="28"/>
  <c r="S239" i="28"/>
  <c r="O239" i="28"/>
  <c r="K239" i="28"/>
  <c r="G239" i="28"/>
  <c r="C239" i="28"/>
  <c r="U239" i="28"/>
  <c r="P239" i="28"/>
  <c r="J239" i="28"/>
  <c r="E239" i="28"/>
  <c r="V239" i="28"/>
  <c r="N239" i="28"/>
  <c r="H239" i="28"/>
  <c r="T239" i="28"/>
  <c r="L239" i="28"/>
  <c r="B239" i="28"/>
  <c r="Y239" i="28"/>
  <c r="M239" i="28"/>
  <c r="R239" i="28"/>
  <c r="D239" i="28"/>
  <c r="F239" i="28"/>
  <c r="X239" i="28"/>
  <c r="Q239" i="28"/>
  <c r="I239" i="28"/>
  <c r="Y407" i="21"/>
  <c r="U407" i="21"/>
  <c r="Q407" i="21"/>
  <c r="M407" i="21"/>
  <c r="I407" i="21"/>
  <c r="E407" i="21"/>
  <c r="W407" i="21"/>
  <c r="R407" i="21"/>
  <c r="L407" i="21"/>
  <c r="G407" i="21"/>
  <c r="B407" i="21"/>
  <c r="S407" i="21"/>
  <c r="K407" i="21"/>
  <c r="D407" i="21"/>
  <c r="X407" i="21"/>
  <c r="P407" i="21"/>
  <c r="J407" i="21"/>
  <c r="C407" i="21"/>
  <c r="T407" i="21"/>
  <c r="F407" i="21"/>
  <c r="O407" i="21"/>
  <c r="N407" i="21"/>
  <c r="V407" i="21"/>
  <c r="H407" i="21"/>
  <c r="W136" i="25"/>
  <c r="S136" i="25"/>
  <c r="O136" i="25"/>
  <c r="K136" i="25"/>
  <c r="G136" i="25"/>
  <c r="C136" i="25"/>
  <c r="Y136" i="25"/>
  <c r="T136" i="25"/>
  <c r="N136" i="25"/>
  <c r="I136" i="25"/>
  <c r="D136" i="25"/>
  <c r="U136" i="25"/>
  <c r="M136" i="25"/>
  <c r="F136" i="25"/>
  <c r="X136" i="25"/>
  <c r="P136" i="25"/>
  <c r="E136" i="25"/>
  <c r="V136" i="25"/>
  <c r="J136" i="25"/>
  <c r="R136" i="25"/>
  <c r="H136" i="25"/>
  <c r="Q136" i="25"/>
  <c r="L136" i="25"/>
  <c r="B136" i="25"/>
  <c r="Y62" i="21"/>
  <c r="U62" i="21"/>
  <c r="Q62" i="21"/>
  <c r="M62" i="21"/>
  <c r="I62" i="21"/>
  <c r="E62" i="21"/>
  <c r="T62" i="21"/>
  <c r="O62" i="21"/>
  <c r="J62" i="21"/>
  <c r="D62" i="21"/>
  <c r="W62" i="21"/>
  <c r="P62" i="21"/>
  <c r="H62" i="21"/>
  <c r="B62" i="21"/>
  <c r="V62" i="21"/>
  <c r="N62" i="21"/>
  <c r="G62" i="21"/>
  <c r="X62" i="21"/>
  <c r="K62" i="21"/>
  <c r="S62" i="21"/>
  <c r="F62" i="21"/>
  <c r="R62" i="21"/>
  <c r="C62" i="21"/>
  <c r="L62" i="21"/>
  <c r="Y236" i="21"/>
  <c r="U236" i="21"/>
  <c r="Q236" i="21"/>
  <c r="M236" i="21"/>
  <c r="I236" i="21"/>
  <c r="E236" i="21"/>
  <c r="W236" i="21"/>
  <c r="R236" i="21"/>
  <c r="L236" i="21"/>
  <c r="G236" i="21"/>
  <c r="B236" i="21"/>
  <c r="T236" i="21"/>
  <c r="N236" i="21"/>
  <c r="F236" i="21"/>
  <c r="S236" i="21"/>
  <c r="K236" i="21"/>
  <c r="D236" i="21"/>
  <c r="V236" i="21"/>
  <c r="H236" i="21"/>
  <c r="P236" i="21"/>
  <c r="C236" i="21"/>
  <c r="O236" i="21"/>
  <c r="X236" i="21"/>
  <c r="J236" i="21"/>
  <c r="Y205" i="28"/>
  <c r="U205" i="28"/>
  <c r="Q205" i="28"/>
  <c r="M205" i="28"/>
  <c r="I205" i="28"/>
  <c r="T205" i="28"/>
  <c r="O205" i="28"/>
  <c r="J205" i="28"/>
  <c r="E205" i="28"/>
  <c r="W205" i="28"/>
  <c r="P205" i="28"/>
  <c r="H205" i="28"/>
  <c r="C205" i="28"/>
  <c r="V205" i="28"/>
  <c r="L205" i="28"/>
  <c r="D205" i="28"/>
  <c r="X205" i="28"/>
  <c r="K205" i="28"/>
  <c r="S205" i="28"/>
  <c r="F205" i="28"/>
  <c r="R205" i="28"/>
  <c r="G205" i="28"/>
  <c r="B205" i="28"/>
  <c r="N205" i="28"/>
  <c r="Y100" i="28"/>
  <c r="U100" i="28"/>
  <c r="Q100" i="28"/>
  <c r="M100" i="28"/>
  <c r="I100" i="28"/>
  <c r="E100" i="28"/>
  <c r="X100" i="28"/>
  <c r="S100" i="28"/>
  <c r="N100" i="28"/>
  <c r="H100" i="28"/>
  <c r="C100" i="28"/>
  <c r="W100" i="28"/>
  <c r="R100" i="28"/>
  <c r="L100" i="28"/>
  <c r="G100" i="28"/>
  <c r="B100" i="28"/>
  <c r="V100" i="28"/>
  <c r="K100" i="28"/>
  <c r="T100" i="28"/>
  <c r="J100" i="28"/>
  <c r="P100" i="28"/>
  <c r="F100" i="28"/>
  <c r="O100" i="28"/>
  <c r="D100" i="28"/>
  <c r="Y305" i="21"/>
  <c r="U305" i="21"/>
  <c r="Q305" i="21"/>
  <c r="M305" i="21"/>
  <c r="I305" i="21"/>
  <c r="E305" i="21"/>
  <c r="W305" i="21"/>
  <c r="R305" i="21"/>
  <c r="L305" i="21"/>
  <c r="G305" i="21"/>
  <c r="B305" i="21"/>
  <c r="X305" i="21"/>
  <c r="P305" i="21"/>
  <c r="J305" i="21"/>
  <c r="C305" i="21"/>
  <c r="V305" i="21"/>
  <c r="O305" i="21"/>
  <c r="H305" i="21"/>
  <c r="S305" i="21"/>
  <c r="D305" i="21"/>
  <c r="N305" i="21"/>
  <c r="K305" i="21"/>
  <c r="T305" i="21"/>
  <c r="F305" i="21"/>
  <c r="W99" i="25"/>
  <c r="S99" i="25"/>
  <c r="O99" i="25"/>
  <c r="K99" i="25"/>
  <c r="G99" i="25"/>
  <c r="C99" i="25"/>
  <c r="Y99" i="25"/>
  <c r="T99" i="25"/>
  <c r="N99" i="25"/>
  <c r="I99" i="25"/>
  <c r="D99" i="25"/>
  <c r="U99" i="25"/>
  <c r="M99" i="25"/>
  <c r="F99" i="25"/>
  <c r="X99" i="25"/>
  <c r="P99" i="25"/>
  <c r="E99" i="25"/>
  <c r="R99" i="25"/>
  <c r="H99" i="25"/>
  <c r="Q99" i="25"/>
  <c r="B99" i="25"/>
  <c r="J99" i="25"/>
  <c r="V99" i="25"/>
  <c r="L99" i="25"/>
  <c r="Y27" i="25"/>
  <c r="U27" i="25"/>
  <c r="Q27" i="25"/>
  <c r="M27" i="25"/>
  <c r="I27" i="25"/>
  <c r="E27" i="25"/>
  <c r="V27" i="25"/>
  <c r="P27" i="25"/>
  <c r="K27" i="25"/>
  <c r="F27" i="25"/>
  <c r="T27" i="25"/>
  <c r="N27" i="25"/>
  <c r="G27" i="25"/>
  <c r="R27" i="25"/>
  <c r="H27" i="25"/>
  <c r="X27" i="25"/>
  <c r="O27" i="25"/>
  <c r="D27" i="25"/>
  <c r="J27" i="25"/>
  <c r="W27" i="25"/>
  <c r="C27" i="25"/>
  <c r="S27" i="25"/>
  <c r="B27" i="25"/>
  <c r="L27" i="25"/>
  <c r="W64" i="19"/>
  <c r="S64" i="19"/>
  <c r="O64" i="19"/>
  <c r="K64" i="19"/>
  <c r="G64" i="19"/>
  <c r="C64" i="19"/>
  <c r="Y64" i="19"/>
  <c r="T64" i="19"/>
  <c r="N64" i="19"/>
  <c r="I64" i="19"/>
  <c r="D64" i="19"/>
  <c r="R64" i="19"/>
  <c r="L64" i="19"/>
  <c r="E64" i="19"/>
  <c r="X64" i="19"/>
  <c r="P64" i="19"/>
  <c r="F64" i="19"/>
  <c r="M64" i="19"/>
  <c r="V64" i="19"/>
  <c r="J64" i="19"/>
  <c r="B64" i="19"/>
  <c r="U64" i="19"/>
  <c r="Q64" i="19"/>
  <c r="H64" i="19"/>
  <c r="Y270" i="21"/>
  <c r="U270" i="21"/>
  <c r="Q270" i="21"/>
  <c r="M270" i="21"/>
  <c r="I270" i="21"/>
  <c r="E270" i="21"/>
  <c r="W270" i="21"/>
  <c r="R270" i="21"/>
  <c r="L270" i="21"/>
  <c r="G270" i="21"/>
  <c r="B270" i="21"/>
  <c r="S270" i="21"/>
  <c r="K270" i="21"/>
  <c r="D270" i="21"/>
  <c r="X270" i="21"/>
  <c r="P270" i="21"/>
  <c r="J270" i="21"/>
  <c r="C270" i="21"/>
  <c r="N270" i="21"/>
  <c r="V270" i="21"/>
  <c r="H270" i="21"/>
  <c r="T270" i="21"/>
  <c r="F270" i="21"/>
  <c r="O270" i="21"/>
  <c r="Y307" i="28"/>
  <c r="U307" i="28"/>
  <c r="Q307" i="28"/>
  <c r="M307" i="28"/>
  <c r="I307" i="28"/>
  <c r="E307" i="28"/>
  <c r="X307" i="28"/>
  <c r="S307" i="28"/>
  <c r="N307" i="28"/>
  <c r="H307" i="28"/>
  <c r="C307" i="28"/>
  <c r="W307" i="28"/>
  <c r="R307" i="28"/>
  <c r="L307" i="28"/>
  <c r="G307" i="28"/>
  <c r="B307" i="28"/>
  <c r="V307" i="28"/>
  <c r="P307" i="28"/>
  <c r="K307" i="28"/>
  <c r="F307" i="28"/>
  <c r="J307" i="28"/>
  <c r="D307" i="28"/>
  <c r="T307" i="28"/>
  <c r="O307" i="28"/>
  <c r="V376" i="28"/>
  <c r="R376" i="28"/>
  <c r="N376" i="28"/>
  <c r="J376" i="28"/>
  <c r="F376" i="28"/>
  <c r="B376" i="28"/>
  <c r="W376" i="28"/>
  <c r="Q376" i="28"/>
  <c r="L376" i="28"/>
  <c r="G376" i="28"/>
  <c r="U376" i="28"/>
  <c r="P376" i="28"/>
  <c r="K376" i="28"/>
  <c r="E376" i="28"/>
  <c r="S376" i="28"/>
  <c r="H376" i="28"/>
  <c r="Y376" i="28"/>
  <c r="O376" i="28"/>
  <c r="D376" i="28"/>
  <c r="X376" i="28"/>
  <c r="M376" i="28"/>
  <c r="C376" i="28"/>
  <c r="T376" i="28"/>
  <c r="I376" i="28"/>
  <c r="Y170" i="28"/>
  <c r="U170" i="28"/>
  <c r="Q170" i="28"/>
  <c r="M170" i="28"/>
  <c r="I170" i="28"/>
  <c r="E170" i="28"/>
  <c r="X170" i="28"/>
  <c r="S170" i="28"/>
  <c r="N170" i="28"/>
  <c r="H170" i="28"/>
  <c r="C170" i="28"/>
  <c r="W170" i="28"/>
  <c r="R170" i="28"/>
  <c r="L170" i="28"/>
  <c r="G170" i="28"/>
  <c r="B170" i="28"/>
  <c r="V170" i="28"/>
  <c r="K170" i="28"/>
  <c r="T170" i="28"/>
  <c r="J170" i="28"/>
  <c r="P170" i="28"/>
  <c r="F170" i="28"/>
  <c r="O170" i="28"/>
  <c r="D170" i="28"/>
  <c r="Y373" i="21"/>
  <c r="U373" i="21"/>
  <c r="Q373" i="21"/>
  <c r="M373" i="21"/>
  <c r="I373" i="21"/>
  <c r="E373" i="21"/>
  <c r="W373" i="21"/>
  <c r="R373" i="21"/>
  <c r="L373" i="21"/>
  <c r="G373" i="21"/>
  <c r="B373" i="21"/>
  <c r="T373" i="21"/>
  <c r="N373" i="21"/>
  <c r="F373" i="21"/>
  <c r="S373" i="21"/>
  <c r="K373" i="21"/>
  <c r="D373" i="21"/>
  <c r="O373" i="21"/>
  <c r="X373" i="21"/>
  <c r="J373" i="21"/>
  <c r="V373" i="21"/>
  <c r="H373" i="21"/>
  <c r="C373" i="21"/>
  <c r="P373" i="21"/>
  <c r="W135" i="25"/>
  <c r="S135" i="25"/>
  <c r="O135" i="25"/>
  <c r="K135" i="25"/>
  <c r="G135" i="25"/>
  <c r="C135" i="25"/>
  <c r="V135" i="25"/>
  <c r="Q135" i="25"/>
  <c r="L135" i="25"/>
  <c r="F135" i="25"/>
  <c r="X135" i="25"/>
  <c r="P135" i="25"/>
  <c r="I135" i="25"/>
  <c r="B135" i="25"/>
  <c r="T135" i="25"/>
  <c r="J135" i="25"/>
  <c r="U135" i="25"/>
  <c r="H135" i="25"/>
  <c r="R135" i="25"/>
  <c r="E135" i="25"/>
  <c r="Y135" i="25"/>
  <c r="N135" i="25"/>
  <c r="M135" i="25"/>
  <c r="D135" i="25"/>
  <c r="A38" i="28"/>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Y133" i="21" l="1"/>
  <c r="U133" i="21"/>
  <c r="Q133" i="21"/>
  <c r="M133" i="21"/>
  <c r="I133" i="21"/>
  <c r="E133" i="21"/>
  <c r="W133" i="21"/>
  <c r="R133" i="21"/>
  <c r="L133" i="21"/>
  <c r="G133" i="21"/>
  <c r="B133" i="21"/>
  <c r="X133" i="21"/>
  <c r="P133" i="21"/>
  <c r="J133" i="21"/>
  <c r="C133" i="21"/>
  <c r="V133" i="21"/>
  <c r="O133" i="21"/>
  <c r="H133" i="21"/>
  <c r="K133" i="21"/>
  <c r="T133" i="21"/>
  <c r="F133" i="21"/>
  <c r="S133" i="21"/>
  <c r="D133" i="21"/>
  <c r="N133" i="21"/>
  <c r="W137" i="25"/>
  <c r="S137" i="25"/>
  <c r="O137" i="25"/>
  <c r="K137" i="25"/>
  <c r="G137" i="25"/>
  <c r="C137" i="25"/>
  <c r="V137" i="25"/>
  <c r="Q137" i="25"/>
  <c r="L137" i="25"/>
  <c r="F137" i="25"/>
  <c r="Y137" i="25"/>
  <c r="R137" i="25"/>
  <c r="J137" i="25"/>
  <c r="D137" i="25"/>
  <c r="T137" i="25"/>
  <c r="I137" i="25"/>
  <c r="X137" i="25"/>
  <c r="M137" i="25"/>
  <c r="U137" i="25"/>
  <c r="H137" i="25"/>
  <c r="B137" i="25"/>
  <c r="P137" i="25"/>
  <c r="N137" i="25"/>
  <c r="E137" i="25"/>
  <c r="W202" i="21"/>
  <c r="S202" i="21"/>
  <c r="O202" i="21"/>
  <c r="K202" i="21"/>
  <c r="G202" i="21"/>
  <c r="C202" i="21"/>
  <c r="V202" i="21"/>
  <c r="Q202" i="21"/>
  <c r="L202" i="21"/>
  <c r="F202" i="21"/>
  <c r="Y202" i="21"/>
  <c r="R202" i="21"/>
  <c r="J202" i="21"/>
  <c r="D202" i="21"/>
  <c r="X202" i="21"/>
  <c r="N202" i="21"/>
  <c r="E202" i="21"/>
  <c r="U202" i="21"/>
  <c r="I202" i="21"/>
  <c r="P202" i="21"/>
  <c r="B202" i="21"/>
  <c r="T202" i="21"/>
  <c r="H202" i="21"/>
  <c r="M202" i="21"/>
  <c r="V377" i="28"/>
  <c r="R377" i="28"/>
  <c r="N377" i="28"/>
  <c r="J377" i="28"/>
  <c r="F377" i="28"/>
  <c r="B377" i="28"/>
  <c r="Y377" i="28"/>
  <c r="T377" i="28"/>
  <c r="O377" i="28"/>
  <c r="I377" i="28"/>
  <c r="D377" i="28"/>
  <c r="X377" i="28"/>
  <c r="S377" i="28"/>
  <c r="M377" i="28"/>
  <c r="H377" i="28"/>
  <c r="C377" i="28"/>
  <c r="P377" i="28"/>
  <c r="E377" i="28"/>
  <c r="W377" i="28"/>
  <c r="L377" i="28"/>
  <c r="U377" i="28"/>
  <c r="K377" i="28"/>
  <c r="Q377" i="28"/>
  <c r="G377" i="28"/>
  <c r="Y308" i="28"/>
  <c r="U308" i="28"/>
  <c r="Q308" i="28"/>
  <c r="M308" i="28"/>
  <c r="I308" i="28"/>
  <c r="E308" i="28"/>
  <c r="V308" i="28"/>
  <c r="P308" i="28"/>
  <c r="K308" i="28"/>
  <c r="F308" i="28"/>
  <c r="T308" i="28"/>
  <c r="O308" i="28"/>
  <c r="J308" i="28"/>
  <c r="D308" i="28"/>
  <c r="X308" i="28"/>
  <c r="S308" i="28"/>
  <c r="N308" i="28"/>
  <c r="H308" i="28"/>
  <c r="C308" i="28"/>
  <c r="G308" i="28"/>
  <c r="W308" i="28"/>
  <c r="B308" i="28"/>
  <c r="R308" i="28"/>
  <c r="L308" i="28"/>
  <c r="Y101" i="28"/>
  <c r="U101" i="28"/>
  <c r="Q101" i="28"/>
  <c r="M101" i="28"/>
  <c r="I101" i="28"/>
  <c r="E101" i="28"/>
  <c r="V101" i="28"/>
  <c r="P101" i="28"/>
  <c r="K101" i="28"/>
  <c r="F101" i="28"/>
  <c r="T101" i="28"/>
  <c r="O101" i="28"/>
  <c r="J101" i="28"/>
  <c r="D101" i="28"/>
  <c r="S101" i="28"/>
  <c r="H101" i="28"/>
  <c r="R101" i="28"/>
  <c r="G101" i="28"/>
  <c r="X101" i="28"/>
  <c r="N101" i="28"/>
  <c r="C101" i="28"/>
  <c r="W101" i="28"/>
  <c r="L101" i="28"/>
  <c r="B101" i="28"/>
  <c r="Y306" i="21"/>
  <c r="U306" i="21"/>
  <c r="Q306" i="21"/>
  <c r="M306" i="21"/>
  <c r="I306" i="21"/>
  <c r="E306" i="21"/>
  <c r="T306" i="21"/>
  <c r="O306" i="21"/>
  <c r="J306" i="21"/>
  <c r="D306" i="21"/>
  <c r="V306" i="21"/>
  <c r="N306" i="21"/>
  <c r="G306" i="21"/>
  <c r="S306" i="21"/>
  <c r="L306" i="21"/>
  <c r="F306" i="21"/>
  <c r="W306" i="21"/>
  <c r="H306" i="21"/>
  <c r="R306" i="21"/>
  <c r="C306" i="21"/>
  <c r="P306" i="21"/>
  <c r="B306" i="21"/>
  <c r="X306" i="21"/>
  <c r="K306" i="21"/>
  <c r="Y168" i="21"/>
  <c r="U168" i="21"/>
  <c r="Q168" i="21"/>
  <c r="M168" i="21"/>
  <c r="I168" i="21"/>
  <c r="E168" i="21"/>
  <c r="T168" i="21"/>
  <c r="O168" i="21"/>
  <c r="J168" i="21"/>
  <c r="D168" i="21"/>
  <c r="S168" i="21"/>
  <c r="L168" i="21"/>
  <c r="F168" i="21"/>
  <c r="V168" i="21"/>
  <c r="K168" i="21"/>
  <c r="B168" i="21"/>
  <c r="P168" i="21"/>
  <c r="C168" i="21"/>
  <c r="W168" i="21"/>
  <c r="G168" i="21"/>
  <c r="H168" i="21"/>
  <c r="N168" i="21"/>
  <c r="X168" i="21"/>
  <c r="R168" i="21"/>
  <c r="W100" i="25"/>
  <c r="S100" i="25"/>
  <c r="O100" i="25"/>
  <c r="K100" i="25"/>
  <c r="G100" i="25"/>
  <c r="C100" i="25"/>
  <c r="V100" i="25"/>
  <c r="Q100" i="25"/>
  <c r="L100" i="25"/>
  <c r="F100" i="25"/>
  <c r="Y100" i="25"/>
  <c r="R100" i="25"/>
  <c r="J100" i="25"/>
  <c r="D100" i="25"/>
  <c r="T100" i="25"/>
  <c r="I100" i="25"/>
  <c r="U100" i="25"/>
  <c r="H100" i="25"/>
  <c r="P100" i="25"/>
  <c r="E100" i="25"/>
  <c r="M100" i="25"/>
  <c r="B100" i="25"/>
  <c r="X100" i="25"/>
  <c r="N100" i="25"/>
  <c r="Y30" i="21"/>
  <c r="U30" i="21"/>
  <c r="Q30" i="21"/>
  <c r="M30" i="21"/>
  <c r="I30" i="21"/>
  <c r="E30" i="21"/>
  <c r="W30" i="21"/>
  <c r="R30" i="21"/>
  <c r="L30" i="21"/>
  <c r="G30" i="21"/>
  <c r="B30" i="21"/>
  <c r="X30" i="21"/>
  <c r="P30" i="21"/>
  <c r="J30" i="21"/>
  <c r="C30" i="21"/>
  <c r="V30" i="21"/>
  <c r="O30" i="21"/>
  <c r="H30" i="21"/>
  <c r="S30" i="21"/>
  <c r="D30" i="21"/>
  <c r="N30" i="21"/>
  <c r="K30" i="21"/>
  <c r="T30" i="21"/>
  <c r="F30" i="21"/>
  <c r="W29" i="19"/>
  <c r="S29" i="19"/>
  <c r="O29" i="19"/>
  <c r="K29" i="19"/>
  <c r="G29" i="19"/>
  <c r="C29" i="19"/>
  <c r="Y29" i="19"/>
  <c r="T29" i="19"/>
  <c r="N29" i="19"/>
  <c r="I29" i="19"/>
  <c r="D29" i="19"/>
  <c r="U29" i="19"/>
  <c r="M29" i="19"/>
  <c r="F29" i="19"/>
  <c r="X29" i="19"/>
  <c r="P29" i="19"/>
  <c r="E29" i="19"/>
  <c r="L29" i="19"/>
  <c r="V29" i="19"/>
  <c r="J29" i="19"/>
  <c r="Q29" i="19"/>
  <c r="H29" i="19"/>
  <c r="B29" i="19"/>
  <c r="R29" i="19"/>
  <c r="Y271" i="21"/>
  <c r="U271" i="21"/>
  <c r="Q271" i="21"/>
  <c r="M271" i="21"/>
  <c r="I271" i="21"/>
  <c r="E271" i="21"/>
  <c r="T271" i="21"/>
  <c r="O271" i="21"/>
  <c r="J271" i="21"/>
  <c r="D271" i="21"/>
  <c r="W271" i="21"/>
  <c r="P271" i="21"/>
  <c r="H271" i="21"/>
  <c r="B271" i="21"/>
  <c r="V271" i="21"/>
  <c r="N271" i="21"/>
  <c r="G271" i="21"/>
  <c r="R271" i="21"/>
  <c r="C271" i="21"/>
  <c r="L271" i="21"/>
  <c r="X271" i="21"/>
  <c r="K271" i="21"/>
  <c r="S271" i="21"/>
  <c r="F271" i="21"/>
  <c r="Y66" i="28"/>
  <c r="U66" i="28"/>
  <c r="Q66" i="28"/>
  <c r="M66" i="28"/>
  <c r="I66" i="28"/>
  <c r="E66" i="28"/>
  <c r="V66" i="28"/>
  <c r="P66" i="28"/>
  <c r="K66" i="28"/>
  <c r="F66" i="28"/>
  <c r="T66" i="28"/>
  <c r="O66" i="28"/>
  <c r="J66" i="28"/>
  <c r="D66" i="28"/>
  <c r="X66" i="28"/>
  <c r="N66" i="28"/>
  <c r="C66" i="28"/>
  <c r="W66" i="28"/>
  <c r="L66" i="28"/>
  <c r="B66" i="28"/>
  <c r="S66" i="28"/>
  <c r="H66" i="28"/>
  <c r="R66" i="28"/>
  <c r="G66" i="28"/>
  <c r="Y136" i="28"/>
  <c r="U136" i="28"/>
  <c r="Q136" i="28"/>
  <c r="M136" i="28"/>
  <c r="I136" i="28"/>
  <c r="E136" i="28"/>
  <c r="V136" i="28"/>
  <c r="P136" i="28"/>
  <c r="K136" i="28"/>
  <c r="F136" i="28"/>
  <c r="T136" i="28"/>
  <c r="O136" i="28"/>
  <c r="J136" i="28"/>
  <c r="D136" i="28"/>
  <c r="X136" i="28"/>
  <c r="N136" i="28"/>
  <c r="C136" i="28"/>
  <c r="W136" i="28"/>
  <c r="L136" i="28"/>
  <c r="B136" i="28"/>
  <c r="S136" i="28"/>
  <c r="H136" i="28"/>
  <c r="R136" i="28"/>
  <c r="G136" i="28"/>
  <c r="V445" i="28"/>
  <c r="R445" i="28"/>
  <c r="N445" i="28"/>
  <c r="J445" i="28"/>
  <c r="F445" i="28"/>
  <c r="B445" i="28"/>
  <c r="Y445" i="28"/>
  <c r="T445" i="28"/>
  <c r="O445" i="28"/>
  <c r="I445" i="28"/>
  <c r="D445" i="28"/>
  <c r="X445" i="28"/>
  <c r="S445" i="28"/>
  <c r="M445" i="28"/>
  <c r="H445" i="28"/>
  <c r="C445" i="28"/>
  <c r="P445" i="28"/>
  <c r="E445" i="28"/>
  <c r="W445" i="28"/>
  <c r="L445" i="28"/>
  <c r="U445" i="28"/>
  <c r="K445" i="28"/>
  <c r="Q445" i="28"/>
  <c r="G445" i="28"/>
  <c r="Y408" i="21"/>
  <c r="U408" i="21"/>
  <c r="Q408" i="21"/>
  <c r="M408" i="21"/>
  <c r="I408" i="21"/>
  <c r="E408" i="21"/>
  <c r="T408" i="21"/>
  <c r="O408" i="21"/>
  <c r="J408" i="21"/>
  <c r="D408" i="21"/>
  <c r="W408" i="21"/>
  <c r="P408" i="21"/>
  <c r="H408" i="21"/>
  <c r="B408" i="21"/>
  <c r="V408" i="21"/>
  <c r="N408" i="21"/>
  <c r="G408" i="21"/>
  <c r="X408" i="21"/>
  <c r="K408" i="21"/>
  <c r="S408" i="21"/>
  <c r="F408" i="21"/>
  <c r="R408" i="21"/>
  <c r="C408" i="21"/>
  <c r="L408" i="21"/>
  <c r="W135" i="19"/>
  <c r="S135" i="19"/>
  <c r="O135" i="19"/>
  <c r="K135" i="19"/>
  <c r="G135" i="19"/>
  <c r="C135" i="19"/>
  <c r="U135" i="19"/>
  <c r="P135" i="19"/>
  <c r="J135" i="19"/>
  <c r="E135" i="19"/>
  <c r="Y135" i="19"/>
  <c r="R135" i="19"/>
  <c r="L135" i="19"/>
  <c r="D135" i="19"/>
  <c r="T135" i="19"/>
  <c r="I135" i="19"/>
  <c r="N135" i="19"/>
  <c r="B135" i="19"/>
  <c r="Q135" i="19"/>
  <c r="X135" i="19"/>
  <c r="F135" i="19"/>
  <c r="V135" i="19"/>
  <c r="M135" i="19"/>
  <c r="H135" i="19"/>
  <c r="Y98" i="21"/>
  <c r="U98" i="21"/>
  <c r="Q98" i="21"/>
  <c r="M98" i="21"/>
  <c r="I98" i="21"/>
  <c r="E98" i="21"/>
  <c r="W98" i="21"/>
  <c r="R98" i="21"/>
  <c r="L98" i="21"/>
  <c r="G98" i="21"/>
  <c r="B98" i="21"/>
  <c r="S98" i="21"/>
  <c r="K98" i="21"/>
  <c r="D98" i="21"/>
  <c r="X98" i="21"/>
  <c r="P98" i="21"/>
  <c r="J98" i="21"/>
  <c r="C98" i="21"/>
  <c r="T98" i="21"/>
  <c r="F98" i="21"/>
  <c r="O98" i="21"/>
  <c r="N98" i="21"/>
  <c r="H98" i="21"/>
  <c r="V98" i="21"/>
  <c r="W65" i="19"/>
  <c r="S65" i="19"/>
  <c r="O65" i="19"/>
  <c r="K65" i="19"/>
  <c r="G65" i="19"/>
  <c r="C65" i="19"/>
  <c r="V65" i="19"/>
  <c r="Q65" i="19"/>
  <c r="L65" i="19"/>
  <c r="F65" i="19"/>
  <c r="X65" i="19"/>
  <c r="P65" i="19"/>
  <c r="I65" i="19"/>
  <c r="B65" i="19"/>
  <c r="T65" i="19"/>
  <c r="J65" i="19"/>
  <c r="N65" i="19"/>
  <c r="D65" i="19"/>
  <c r="Y65" i="19"/>
  <c r="M65" i="19"/>
  <c r="E65" i="19"/>
  <c r="U65" i="19"/>
  <c r="R65" i="19"/>
  <c r="H65" i="19"/>
  <c r="Y237" i="21"/>
  <c r="U237" i="21"/>
  <c r="Q237" i="21"/>
  <c r="M237" i="21"/>
  <c r="I237" i="21"/>
  <c r="E237" i="21"/>
  <c r="T237" i="21"/>
  <c r="O237" i="21"/>
  <c r="J237" i="21"/>
  <c r="D237" i="21"/>
  <c r="X237" i="21"/>
  <c r="R237" i="21"/>
  <c r="K237" i="21"/>
  <c r="C237" i="21"/>
  <c r="W237" i="21"/>
  <c r="P237" i="21"/>
  <c r="H237" i="21"/>
  <c r="B237" i="21"/>
  <c r="L237" i="21"/>
  <c r="V237" i="21"/>
  <c r="G237" i="21"/>
  <c r="S237" i="21"/>
  <c r="F237" i="21"/>
  <c r="N237" i="21"/>
  <c r="V411" i="28"/>
  <c r="R411" i="28"/>
  <c r="N411" i="28"/>
  <c r="J411" i="28"/>
  <c r="F411" i="28"/>
  <c r="B411" i="28"/>
  <c r="Y411" i="28"/>
  <c r="T411" i="28"/>
  <c r="O411" i="28"/>
  <c r="I411" i="28"/>
  <c r="D411" i="28"/>
  <c r="X411" i="28"/>
  <c r="S411" i="28"/>
  <c r="M411" i="28"/>
  <c r="H411" i="28"/>
  <c r="C411" i="28"/>
  <c r="U411" i="28"/>
  <c r="K411" i="28"/>
  <c r="Q411" i="28"/>
  <c r="G411" i="28"/>
  <c r="P411" i="28"/>
  <c r="E411" i="28"/>
  <c r="W411" i="28"/>
  <c r="L411" i="28"/>
  <c r="Y343" i="28"/>
  <c r="U343" i="28"/>
  <c r="Q343" i="28"/>
  <c r="M343" i="28"/>
  <c r="I343" i="28"/>
  <c r="E343" i="28"/>
  <c r="V343" i="28"/>
  <c r="P343" i="28"/>
  <c r="K343" i="28"/>
  <c r="F343" i="28"/>
  <c r="T343" i="28"/>
  <c r="O343" i="28"/>
  <c r="J343" i="28"/>
  <c r="D343" i="28"/>
  <c r="X343" i="28"/>
  <c r="S343" i="28"/>
  <c r="N343" i="28"/>
  <c r="H343" i="28"/>
  <c r="C343" i="28"/>
  <c r="L343" i="28"/>
  <c r="G343" i="28"/>
  <c r="W343" i="28"/>
  <c r="B343" i="28"/>
  <c r="R343" i="28"/>
  <c r="Y206" i="28"/>
  <c r="U206" i="28"/>
  <c r="Q206" i="28"/>
  <c r="M206" i="28"/>
  <c r="I206" i="28"/>
  <c r="E206" i="28"/>
  <c r="W206" i="28"/>
  <c r="R206" i="28"/>
  <c r="L206" i="28"/>
  <c r="G206" i="28"/>
  <c r="B206" i="28"/>
  <c r="T206" i="28"/>
  <c r="N206" i="28"/>
  <c r="F206" i="28"/>
  <c r="P206" i="28"/>
  <c r="H206" i="28"/>
  <c r="X206" i="28"/>
  <c r="K206" i="28"/>
  <c r="O206" i="28"/>
  <c r="S206" i="28"/>
  <c r="J206" i="28"/>
  <c r="V206" i="28"/>
  <c r="C206" i="28"/>
  <c r="D206" i="28"/>
  <c r="Y340" i="21"/>
  <c r="U340" i="21"/>
  <c r="Q340" i="21"/>
  <c r="M340" i="21"/>
  <c r="I340" i="21"/>
  <c r="E340" i="21"/>
  <c r="T340" i="21"/>
  <c r="O340" i="21"/>
  <c r="J340" i="21"/>
  <c r="D340" i="21"/>
  <c r="S340" i="21"/>
  <c r="L340" i="21"/>
  <c r="F340" i="21"/>
  <c r="X340" i="21"/>
  <c r="R340" i="21"/>
  <c r="K340" i="21"/>
  <c r="C340" i="21"/>
  <c r="N340" i="21"/>
  <c r="W340" i="21"/>
  <c r="H340" i="21"/>
  <c r="V340" i="21"/>
  <c r="G340" i="21"/>
  <c r="P340" i="21"/>
  <c r="B340" i="21"/>
  <c r="Y63" i="21"/>
  <c r="U63" i="21"/>
  <c r="Q63" i="21"/>
  <c r="M63" i="21"/>
  <c r="I63" i="21"/>
  <c r="E63" i="21"/>
  <c r="W63" i="21"/>
  <c r="R63" i="21"/>
  <c r="L63" i="21"/>
  <c r="G63" i="21"/>
  <c r="B63" i="21"/>
  <c r="T63" i="21"/>
  <c r="N63" i="21"/>
  <c r="F63" i="21"/>
  <c r="S63" i="21"/>
  <c r="K63" i="21"/>
  <c r="D63" i="21"/>
  <c r="O63" i="21"/>
  <c r="X63" i="21"/>
  <c r="J63" i="21"/>
  <c r="V63" i="21"/>
  <c r="H63" i="21"/>
  <c r="P63" i="21"/>
  <c r="C63" i="21"/>
  <c r="W64" i="25"/>
  <c r="S64" i="25"/>
  <c r="O64" i="25"/>
  <c r="K64" i="25"/>
  <c r="G64" i="25"/>
  <c r="C64" i="25"/>
  <c r="Y64" i="25"/>
  <c r="T64" i="25"/>
  <c r="N64" i="25"/>
  <c r="I64" i="25"/>
  <c r="D64" i="25"/>
  <c r="V64" i="25"/>
  <c r="P64" i="25"/>
  <c r="H64" i="25"/>
  <c r="X64" i="25"/>
  <c r="M64" i="25"/>
  <c r="E64" i="25"/>
  <c r="R64" i="25"/>
  <c r="F64" i="25"/>
  <c r="Q64" i="25"/>
  <c r="B64" i="25"/>
  <c r="U64" i="25"/>
  <c r="L64" i="25"/>
  <c r="J64" i="25"/>
  <c r="Y28" i="25"/>
  <c r="U28" i="25"/>
  <c r="Q28" i="25"/>
  <c r="M28" i="25"/>
  <c r="I28" i="25"/>
  <c r="E28" i="25"/>
  <c r="X28" i="25"/>
  <c r="S28" i="25"/>
  <c r="N28" i="25"/>
  <c r="H28" i="25"/>
  <c r="C28" i="25"/>
  <c r="R28" i="25"/>
  <c r="K28" i="25"/>
  <c r="D28" i="25"/>
  <c r="V28" i="25"/>
  <c r="L28" i="25"/>
  <c r="B28" i="25"/>
  <c r="T28" i="25"/>
  <c r="J28" i="25"/>
  <c r="W28" i="25"/>
  <c r="F28" i="25"/>
  <c r="P28" i="25"/>
  <c r="O28" i="25"/>
  <c r="G28" i="25"/>
  <c r="X100" i="19"/>
  <c r="T100" i="19"/>
  <c r="P100" i="19"/>
  <c r="L100" i="19"/>
  <c r="H100" i="19"/>
  <c r="D100" i="19"/>
  <c r="W100" i="19"/>
  <c r="R100" i="19"/>
  <c r="M100" i="19"/>
  <c r="G100" i="19"/>
  <c r="B100" i="19"/>
  <c r="S100" i="19"/>
  <c r="K100" i="19"/>
  <c r="E100" i="19"/>
  <c r="V100" i="19"/>
  <c r="N100" i="19"/>
  <c r="C100" i="19"/>
  <c r="Y100" i="19"/>
  <c r="J100" i="19"/>
  <c r="I100" i="19"/>
  <c r="U100" i="19"/>
  <c r="F100" i="19"/>
  <c r="Q100" i="19"/>
  <c r="O100" i="19"/>
  <c r="W240" i="28"/>
  <c r="S240" i="28"/>
  <c r="O240" i="28"/>
  <c r="K240" i="28"/>
  <c r="G240" i="28"/>
  <c r="C240" i="28"/>
  <c r="X240" i="28"/>
  <c r="R240" i="28"/>
  <c r="M240" i="28"/>
  <c r="H240" i="28"/>
  <c r="B240" i="28"/>
  <c r="T240" i="28"/>
  <c r="L240" i="28"/>
  <c r="E240" i="28"/>
  <c r="Y240" i="28"/>
  <c r="P240" i="28"/>
  <c r="F240" i="28"/>
  <c r="N240" i="28"/>
  <c r="J240" i="28"/>
  <c r="V240" i="28"/>
  <c r="D240" i="28"/>
  <c r="U240" i="28"/>
  <c r="I240" i="28"/>
  <c r="Q240" i="28"/>
  <c r="Y274" i="28"/>
  <c r="U274" i="28"/>
  <c r="Q274" i="28"/>
  <c r="M274" i="28"/>
  <c r="I274" i="28"/>
  <c r="E274" i="28"/>
  <c r="V274" i="28"/>
  <c r="P274" i="28"/>
  <c r="K274" i="28"/>
  <c r="F274" i="28"/>
  <c r="T274" i="28"/>
  <c r="O274" i="28"/>
  <c r="J274" i="28"/>
  <c r="D274" i="28"/>
  <c r="S274" i="28"/>
  <c r="H274" i="28"/>
  <c r="R274" i="28"/>
  <c r="G274" i="28"/>
  <c r="X274" i="28"/>
  <c r="N274" i="28"/>
  <c r="C274" i="28"/>
  <c r="W274" i="28"/>
  <c r="L274" i="28"/>
  <c r="B274" i="28"/>
  <c r="Y171" i="28"/>
  <c r="U171" i="28"/>
  <c r="Q171" i="28"/>
  <c r="M171" i="28"/>
  <c r="I171" i="28"/>
  <c r="E171" i="28"/>
  <c r="V171" i="28"/>
  <c r="P171" i="28"/>
  <c r="K171" i="28"/>
  <c r="F171" i="28"/>
  <c r="T171" i="28"/>
  <c r="O171" i="28"/>
  <c r="J171" i="28"/>
  <c r="D171" i="28"/>
  <c r="S171" i="28"/>
  <c r="H171" i="28"/>
  <c r="R171" i="28"/>
  <c r="G171" i="28"/>
  <c r="X171" i="28"/>
  <c r="N171" i="28"/>
  <c r="C171" i="28"/>
  <c r="W171" i="28"/>
  <c r="L171" i="28"/>
  <c r="B171" i="28"/>
  <c r="Y374" i="21"/>
  <c r="U374" i="21"/>
  <c r="Q374" i="21"/>
  <c r="M374" i="21"/>
  <c r="I374" i="21"/>
  <c r="E374" i="21"/>
  <c r="T374" i="21"/>
  <c r="O374" i="21"/>
  <c r="J374" i="21"/>
  <c r="D374" i="21"/>
  <c r="X374" i="21"/>
  <c r="R374" i="21"/>
  <c r="K374" i="21"/>
  <c r="C374" i="21"/>
  <c r="W374" i="21"/>
  <c r="P374" i="21"/>
  <c r="H374" i="21"/>
  <c r="B374" i="21"/>
  <c r="S374" i="21"/>
  <c r="F374" i="21"/>
  <c r="N374" i="21"/>
  <c r="L374" i="21"/>
  <c r="V374" i="21"/>
  <c r="G374" i="21"/>
  <c r="Y38" i="28"/>
  <c r="U38" i="28"/>
  <c r="Q38" i="28"/>
  <c r="M38" i="28"/>
  <c r="I38" i="28"/>
  <c r="E38" i="28"/>
  <c r="X38" i="28"/>
  <c r="S38" i="28"/>
  <c r="N38" i="28"/>
  <c r="H38" i="28"/>
  <c r="C38" i="28"/>
  <c r="W38" i="28"/>
  <c r="R38" i="28"/>
  <c r="L38" i="28"/>
  <c r="G38" i="28"/>
  <c r="B38" i="28"/>
  <c r="V38" i="28"/>
  <c r="K38" i="28"/>
  <c r="T38" i="28"/>
  <c r="J38" i="28"/>
  <c r="P38" i="28"/>
  <c r="F38" i="28"/>
  <c r="O38" i="28"/>
  <c r="D38" i="28"/>
  <c r="A39" i="28"/>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Y29" i="25" l="1"/>
  <c r="U29" i="25"/>
  <c r="Q29" i="25"/>
  <c r="M29" i="25"/>
  <c r="I29" i="25"/>
  <c r="E29" i="25"/>
  <c r="V29" i="25"/>
  <c r="P29" i="25"/>
  <c r="K29" i="25"/>
  <c r="F29" i="25"/>
  <c r="W29" i="25"/>
  <c r="O29" i="25"/>
  <c r="H29" i="25"/>
  <c r="B29" i="25"/>
  <c r="R29" i="25"/>
  <c r="G29" i="25"/>
  <c r="X29" i="25"/>
  <c r="N29" i="25"/>
  <c r="D29" i="25"/>
  <c r="S29" i="25"/>
  <c r="L29" i="25"/>
  <c r="J29" i="25"/>
  <c r="C29" i="25"/>
  <c r="T29" i="25"/>
  <c r="Y99" i="21"/>
  <c r="U99" i="21"/>
  <c r="Q99" i="21"/>
  <c r="M99" i="21"/>
  <c r="I99" i="21"/>
  <c r="E99" i="21"/>
  <c r="T99" i="21"/>
  <c r="O99" i="21"/>
  <c r="J99" i="21"/>
  <c r="D99" i="21"/>
  <c r="W99" i="21"/>
  <c r="P99" i="21"/>
  <c r="H99" i="21"/>
  <c r="B99" i="21"/>
  <c r="V99" i="21"/>
  <c r="N99" i="21"/>
  <c r="G99" i="21"/>
  <c r="X99" i="21"/>
  <c r="K99" i="21"/>
  <c r="S99" i="21"/>
  <c r="F99" i="21"/>
  <c r="R99" i="21"/>
  <c r="C99" i="21"/>
  <c r="L99" i="21"/>
  <c r="Y169" i="21"/>
  <c r="U169" i="21"/>
  <c r="Q169" i="21"/>
  <c r="M169" i="21"/>
  <c r="I169" i="21"/>
  <c r="E169" i="21"/>
  <c r="W169" i="21"/>
  <c r="R169" i="21"/>
  <c r="L169" i="21"/>
  <c r="G169" i="21"/>
  <c r="B169" i="21"/>
  <c r="X169" i="21"/>
  <c r="P169" i="21"/>
  <c r="J169" i="21"/>
  <c r="C169" i="21"/>
  <c r="O169" i="21"/>
  <c r="F169" i="21"/>
  <c r="S169" i="21"/>
  <c r="D169" i="21"/>
  <c r="N169" i="21"/>
  <c r="H169" i="21"/>
  <c r="T169" i="21"/>
  <c r="K169" i="21"/>
  <c r="V169" i="21"/>
  <c r="W203" i="21"/>
  <c r="S203" i="21"/>
  <c r="O203" i="21"/>
  <c r="K203" i="21"/>
  <c r="G203" i="21"/>
  <c r="C203" i="21"/>
  <c r="Y203" i="21"/>
  <c r="T203" i="21"/>
  <c r="N203" i="21"/>
  <c r="I203" i="21"/>
  <c r="D203" i="21"/>
  <c r="V203" i="21"/>
  <c r="P203" i="21"/>
  <c r="H203" i="21"/>
  <c r="R203" i="21"/>
  <c r="J203" i="21"/>
  <c r="X203" i="21"/>
  <c r="L203" i="21"/>
  <c r="F203" i="21"/>
  <c r="U203" i="21"/>
  <c r="B203" i="21"/>
  <c r="E203" i="21"/>
  <c r="Q203" i="21"/>
  <c r="M203" i="21"/>
  <c r="V446" i="28"/>
  <c r="R446" i="28"/>
  <c r="N446" i="28"/>
  <c r="J446" i="28"/>
  <c r="F446" i="28"/>
  <c r="B446" i="28"/>
  <c r="W446" i="28"/>
  <c r="Q446" i="28"/>
  <c r="L446" i="28"/>
  <c r="G446" i="28"/>
  <c r="U446" i="28"/>
  <c r="P446" i="28"/>
  <c r="K446" i="28"/>
  <c r="E446" i="28"/>
  <c r="X446" i="28"/>
  <c r="M446" i="28"/>
  <c r="C446" i="28"/>
  <c r="T446" i="28"/>
  <c r="I446" i="28"/>
  <c r="S446" i="28"/>
  <c r="H446" i="28"/>
  <c r="D446" i="28"/>
  <c r="Y446" i="28"/>
  <c r="O446" i="28"/>
  <c r="Y102" i="28"/>
  <c r="U102" i="28"/>
  <c r="Q102" i="28"/>
  <c r="M102" i="28"/>
  <c r="I102" i="28"/>
  <c r="E102" i="28"/>
  <c r="X102" i="28"/>
  <c r="S102" i="28"/>
  <c r="N102" i="28"/>
  <c r="H102" i="28"/>
  <c r="C102" i="28"/>
  <c r="W102" i="28"/>
  <c r="R102" i="28"/>
  <c r="L102" i="28"/>
  <c r="G102" i="28"/>
  <c r="B102" i="28"/>
  <c r="P102" i="28"/>
  <c r="F102" i="28"/>
  <c r="O102" i="28"/>
  <c r="D102" i="28"/>
  <c r="V102" i="28"/>
  <c r="K102" i="28"/>
  <c r="T102" i="28"/>
  <c r="J102" i="28"/>
  <c r="V412" i="28"/>
  <c r="R412" i="28"/>
  <c r="N412" i="28"/>
  <c r="J412" i="28"/>
  <c r="F412" i="28"/>
  <c r="B412" i="28"/>
  <c r="W412" i="28"/>
  <c r="Q412" i="28"/>
  <c r="L412" i="28"/>
  <c r="G412" i="28"/>
  <c r="U412" i="28"/>
  <c r="P412" i="28"/>
  <c r="K412" i="28"/>
  <c r="E412" i="28"/>
  <c r="S412" i="28"/>
  <c r="H412" i="28"/>
  <c r="Y412" i="28"/>
  <c r="O412" i="28"/>
  <c r="D412" i="28"/>
  <c r="X412" i="28"/>
  <c r="M412" i="28"/>
  <c r="C412" i="28"/>
  <c r="T412" i="28"/>
  <c r="I412" i="28"/>
  <c r="Y307" i="21"/>
  <c r="U307" i="21"/>
  <c r="Q307" i="21"/>
  <c r="M307" i="21"/>
  <c r="I307" i="21"/>
  <c r="E307" i="21"/>
  <c r="W307" i="21"/>
  <c r="R307" i="21"/>
  <c r="L307" i="21"/>
  <c r="G307" i="21"/>
  <c r="B307" i="21"/>
  <c r="S307" i="21"/>
  <c r="K307" i="21"/>
  <c r="D307" i="21"/>
  <c r="X307" i="21"/>
  <c r="P307" i="21"/>
  <c r="J307" i="21"/>
  <c r="C307" i="21"/>
  <c r="N307" i="21"/>
  <c r="V307" i="21"/>
  <c r="H307" i="21"/>
  <c r="T307" i="21"/>
  <c r="F307" i="21"/>
  <c r="O307" i="21"/>
  <c r="Y31" i="21"/>
  <c r="U31" i="21"/>
  <c r="Q31" i="21"/>
  <c r="M31" i="21"/>
  <c r="I31" i="21"/>
  <c r="E31" i="21"/>
  <c r="T31" i="21"/>
  <c r="O31" i="21"/>
  <c r="J31" i="21"/>
  <c r="D31" i="21"/>
  <c r="V31" i="21"/>
  <c r="N31" i="21"/>
  <c r="G31" i="21"/>
  <c r="S31" i="21"/>
  <c r="L31" i="21"/>
  <c r="F31" i="21"/>
  <c r="W31" i="21"/>
  <c r="H31" i="21"/>
  <c r="R31" i="21"/>
  <c r="C31" i="21"/>
  <c r="P31" i="21"/>
  <c r="B31" i="21"/>
  <c r="K31" i="21"/>
  <c r="X31" i="21"/>
  <c r="W30" i="19"/>
  <c r="S30" i="19"/>
  <c r="O30" i="19"/>
  <c r="K30" i="19"/>
  <c r="G30" i="19"/>
  <c r="C30" i="19"/>
  <c r="V30" i="19"/>
  <c r="Q30" i="19"/>
  <c r="L30" i="19"/>
  <c r="F30" i="19"/>
  <c r="Y30" i="19"/>
  <c r="R30" i="19"/>
  <c r="J30" i="19"/>
  <c r="D30" i="19"/>
  <c r="T30" i="19"/>
  <c r="I30" i="19"/>
  <c r="N30" i="19"/>
  <c r="B30" i="19"/>
  <c r="X30" i="19"/>
  <c r="M30" i="19"/>
  <c r="P30" i="19"/>
  <c r="H30" i="19"/>
  <c r="E30" i="19"/>
  <c r="U30" i="19"/>
  <c r="Y64" i="21"/>
  <c r="U64" i="21"/>
  <c r="Q64" i="21"/>
  <c r="M64" i="21"/>
  <c r="I64" i="21"/>
  <c r="E64" i="21"/>
  <c r="T64" i="21"/>
  <c r="O64" i="21"/>
  <c r="J64" i="21"/>
  <c r="D64" i="21"/>
  <c r="X64" i="21"/>
  <c r="R64" i="21"/>
  <c r="K64" i="21"/>
  <c r="C64" i="21"/>
  <c r="W64" i="21"/>
  <c r="P64" i="21"/>
  <c r="H64" i="21"/>
  <c r="B64" i="21"/>
  <c r="S64" i="21"/>
  <c r="F64" i="21"/>
  <c r="N64" i="21"/>
  <c r="L64" i="21"/>
  <c r="V64" i="21"/>
  <c r="G64" i="21"/>
  <c r="Y238" i="21"/>
  <c r="U238" i="21"/>
  <c r="Q238" i="21"/>
  <c r="M238" i="21"/>
  <c r="I238" i="21"/>
  <c r="E238" i="21"/>
  <c r="W238" i="21"/>
  <c r="R238" i="21"/>
  <c r="L238" i="21"/>
  <c r="G238" i="21"/>
  <c r="B238" i="21"/>
  <c r="V238" i="21"/>
  <c r="O238" i="21"/>
  <c r="H238" i="21"/>
  <c r="T238" i="21"/>
  <c r="N238" i="21"/>
  <c r="F238" i="21"/>
  <c r="P238" i="21"/>
  <c r="C238" i="21"/>
  <c r="K238" i="21"/>
  <c r="X238" i="21"/>
  <c r="J238" i="21"/>
  <c r="S238" i="21"/>
  <c r="D238" i="21"/>
  <c r="Y344" i="28"/>
  <c r="U344" i="28"/>
  <c r="Q344" i="28"/>
  <c r="M344" i="28"/>
  <c r="I344" i="28"/>
  <c r="E344" i="28"/>
  <c r="X344" i="28"/>
  <c r="S344" i="28"/>
  <c r="N344" i="28"/>
  <c r="H344" i="28"/>
  <c r="C344" i="28"/>
  <c r="W344" i="28"/>
  <c r="R344" i="28"/>
  <c r="L344" i="28"/>
  <c r="G344" i="28"/>
  <c r="B344" i="28"/>
  <c r="V344" i="28"/>
  <c r="P344" i="28"/>
  <c r="K344" i="28"/>
  <c r="F344" i="28"/>
  <c r="J344" i="28"/>
  <c r="D344" i="28"/>
  <c r="T344" i="28"/>
  <c r="O344" i="28"/>
  <c r="Y137" i="28"/>
  <c r="U137" i="28"/>
  <c r="Q137" i="28"/>
  <c r="M137" i="28"/>
  <c r="I137" i="28"/>
  <c r="E137" i="28"/>
  <c r="X137" i="28"/>
  <c r="S137" i="28"/>
  <c r="N137" i="28"/>
  <c r="H137" i="28"/>
  <c r="C137" i="28"/>
  <c r="W137" i="28"/>
  <c r="R137" i="28"/>
  <c r="L137" i="28"/>
  <c r="G137" i="28"/>
  <c r="B137" i="28"/>
  <c r="V137" i="28"/>
  <c r="K137" i="28"/>
  <c r="T137" i="28"/>
  <c r="J137" i="28"/>
  <c r="P137" i="28"/>
  <c r="F137" i="28"/>
  <c r="O137" i="28"/>
  <c r="D137" i="28"/>
  <c r="Y67" i="28"/>
  <c r="U67" i="28"/>
  <c r="Q67" i="28"/>
  <c r="M67" i="28"/>
  <c r="I67" i="28"/>
  <c r="E67" i="28"/>
  <c r="X67" i="28"/>
  <c r="S67" i="28"/>
  <c r="N67" i="28"/>
  <c r="H67" i="28"/>
  <c r="C67" i="28"/>
  <c r="W67" i="28"/>
  <c r="R67" i="28"/>
  <c r="L67" i="28"/>
  <c r="G67" i="28"/>
  <c r="B67" i="28"/>
  <c r="V67" i="28"/>
  <c r="K67" i="28"/>
  <c r="T67" i="28"/>
  <c r="J67" i="28"/>
  <c r="P67" i="28"/>
  <c r="F67" i="28"/>
  <c r="O67" i="28"/>
  <c r="D67" i="28"/>
  <c r="Y409" i="21"/>
  <c r="U409" i="21"/>
  <c r="Q409" i="21"/>
  <c r="M409" i="21"/>
  <c r="I409" i="21"/>
  <c r="E409" i="21"/>
  <c r="W409" i="21"/>
  <c r="R409" i="21"/>
  <c r="L409" i="21"/>
  <c r="G409" i="21"/>
  <c r="B409" i="21"/>
  <c r="T409" i="21"/>
  <c r="N409" i="21"/>
  <c r="F409" i="21"/>
  <c r="S409" i="21"/>
  <c r="K409" i="21"/>
  <c r="D409" i="21"/>
  <c r="O409" i="21"/>
  <c r="X409" i="21"/>
  <c r="J409" i="21"/>
  <c r="V409" i="21"/>
  <c r="H409" i="21"/>
  <c r="P409" i="21"/>
  <c r="C409" i="21"/>
  <c r="Y134" i="21"/>
  <c r="U134" i="21"/>
  <c r="Q134" i="21"/>
  <c r="M134" i="21"/>
  <c r="I134" i="21"/>
  <c r="E134" i="21"/>
  <c r="T134" i="21"/>
  <c r="O134" i="21"/>
  <c r="J134" i="21"/>
  <c r="D134" i="21"/>
  <c r="V134" i="21"/>
  <c r="N134" i="21"/>
  <c r="G134" i="21"/>
  <c r="S134" i="21"/>
  <c r="L134" i="21"/>
  <c r="F134" i="21"/>
  <c r="P134" i="21"/>
  <c r="B134" i="21"/>
  <c r="X134" i="21"/>
  <c r="K134" i="21"/>
  <c r="W134" i="21"/>
  <c r="H134" i="21"/>
  <c r="C134" i="21"/>
  <c r="R134" i="21"/>
  <c r="W65" i="25"/>
  <c r="S65" i="25"/>
  <c r="O65" i="25"/>
  <c r="K65" i="25"/>
  <c r="G65" i="25"/>
  <c r="C65" i="25"/>
  <c r="V65" i="25"/>
  <c r="Q65" i="25"/>
  <c r="L65" i="25"/>
  <c r="F65" i="25"/>
  <c r="T65" i="25"/>
  <c r="M65" i="25"/>
  <c r="E65" i="25"/>
  <c r="R65" i="25"/>
  <c r="I65" i="25"/>
  <c r="U65" i="25"/>
  <c r="H65" i="25"/>
  <c r="P65" i="25"/>
  <c r="D65" i="25"/>
  <c r="X65" i="25"/>
  <c r="N65" i="25"/>
  <c r="J65" i="25"/>
  <c r="B65" i="25"/>
  <c r="Y65" i="25"/>
  <c r="W66" i="19"/>
  <c r="S66" i="19"/>
  <c r="O66" i="19"/>
  <c r="K66" i="19"/>
  <c r="G66" i="19"/>
  <c r="C66" i="19"/>
  <c r="Y66" i="19"/>
  <c r="T66" i="19"/>
  <c r="N66" i="19"/>
  <c r="I66" i="19"/>
  <c r="D66" i="19"/>
  <c r="U66" i="19"/>
  <c r="M66" i="19"/>
  <c r="F66" i="19"/>
  <c r="X66" i="19"/>
  <c r="P66" i="19"/>
  <c r="E66" i="19"/>
  <c r="Q66" i="19"/>
  <c r="B66" i="19"/>
  <c r="L66" i="19"/>
  <c r="H66" i="19"/>
  <c r="V66" i="19"/>
  <c r="R66" i="19"/>
  <c r="J66" i="19"/>
  <c r="Y272" i="21"/>
  <c r="U272" i="21"/>
  <c r="Q272" i="21"/>
  <c r="M272" i="21"/>
  <c r="I272" i="21"/>
  <c r="E272" i="21"/>
  <c r="W272" i="21"/>
  <c r="R272" i="21"/>
  <c r="L272" i="21"/>
  <c r="G272" i="21"/>
  <c r="B272" i="21"/>
  <c r="T272" i="21"/>
  <c r="N272" i="21"/>
  <c r="F272" i="21"/>
  <c r="S272" i="21"/>
  <c r="K272" i="21"/>
  <c r="D272" i="21"/>
  <c r="V272" i="21"/>
  <c r="H272" i="21"/>
  <c r="P272" i="21"/>
  <c r="C272" i="21"/>
  <c r="O272" i="21"/>
  <c r="J272" i="21"/>
  <c r="X272" i="21"/>
  <c r="Y172" i="28"/>
  <c r="U172" i="28"/>
  <c r="Q172" i="28"/>
  <c r="M172" i="28"/>
  <c r="I172" i="28"/>
  <c r="E172" i="28"/>
  <c r="X172" i="28"/>
  <c r="S172" i="28"/>
  <c r="N172" i="28"/>
  <c r="H172" i="28"/>
  <c r="C172" i="28"/>
  <c r="W172" i="28"/>
  <c r="R172" i="28"/>
  <c r="L172" i="28"/>
  <c r="G172" i="28"/>
  <c r="B172" i="28"/>
  <c r="P172" i="28"/>
  <c r="F172" i="28"/>
  <c r="O172" i="28"/>
  <c r="D172" i="28"/>
  <c r="V172" i="28"/>
  <c r="K172" i="28"/>
  <c r="T172" i="28"/>
  <c r="J172" i="28"/>
  <c r="Y309" i="28"/>
  <c r="U309" i="28"/>
  <c r="Q309" i="28"/>
  <c r="M309" i="28"/>
  <c r="I309" i="28"/>
  <c r="E309" i="28"/>
  <c r="X309" i="28"/>
  <c r="S309" i="28"/>
  <c r="N309" i="28"/>
  <c r="H309" i="28"/>
  <c r="C309" i="28"/>
  <c r="W309" i="28"/>
  <c r="R309" i="28"/>
  <c r="L309" i="28"/>
  <c r="G309" i="28"/>
  <c r="B309" i="28"/>
  <c r="V309" i="28"/>
  <c r="P309" i="28"/>
  <c r="K309" i="28"/>
  <c r="F309" i="28"/>
  <c r="D309" i="28"/>
  <c r="T309" i="28"/>
  <c r="O309" i="28"/>
  <c r="J309" i="28"/>
  <c r="W241" i="28"/>
  <c r="S241" i="28"/>
  <c r="O241" i="28"/>
  <c r="K241" i="28"/>
  <c r="G241" i="28"/>
  <c r="C241" i="28"/>
  <c r="U241" i="28"/>
  <c r="P241" i="28"/>
  <c r="J241" i="28"/>
  <c r="E241" i="28"/>
  <c r="X241" i="28"/>
  <c r="Q241" i="28"/>
  <c r="I241" i="28"/>
  <c r="B241" i="28"/>
  <c r="T241" i="28"/>
  <c r="L241" i="28"/>
  <c r="N241" i="28"/>
  <c r="D241" i="28"/>
  <c r="V241" i="28"/>
  <c r="F241" i="28"/>
  <c r="Y241" i="28"/>
  <c r="R241" i="28"/>
  <c r="M241" i="28"/>
  <c r="H241" i="28"/>
  <c r="Y375" i="21"/>
  <c r="U375" i="21"/>
  <c r="Q375" i="21"/>
  <c r="M375" i="21"/>
  <c r="I375" i="21"/>
  <c r="E375" i="21"/>
  <c r="W375" i="21"/>
  <c r="R375" i="21"/>
  <c r="L375" i="21"/>
  <c r="G375" i="21"/>
  <c r="B375" i="21"/>
  <c r="V375" i="21"/>
  <c r="O375" i="21"/>
  <c r="H375" i="21"/>
  <c r="T375" i="21"/>
  <c r="N375" i="21"/>
  <c r="F375" i="21"/>
  <c r="X375" i="21"/>
  <c r="J375" i="21"/>
  <c r="S375" i="21"/>
  <c r="D375" i="21"/>
  <c r="P375" i="21"/>
  <c r="C375" i="21"/>
  <c r="K375" i="21"/>
  <c r="W138" i="25"/>
  <c r="S138" i="25"/>
  <c r="O138" i="25"/>
  <c r="K138" i="25"/>
  <c r="G138" i="25"/>
  <c r="C138" i="25"/>
  <c r="Y138" i="25"/>
  <c r="T138" i="25"/>
  <c r="N138" i="25"/>
  <c r="I138" i="25"/>
  <c r="D138" i="25"/>
  <c r="V138" i="25"/>
  <c r="P138" i="25"/>
  <c r="H138" i="25"/>
  <c r="X138" i="25"/>
  <c r="M138" i="25"/>
  <c r="E138" i="25"/>
  <c r="L138" i="25"/>
  <c r="U138" i="25"/>
  <c r="J138" i="25"/>
  <c r="B138" i="25"/>
  <c r="R138" i="25"/>
  <c r="Q138" i="25"/>
  <c r="F138" i="25"/>
  <c r="W101" i="25"/>
  <c r="S101" i="25"/>
  <c r="O101" i="25"/>
  <c r="K101" i="25"/>
  <c r="G101" i="25"/>
  <c r="C101" i="25"/>
  <c r="Y101" i="25"/>
  <c r="T101" i="25"/>
  <c r="N101" i="25"/>
  <c r="I101" i="25"/>
  <c r="D101" i="25"/>
  <c r="V101" i="25"/>
  <c r="P101" i="25"/>
  <c r="H101" i="25"/>
  <c r="X101" i="25"/>
  <c r="M101" i="25"/>
  <c r="E101" i="25"/>
  <c r="U101" i="25"/>
  <c r="J101" i="25"/>
  <c r="R101" i="25"/>
  <c r="F101" i="25"/>
  <c r="L101" i="25"/>
  <c r="B101" i="25"/>
  <c r="Q101" i="25"/>
  <c r="W136" i="19"/>
  <c r="S136" i="19"/>
  <c r="O136" i="19"/>
  <c r="K136" i="19"/>
  <c r="G136" i="19"/>
  <c r="C136" i="19"/>
  <c r="X136" i="19"/>
  <c r="R136" i="19"/>
  <c r="M136" i="19"/>
  <c r="H136" i="19"/>
  <c r="B136" i="19"/>
  <c r="V136" i="19"/>
  <c r="P136" i="19"/>
  <c r="I136" i="19"/>
  <c r="Y136" i="19"/>
  <c r="N136" i="19"/>
  <c r="E136" i="19"/>
  <c r="Q136" i="19"/>
  <c r="D136" i="19"/>
  <c r="J136" i="19"/>
  <c r="U136" i="19"/>
  <c r="T136" i="19"/>
  <c r="F136" i="19"/>
  <c r="L136" i="19"/>
  <c r="X101" i="19"/>
  <c r="T101" i="19"/>
  <c r="P101" i="19"/>
  <c r="L101" i="19"/>
  <c r="H101" i="19"/>
  <c r="D101" i="19"/>
  <c r="U101" i="19"/>
  <c r="O101" i="19"/>
  <c r="J101" i="19"/>
  <c r="E101" i="19"/>
  <c r="W101" i="19"/>
  <c r="Q101" i="19"/>
  <c r="I101" i="19"/>
  <c r="B101" i="19"/>
  <c r="R101" i="19"/>
  <c r="G101" i="19"/>
  <c r="Y101" i="19"/>
  <c r="M101" i="19"/>
  <c r="S101" i="19"/>
  <c r="C101" i="19"/>
  <c r="N101" i="19"/>
  <c r="F101" i="19"/>
  <c r="V101" i="19"/>
  <c r="K101" i="19"/>
  <c r="Y207" i="28"/>
  <c r="U207" i="28"/>
  <c r="Q207" i="28"/>
  <c r="M207" i="28"/>
  <c r="I207" i="28"/>
  <c r="E207" i="28"/>
  <c r="T207" i="28"/>
  <c r="O207" i="28"/>
  <c r="J207" i="28"/>
  <c r="D207" i="28"/>
  <c r="X207" i="28"/>
  <c r="R207" i="28"/>
  <c r="K207" i="28"/>
  <c r="C207" i="28"/>
  <c r="V207" i="28"/>
  <c r="L207" i="28"/>
  <c r="B207" i="28"/>
  <c r="N207" i="28"/>
  <c r="W207" i="28"/>
  <c r="G207" i="28"/>
  <c r="P207" i="28"/>
  <c r="S207" i="28"/>
  <c r="H207" i="28"/>
  <c r="F207" i="28"/>
  <c r="V378" i="28"/>
  <c r="R378" i="28"/>
  <c r="N378" i="28"/>
  <c r="J378" i="28"/>
  <c r="F378" i="28"/>
  <c r="B378" i="28"/>
  <c r="W378" i="28"/>
  <c r="Q378" i="28"/>
  <c r="L378" i="28"/>
  <c r="G378" i="28"/>
  <c r="U378" i="28"/>
  <c r="P378" i="28"/>
  <c r="K378" i="28"/>
  <c r="E378" i="28"/>
  <c r="X378" i="28"/>
  <c r="M378" i="28"/>
  <c r="C378" i="28"/>
  <c r="T378" i="28"/>
  <c r="I378" i="28"/>
  <c r="S378" i="28"/>
  <c r="H378" i="28"/>
  <c r="Y378" i="28"/>
  <c r="O378" i="28"/>
  <c r="D378" i="28"/>
  <c r="Y275" i="28"/>
  <c r="U275" i="28"/>
  <c r="Q275" i="28"/>
  <c r="M275" i="28"/>
  <c r="I275" i="28"/>
  <c r="E275" i="28"/>
  <c r="X275" i="28"/>
  <c r="S275" i="28"/>
  <c r="N275" i="28"/>
  <c r="H275" i="28"/>
  <c r="C275" i="28"/>
  <c r="W275" i="28"/>
  <c r="R275" i="28"/>
  <c r="L275" i="28"/>
  <c r="G275" i="28"/>
  <c r="B275" i="28"/>
  <c r="P275" i="28"/>
  <c r="F275" i="28"/>
  <c r="O275" i="28"/>
  <c r="D275" i="28"/>
  <c r="V275" i="28"/>
  <c r="K275" i="28"/>
  <c r="T275" i="28"/>
  <c r="J275" i="28"/>
  <c r="Y341" i="21"/>
  <c r="U341" i="21"/>
  <c r="Q341" i="21"/>
  <c r="M341" i="21"/>
  <c r="I341" i="21"/>
  <c r="E341" i="21"/>
  <c r="W341" i="21"/>
  <c r="R341" i="21"/>
  <c r="L341" i="21"/>
  <c r="G341" i="21"/>
  <c r="B341" i="21"/>
  <c r="X341" i="21"/>
  <c r="P341" i="21"/>
  <c r="J341" i="21"/>
  <c r="C341" i="21"/>
  <c r="V341" i="21"/>
  <c r="O341" i="21"/>
  <c r="H341" i="21"/>
  <c r="S341" i="21"/>
  <c r="D341" i="21"/>
  <c r="N341" i="21"/>
  <c r="K341" i="21"/>
  <c r="T341" i="21"/>
  <c r="F341" i="21"/>
  <c r="Y39" i="28"/>
  <c r="U39" i="28"/>
  <c r="Q39" i="28"/>
  <c r="M39" i="28"/>
  <c r="I39" i="28"/>
  <c r="E39" i="28"/>
  <c r="V39" i="28"/>
  <c r="P39" i="28"/>
  <c r="K39" i="28"/>
  <c r="F39" i="28"/>
  <c r="T39" i="28"/>
  <c r="O39" i="28"/>
  <c r="J39" i="28"/>
  <c r="D39" i="28"/>
  <c r="S39" i="28"/>
  <c r="H39" i="28"/>
  <c r="R39" i="28"/>
  <c r="G39" i="28"/>
  <c r="X39" i="28"/>
  <c r="N39" i="28"/>
  <c r="C39" i="28"/>
  <c r="W39" i="28"/>
  <c r="L39" i="28"/>
  <c r="B39" i="28"/>
  <c r="A40" i="28"/>
  <c r="A342" i="21"/>
  <c r="A308" i="21"/>
  <c r="A410" i="21"/>
  <c r="A376" i="21"/>
  <c r="A102" i="19"/>
  <c r="A208" i="28"/>
  <c r="A345" i="28"/>
  <c r="A379" i="28"/>
  <c r="A138" i="28"/>
  <c r="A310" i="28"/>
  <c r="A276" i="28"/>
  <c r="A68" i="28"/>
  <c r="A103" i="28"/>
  <c r="A242" i="28"/>
  <c r="A173" i="28"/>
  <c r="A413" i="28"/>
  <c r="A447" i="28"/>
  <c r="A239" i="21"/>
  <c r="A273" i="21"/>
  <c r="A204" i="21"/>
  <c r="A103" i="19"/>
  <c r="A67" i="19"/>
  <c r="A32" i="21"/>
  <c r="A100" i="21"/>
  <c r="A137" i="19"/>
  <c r="A170" i="21"/>
  <c r="A65" i="21"/>
  <c r="A139" i="25"/>
  <c r="A30" i="25"/>
  <c r="A135" i="21"/>
  <c r="A102" i="25"/>
  <c r="A31" i="19"/>
  <c r="A66" i="25"/>
  <c r="W102" i="25" l="1"/>
  <c r="S102" i="25"/>
  <c r="O102" i="25"/>
  <c r="K102" i="25"/>
  <c r="G102" i="25"/>
  <c r="C102" i="25"/>
  <c r="V102" i="25"/>
  <c r="Q102" i="25"/>
  <c r="L102" i="25"/>
  <c r="F102" i="25"/>
  <c r="T102" i="25"/>
  <c r="M102" i="25"/>
  <c r="E102" i="25"/>
  <c r="R102" i="25"/>
  <c r="I102" i="25"/>
  <c r="X102" i="25"/>
  <c r="J102" i="25"/>
  <c r="U102" i="25"/>
  <c r="H102" i="25"/>
  <c r="N102" i="25"/>
  <c r="D102" i="25"/>
  <c r="Y102" i="25"/>
  <c r="B102" i="25"/>
  <c r="P102" i="25"/>
  <c r="Y65" i="21"/>
  <c r="U65" i="21"/>
  <c r="Q65" i="21"/>
  <c r="M65" i="21"/>
  <c r="I65" i="21"/>
  <c r="E65" i="21"/>
  <c r="W65" i="21"/>
  <c r="R65" i="21"/>
  <c r="L65" i="21"/>
  <c r="G65" i="21"/>
  <c r="B65" i="21"/>
  <c r="V65" i="21"/>
  <c r="O65" i="21"/>
  <c r="H65" i="21"/>
  <c r="T65" i="21"/>
  <c r="N65" i="21"/>
  <c r="F65" i="21"/>
  <c r="X65" i="21"/>
  <c r="J65" i="21"/>
  <c r="S65" i="21"/>
  <c r="D65" i="21"/>
  <c r="P65" i="21"/>
  <c r="C65" i="21"/>
  <c r="K65" i="21"/>
  <c r="Y32" i="21"/>
  <c r="U32" i="21"/>
  <c r="Q32" i="21"/>
  <c r="M32" i="21"/>
  <c r="I32" i="21"/>
  <c r="E32" i="21"/>
  <c r="W32" i="21"/>
  <c r="R32" i="21"/>
  <c r="L32" i="21"/>
  <c r="G32" i="21"/>
  <c r="B32" i="21"/>
  <c r="S32" i="21"/>
  <c r="K32" i="21"/>
  <c r="D32" i="21"/>
  <c r="X32" i="21"/>
  <c r="P32" i="21"/>
  <c r="J32" i="21"/>
  <c r="C32" i="21"/>
  <c r="N32" i="21"/>
  <c r="V32" i="21"/>
  <c r="H32" i="21"/>
  <c r="T32" i="21"/>
  <c r="F32" i="21"/>
  <c r="O32" i="21"/>
  <c r="Y273" i="21"/>
  <c r="U273" i="21"/>
  <c r="Q273" i="21"/>
  <c r="M273" i="21"/>
  <c r="I273" i="21"/>
  <c r="E273" i="21"/>
  <c r="T273" i="21"/>
  <c r="O273" i="21"/>
  <c r="J273" i="21"/>
  <c r="D273" i="21"/>
  <c r="X273" i="21"/>
  <c r="R273" i="21"/>
  <c r="K273" i="21"/>
  <c r="C273" i="21"/>
  <c r="W273" i="21"/>
  <c r="P273" i="21"/>
  <c r="H273" i="21"/>
  <c r="B273" i="21"/>
  <c r="L273" i="21"/>
  <c r="V273" i="21"/>
  <c r="G273" i="21"/>
  <c r="S273" i="21"/>
  <c r="F273" i="21"/>
  <c r="N273" i="21"/>
  <c r="Y173" i="28"/>
  <c r="U173" i="28"/>
  <c r="Q173" i="28"/>
  <c r="M173" i="28"/>
  <c r="I173" i="28"/>
  <c r="E173" i="28"/>
  <c r="V173" i="28"/>
  <c r="P173" i="28"/>
  <c r="K173" i="28"/>
  <c r="F173" i="28"/>
  <c r="T173" i="28"/>
  <c r="O173" i="28"/>
  <c r="J173" i="28"/>
  <c r="D173" i="28"/>
  <c r="X173" i="28"/>
  <c r="N173" i="28"/>
  <c r="C173" i="28"/>
  <c r="W173" i="28"/>
  <c r="L173" i="28"/>
  <c r="B173" i="28"/>
  <c r="S173" i="28"/>
  <c r="H173" i="28"/>
  <c r="R173" i="28"/>
  <c r="G173" i="28"/>
  <c r="Y276" i="28"/>
  <c r="U276" i="28"/>
  <c r="Q276" i="28"/>
  <c r="M276" i="28"/>
  <c r="I276" i="28"/>
  <c r="E276" i="28"/>
  <c r="V276" i="28"/>
  <c r="P276" i="28"/>
  <c r="K276" i="28"/>
  <c r="F276" i="28"/>
  <c r="T276" i="28"/>
  <c r="O276" i="28"/>
  <c r="J276" i="28"/>
  <c r="D276" i="28"/>
  <c r="X276" i="28"/>
  <c r="N276" i="28"/>
  <c r="C276" i="28"/>
  <c r="W276" i="28"/>
  <c r="L276" i="28"/>
  <c r="B276" i="28"/>
  <c r="S276" i="28"/>
  <c r="H276" i="28"/>
  <c r="R276" i="28"/>
  <c r="G276" i="28"/>
  <c r="Y345" i="28"/>
  <c r="U345" i="28"/>
  <c r="Q345" i="28"/>
  <c r="M345" i="28"/>
  <c r="I345" i="28"/>
  <c r="E345" i="28"/>
  <c r="V345" i="28"/>
  <c r="P345" i="28"/>
  <c r="K345" i="28"/>
  <c r="F345" i="28"/>
  <c r="T345" i="28"/>
  <c r="O345" i="28"/>
  <c r="J345" i="28"/>
  <c r="D345" i="28"/>
  <c r="X345" i="28"/>
  <c r="S345" i="28"/>
  <c r="N345" i="28"/>
  <c r="H345" i="28"/>
  <c r="C345" i="28"/>
  <c r="G345" i="28"/>
  <c r="W345" i="28"/>
  <c r="B345" i="28"/>
  <c r="R345" i="28"/>
  <c r="L345" i="28"/>
  <c r="Y410" i="21"/>
  <c r="U410" i="21"/>
  <c r="Q410" i="21"/>
  <c r="M410" i="21"/>
  <c r="I410" i="21"/>
  <c r="E410" i="21"/>
  <c r="T410" i="21"/>
  <c r="O410" i="21"/>
  <c r="J410" i="21"/>
  <c r="D410" i="21"/>
  <c r="X410" i="21"/>
  <c r="R410" i="21"/>
  <c r="K410" i="21"/>
  <c r="C410" i="21"/>
  <c r="W410" i="21"/>
  <c r="P410" i="21"/>
  <c r="H410" i="21"/>
  <c r="B410" i="21"/>
  <c r="S410" i="21"/>
  <c r="F410" i="21"/>
  <c r="N410" i="21"/>
  <c r="L410" i="21"/>
  <c r="G410" i="21"/>
  <c r="V410" i="21"/>
  <c r="Y135" i="21"/>
  <c r="U135" i="21"/>
  <c r="Q135" i="21"/>
  <c r="M135" i="21"/>
  <c r="I135" i="21"/>
  <c r="E135" i="21"/>
  <c r="W135" i="21"/>
  <c r="R135" i="21"/>
  <c r="L135" i="21"/>
  <c r="G135" i="21"/>
  <c r="B135" i="21"/>
  <c r="S135" i="21"/>
  <c r="K135" i="21"/>
  <c r="D135" i="21"/>
  <c r="X135" i="21"/>
  <c r="P135" i="21"/>
  <c r="J135" i="21"/>
  <c r="C135" i="21"/>
  <c r="T135" i="21"/>
  <c r="F135" i="21"/>
  <c r="O135" i="21"/>
  <c r="N135" i="21"/>
  <c r="V135" i="21"/>
  <c r="H135" i="21"/>
  <c r="Y170" i="21"/>
  <c r="U170" i="21"/>
  <c r="Q170" i="21"/>
  <c r="M170" i="21"/>
  <c r="I170" i="21"/>
  <c r="E170" i="21"/>
  <c r="T170" i="21"/>
  <c r="O170" i="21"/>
  <c r="J170" i="21"/>
  <c r="D170" i="21"/>
  <c r="V170" i="21"/>
  <c r="N170" i="21"/>
  <c r="G170" i="21"/>
  <c r="S170" i="21"/>
  <c r="K170" i="21"/>
  <c r="B170" i="21"/>
  <c r="R170" i="21"/>
  <c r="F170" i="21"/>
  <c r="X170" i="21"/>
  <c r="H170" i="21"/>
  <c r="C170" i="21"/>
  <c r="W170" i="21"/>
  <c r="P170" i="21"/>
  <c r="L170" i="21"/>
  <c r="W67" i="19"/>
  <c r="S67" i="19"/>
  <c r="O67" i="19"/>
  <c r="K67" i="19"/>
  <c r="G67" i="19"/>
  <c r="C67" i="19"/>
  <c r="V67" i="19"/>
  <c r="Q67" i="19"/>
  <c r="L67" i="19"/>
  <c r="F67" i="19"/>
  <c r="Y67" i="19"/>
  <c r="R67" i="19"/>
  <c r="J67" i="19"/>
  <c r="D67" i="19"/>
  <c r="T67" i="19"/>
  <c r="I67" i="19"/>
  <c r="P67" i="19"/>
  <c r="E67" i="19"/>
  <c r="N67" i="19"/>
  <c r="B67" i="19"/>
  <c r="H67" i="19"/>
  <c r="X67" i="19"/>
  <c r="U67" i="19"/>
  <c r="M67" i="19"/>
  <c r="Y239" i="21"/>
  <c r="U239" i="21"/>
  <c r="Q239" i="21"/>
  <c r="M239" i="21"/>
  <c r="I239" i="21"/>
  <c r="E239" i="21"/>
  <c r="T239" i="21"/>
  <c r="O239" i="21"/>
  <c r="J239" i="21"/>
  <c r="D239" i="21"/>
  <c r="S239" i="21"/>
  <c r="L239" i="21"/>
  <c r="F239" i="21"/>
  <c r="X239" i="21"/>
  <c r="R239" i="21"/>
  <c r="K239" i="21"/>
  <c r="C239" i="21"/>
  <c r="V239" i="21"/>
  <c r="G239" i="21"/>
  <c r="P239" i="21"/>
  <c r="B239" i="21"/>
  <c r="N239" i="21"/>
  <c r="W239" i="21"/>
  <c r="H239" i="21"/>
  <c r="W242" i="28"/>
  <c r="S242" i="28"/>
  <c r="O242" i="28"/>
  <c r="K242" i="28"/>
  <c r="G242" i="28"/>
  <c r="C242" i="28"/>
  <c r="X242" i="28"/>
  <c r="R242" i="28"/>
  <c r="M242" i="28"/>
  <c r="H242" i="28"/>
  <c r="B242" i="28"/>
  <c r="U242" i="28"/>
  <c r="N242" i="28"/>
  <c r="F242" i="28"/>
  <c r="Y242" i="28"/>
  <c r="P242" i="28"/>
  <c r="E242" i="28"/>
  <c r="Q242" i="28"/>
  <c r="D242" i="28"/>
  <c r="L242" i="28"/>
  <c r="V242" i="28"/>
  <c r="T242" i="28"/>
  <c r="I242" i="28"/>
  <c r="J242" i="28"/>
  <c r="Y310" i="28"/>
  <c r="U310" i="28"/>
  <c r="Q310" i="28"/>
  <c r="M310" i="28"/>
  <c r="I310" i="28"/>
  <c r="E310" i="28"/>
  <c r="V310" i="28"/>
  <c r="P310" i="28"/>
  <c r="K310" i="28"/>
  <c r="F310" i="28"/>
  <c r="T310" i="28"/>
  <c r="O310" i="28"/>
  <c r="J310" i="28"/>
  <c r="D310" i="28"/>
  <c r="X310" i="28"/>
  <c r="S310" i="28"/>
  <c r="N310" i="28"/>
  <c r="H310" i="28"/>
  <c r="C310" i="28"/>
  <c r="W310" i="28"/>
  <c r="B310" i="28"/>
  <c r="R310" i="28"/>
  <c r="L310" i="28"/>
  <c r="G310" i="28"/>
  <c r="W208" i="28"/>
  <c r="U208" i="28"/>
  <c r="Q208" i="28"/>
  <c r="M208" i="28"/>
  <c r="I208" i="28"/>
  <c r="E208" i="28"/>
  <c r="X208" i="28"/>
  <c r="R208" i="28"/>
  <c r="L208" i="28"/>
  <c r="G208" i="28"/>
  <c r="B208" i="28"/>
  <c r="V208" i="28"/>
  <c r="O208" i="28"/>
  <c r="H208" i="28"/>
  <c r="P208" i="28"/>
  <c r="F208" i="28"/>
  <c r="N208" i="28"/>
  <c r="C208" i="28"/>
  <c r="S208" i="28"/>
  <c r="K208" i="28"/>
  <c r="Y208" i="28"/>
  <c r="J208" i="28"/>
  <c r="T208" i="28"/>
  <c r="D208" i="28"/>
  <c r="Y308" i="21"/>
  <c r="U308" i="21"/>
  <c r="Q308" i="21"/>
  <c r="M308" i="21"/>
  <c r="I308" i="21"/>
  <c r="E308" i="21"/>
  <c r="T308" i="21"/>
  <c r="O308" i="21"/>
  <c r="J308" i="21"/>
  <c r="D308" i="21"/>
  <c r="W308" i="21"/>
  <c r="P308" i="21"/>
  <c r="H308" i="21"/>
  <c r="B308" i="21"/>
  <c r="V308" i="21"/>
  <c r="N308" i="21"/>
  <c r="G308" i="21"/>
  <c r="R308" i="21"/>
  <c r="C308" i="21"/>
  <c r="L308" i="21"/>
  <c r="X308" i="21"/>
  <c r="K308" i="21"/>
  <c r="F308" i="21"/>
  <c r="S308" i="21"/>
  <c r="W66" i="25"/>
  <c r="S66" i="25"/>
  <c r="O66" i="25"/>
  <c r="K66" i="25"/>
  <c r="G66" i="25"/>
  <c r="C66" i="25"/>
  <c r="Y66" i="25"/>
  <c r="T66" i="25"/>
  <c r="N66" i="25"/>
  <c r="I66" i="25"/>
  <c r="D66" i="25"/>
  <c r="X66" i="25"/>
  <c r="Q66" i="25"/>
  <c r="J66" i="25"/>
  <c r="B66" i="25"/>
  <c r="V66" i="25"/>
  <c r="M66" i="25"/>
  <c r="E66" i="25"/>
  <c r="U66" i="25"/>
  <c r="H66" i="25"/>
  <c r="R66" i="25"/>
  <c r="F66" i="25"/>
  <c r="P66" i="25"/>
  <c r="L66" i="25"/>
  <c r="Y30" i="25"/>
  <c r="U30" i="25"/>
  <c r="Q30" i="25"/>
  <c r="M30" i="25"/>
  <c r="I30" i="25"/>
  <c r="E30" i="25"/>
  <c r="X30" i="25"/>
  <c r="S30" i="25"/>
  <c r="N30" i="25"/>
  <c r="H30" i="25"/>
  <c r="C30" i="25"/>
  <c r="T30" i="25"/>
  <c r="L30" i="25"/>
  <c r="F30" i="25"/>
  <c r="V30" i="25"/>
  <c r="K30" i="25"/>
  <c r="B30" i="25"/>
  <c r="R30" i="25"/>
  <c r="J30" i="25"/>
  <c r="O30" i="25"/>
  <c r="G30" i="25"/>
  <c r="W30" i="25"/>
  <c r="D30" i="25"/>
  <c r="P30" i="25"/>
  <c r="W137" i="19"/>
  <c r="S137" i="19"/>
  <c r="O137" i="19"/>
  <c r="K137" i="19"/>
  <c r="G137" i="19"/>
  <c r="C137" i="19"/>
  <c r="U137" i="19"/>
  <c r="P137" i="19"/>
  <c r="J137" i="19"/>
  <c r="E137" i="19"/>
  <c r="T137" i="19"/>
  <c r="M137" i="19"/>
  <c r="F137" i="19"/>
  <c r="R137" i="19"/>
  <c r="I137" i="19"/>
  <c r="Q137" i="19"/>
  <c r="D137" i="19"/>
  <c r="V137" i="19"/>
  <c r="B137" i="19"/>
  <c r="X137" i="19"/>
  <c r="N137" i="19"/>
  <c r="Y137" i="19"/>
  <c r="L137" i="19"/>
  <c r="H137" i="19"/>
  <c r="X103" i="19"/>
  <c r="T103" i="19"/>
  <c r="P103" i="19"/>
  <c r="L103" i="19"/>
  <c r="H103" i="19"/>
  <c r="D103" i="19"/>
  <c r="U103" i="19"/>
  <c r="O103" i="19"/>
  <c r="J103" i="19"/>
  <c r="E103" i="19"/>
  <c r="Y103" i="19"/>
  <c r="R103" i="19"/>
  <c r="K103" i="19"/>
  <c r="C103" i="19"/>
  <c r="Q103" i="19"/>
  <c r="G103" i="19"/>
  <c r="N103" i="19"/>
  <c r="B103" i="19"/>
  <c r="V103" i="19"/>
  <c r="F103" i="19"/>
  <c r="S103" i="19"/>
  <c r="W103" i="19"/>
  <c r="M103" i="19"/>
  <c r="I103" i="19"/>
  <c r="V447" i="28"/>
  <c r="R447" i="28"/>
  <c r="N447" i="28"/>
  <c r="J447" i="28"/>
  <c r="F447" i="28"/>
  <c r="B447" i="28"/>
  <c r="Y447" i="28"/>
  <c r="T447" i="28"/>
  <c r="O447" i="28"/>
  <c r="I447" i="28"/>
  <c r="D447" i="28"/>
  <c r="X447" i="28"/>
  <c r="S447" i="28"/>
  <c r="M447" i="28"/>
  <c r="H447" i="28"/>
  <c r="C447" i="28"/>
  <c r="U447" i="28"/>
  <c r="K447" i="28"/>
  <c r="Q447" i="28"/>
  <c r="G447" i="28"/>
  <c r="P447" i="28"/>
  <c r="E447" i="28"/>
  <c r="W447" i="28"/>
  <c r="L447" i="28"/>
  <c r="Y103" i="28"/>
  <c r="U103" i="28"/>
  <c r="Q103" i="28"/>
  <c r="M103" i="28"/>
  <c r="I103" i="28"/>
  <c r="E103" i="28"/>
  <c r="V103" i="28"/>
  <c r="P103" i="28"/>
  <c r="K103" i="28"/>
  <c r="F103" i="28"/>
  <c r="T103" i="28"/>
  <c r="O103" i="28"/>
  <c r="J103" i="28"/>
  <c r="D103" i="28"/>
  <c r="X103" i="28"/>
  <c r="N103" i="28"/>
  <c r="C103" i="28"/>
  <c r="W103" i="28"/>
  <c r="L103" i="28"/>
  <c r="B103" i="28"/>
  <c r="S103" i="28"/>
  <c r="H103" i="28"/>
  <c r="R103" i="28"/>
  <c r="G103" i="28"/>
  <c r="Y138" i="28"/>
  <c r="U138" i="28"/>
  <c r="Q138" i="28"/>
  <c r="M138" i="28"/>
  <c r="I138" i="28"/>
  <c r="E138" i="28"/>
  <c r="V138" i="28"/>
  <c r="P138" i="28"/>
  <c r="K138" i="28"/>
  <c r="F138" i="28"/>
  <c r="T138" i="28"/>
  <c r="O138" i="28"/>
  <c r="J138" i="28"/>
  <c r="D138" i="28"/>
  <c r="S138" i="28"/>
  <c r="H138" i="28"/>
  <c r="R138" i="28"/>
  <c r="G138" i="28"/>
  <c r="X138" i="28"/>
  <c r="N138" i="28"/>
  <c r="C138" i="28"/>
  <c r="W138" i="28"/>
  <c r="L138" i="28"/>
  <c r="B138" i="28"/>
  <c r="X102" i="19"/>
  <c r="T102" i="19"/>
  <c r="P102" i="19"/>
  <c r="L102" i="19"/>
  <c r="H102" i="19"/>
  <c r="D102" i="19"/>
  <c r="W102" i="19"/>
  <c r="R102" i="19"/>
  <c r="M102" i="19"/>
  <c r="G102" i="19"/>
  <c r="B102" i="19"/>
  <c r="U102" i="19"/>
  <c r="N102" i="19"/>
  <c r="F102" i="19"/>
  <c r="V102" i="19"/>
  <c r="K102" i="19"/>
  <c r="C102" i="19"/>
  <c r="O102" i="19"/>
  <c r="J102" i="19"/>
  <c r="Y102" i="19"/>
  <c r="I102" i="19"/>
  <c r="Q102" i="19"/>
  <c r="E102" i="19"/>
  <c r="S102" i="19"/>
  <c r="Y342" i="21"/>
  <c r="U342" i="21"/>
  <c r="Q342" i="21"/>
  <c r="M342" i="21"/>
  <c r="I342" i="21"/>
  <c r="E342" i="21"/>
  <c r="T342" i="21"/>
  <c r="O342" i="21"/>
  <c r="J342" i="21"/>
  <c r="D342" i="21"/>
  <c r="V342" i="21"/>
  <c r="N342" i="21"/>
  <c r="G342" i="21"/>
  <c r="S342" i="21"/>
  <c r="L342" i="21"/>
  <c r="F342" i="21"/>
  <c r="W342" i="21"/>
  <c r="H342" i="21"/>
  <c r="R342" i="21"/>
  <c r="C342" i="21"/>
  <c r="P342" i="21"/>
  <c r="B342" i="21"/>
  <c r="X342" i="21"/>
  <c r="K342" i="21"/>
  <c r="W31" i="19"/>
  <c r="S31" i="19"/>
  <c r="O31" i="19"/>
  <c r="K31" i="19"/>
  <c r="G31" i="19"/>
  <c r="C31" i="19"/>
  <c r="Y31" i="19"/>
  <c r="T31" i="19"/>
  <c r="N31" i="19"/>
  <c r="I31" i="19"/>
  <c r="D31" i="19"/>
  <c r="V31" i="19"/>
  <c r="P31" i="19"/>
  <c r="H31" i="19"/>
  <c r="X31" i="19"/>
  <c r="M31" i="19"/>
  <c r="E31" i="19"/>
  <c r="Q31" i="19"/>
  <c r="B31" i="19"/>
  <c r="L31" i="19"/>
  <c r="R31" i="19"/>
  <c r="J31" i="19"/>
  <c r="F31" i="19"/>
  <c r="U31" i="19"/>
  <c r="W139" i="25"/>
  <c r="S139" i="25"/>
  <c r="O139" i="25"/>
  <c r="K139" i="25"/>
  <c r="G139" i="25"/>
  <c r="C139" i="25"/>
  <c r="V139" i="25"/>
  <c r="Q139" i="25"/>
  <c r="L139" i="25"/>
  <c r="F139" i="25"/>
  <c r="T139" i="25"/>
  <c r="M139" i="25"/>
  <c r="E139" i="25"/>
  <c r="R139" i="25"/>
  <c r="I139" i="25"/>
  <c r="Y139" i="25"/>
  <c r="N139" i="25"/>
  <c r="B139" i="25"/>
  <c r="X139" i="25"/>
  <c r="J139" i="25"/>
  <c r="D139" i="25"/>
  <c r="U139" i="25"/>
  <c r="P139" i="25"/>
  <c r="H139" i="25"/>
  <c r="Y100" i="21"/>
  <c r="U100" i="21"/>
  <c r="Q100" i="21"/>
  <c r="M100" i="21"/>
  <c r="I100" i="21"/>
  <c r="E100" i="21"/>
  <c r="W100" i="21"/>
  <c r="R100" i="21"/>
  <c r="L100" i="21"/>
  <c r="G100" i="21"/>
  <c r="B100" i="21"/>
  <c r="T100" i="21"/>
  <c r="N100" i="21"/>
  <c r="F100" i="21"/>
  <c r="S100" i="21"/>
  <c r="K100" i="21"/>
  <c r="D100" i="21"/>
  <c r="O100" i="21"/>
  <c r="X100" i="21"/>
  <c r="J100" i="21"/>
  <c r="V100" i="21"/>
  <c r="H100" i="21"/>
  <c r="P100" i="21"/>
  <c r="C100" i="21"/>
  <c r="W204" i="21"/>
  <c r="S204" i="21"/>
  <c r="O204" i="21"/>
  <c r="K204" i="21"/>
  <c r="G204" i="21"/>
  <c r="C204" i="21"/>
  <c r="V204" i="21"/>
  <c r="Q204" i="21"/>
  <c r="L204" i="21"/>
  <c r="F204" i="21"/>
  <c r="T204" i="21"/>
  <c r="M204" i="21"/>
  <c r="E204" i="21"/>
  <c r="X204" i="21"/>
  <c r="N204" i="21"/>
  <c r="D204" i="21"/>
  <c r="Y204" i="21"/>
  <c r="J204" i="21"/>
  <c r="R204" i="21"/>
  <c r="B204" i="21"/>
  <c r="U204" i="21"/>
  <c r="I204" i="21"/>
  <c r="H204" i="21"/>
  <c r="P204" i="21"/>
  <c r="V413" i="28"/>
  <c r="R413" i="28"/>
  <c r="N413" i="28"/>
  <c r="J413" i="28"/>
  <c r="F413" i="28"/>
  <c r="B413" i="28"/>
  <c r="Y413" i="28"/>
  <c r="T413" i="28"/>
  <c r="O413" i="28"/>
  <c r="I413" i="28"/>
  <c r="D413" i="28"/>
  <c r="X413" i="28"/>
  <c r="S413" i="28"/>
  <c r="M413" i="28"/>
  <c r="H413" i="28"/>
  <c r="C413" i="28"/>
  <c r="P413" i="28"/>
  <c r="E413" i="28"/>
  <c r="W413" i="28"/>
  <c r="L413" i="28"/>
  <c r="U413" i="28"/>
  <c r="K413" i="28"/>
  <c r="Q413" i="28"/>
  <c r="G413" i="28"/>
  <c r="Y68" i="28"/>
  <c r="U68" i="28"/>
  <c r="Q68" i="28"/>
  <c r="M68" i="28"/>
  <c r="I68" i="28"/>
  <c r="E68" i="28"/>
  <c r="V68" i="28"/>
  <c r="P68" i="28"/>
  <c r="K68" i="28"/>
  <c r="F68" i="28"/>
  <c r="T68" i="28"/>
  <c r="O68" i="28"/>
  <c r="J68" i="28"/>
  <c r="D68" i="28"/>
  <c r="S68" i="28"/>
  <c r="H68" i="28"/>
  <c r="R68" i="28"/>
  <c r="G68" i="28"/>
  <c r="X68" i="28"/>
  <c r="N68" i="28"/>
  <c r="C68" i="28"/>
  <c r="W68" i="28"/>
  <c r="L68" i="28"/>
  <c r="B68" i="28"/>
  <c r="V379" i="28"/>
  <c r="R379" i="28"/>
  <c r="N379" i="28"/>
  <c r="J379" i="28"/>
  <c r="F379" i="28"/>
  <c r="B379" i="28"/>
  <c r="Y379" i="28"/>
  <c r="T379" i="28"/>
  <c r="O379" i="28"/>
  <c r="I379" i="28"/>
  <c r="D379" i="28"/>
  <c r="X379" i="28"/>
  <c r="S379" i="28"/>
  <c r="M379" i="28"/>
  <c r="H379" i="28"/>
  <c r="C379" i="28"/>
  <c r="U379" i="28"/>
  <c r="K379" i="28"/>
  <c r="Q379" i="28"/>
  <c r="G379" i="28"/>
  <c r="P379" i="28"/>
  <c r="E379" i="28"/>
  <c r="L379" i="28"/>
  <c r="W379" i="28"/>
  <c r="Y376" i="21"/>
  <c r="U376" i="21"/>
  <c r="Q376" i="21"/>
  <c r="M376" i="21"/>
  <c r="I376" i="21"/>
  <c r="E376" i="21"/>
  <c r="T376" i="21"/>
  <c r="O376" i="21"/>
  <c r="J376" i="21"/>
  <c r="D376" i="21"/>
  <c r="S376" i="21"/>
  <c r="L376" i="21"/>
  <c r="F376" i="21"/>
  <c r="X376" i="21"/>
  <c r="R376" i="21"/>
  <c r="K376" i="21"/>
  <c r="C376" i="21"/>
  <c r="N376" i="21"/>
  <c r="W376" i="21"/>
  <c r="H376" i="21"/>
  <c r="V376" i="21"/>
  <c r="G376" i="21"/>
  <c r="P376" i="21"/>
  <c r="B376" i="21"/>
  <c r="Y40" i="28"/>
  <c r="U40" i="28"/>
  <c r="Q40" i="28"/>
  <c r="M40" i="28"/>
  <c r="I40" i="28"/>
  <c r="E40" i="28"/>
  <c r="X40" i="28"/>
  <c r="S40" i="28"/>
  <c r="N40" i="28"/>
  <c r="H40" i="28"/>
  <c r="C40" i="28"/>
  <c r="W40" i="28"/>
  <c r="R40" i="28"/>
  <c r="L40" i="28"/>
  <c r="G40" i="28"/>
  <c r="B40" i="28"/>
  <c r="P40" i="28"/>
  <c r="F40" i="28"/>
  <c r="O40" i="28"/>
  <c r="D40" i="28"/>
  <c r="V40" i="28"/>
  <c r="K40" i="28"/>
  <c r="T40" i="28"/>
  <c r="J40" i="28"/>
  <c r="A41" i="28"/>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Y31" i="25" l="1"/>
  <c r="U31" i="25"/>
  <c r="Q31" i="25"/>
  <c r="M31" i="25"/>
  <c r="I31" i="25"/>
  <c r="E31" i="25"/>
  <c r="V31" i="25"/>
  <c r="P31" i="25"/>
  <c r="K31" i="25"/>
  <c r="F31" i="25"/>
  <c r="X31" i="25"/>
  <c r="R31" i="25"/>
  <c r="J31" i="25"/>
  <c r="C31" i="25"/>
  <c r="O31" i="25"/>
  <c r="G31" i="25"/>
  <c r="W31" i="25"/>
  <c r="N31" i="25"/>
  <c r="D31" i="25"/>
  <c r="H31" i="25"/>
  <c r="T31" i="25"/>
  <c r="B31" i="25"/>
  <c r="S31" i="25"/>
  <c r="L31" i="25"/>
  <c r="Y101" i="21"/>
  <c r="U101" i="21"/>
  <c r="Q101" i="21"/>
  <c r="M101" i="21"/>
  <c r="I101" i="21"/>
  <c r="E101" i="21"/>
  <c r="T101" i="21"/>
  <c r="O101" i="21"/>
  <c r="J101" i="21"/>
  <c r="D101" i="21"/>
  <c r="X101" i="21"/>
  <c r="R101" i="21"/>
  <c r="K101" i="21"/>
  <c r="C101" i="21"/>
  <c r="W101" i="21"/>
  <c r="P101" i="21"/>
  <c r="H101" i="21"/>
  <c r="B101" i="21"/>
  <c r="S101" i="21"/>
  <c r="F101" i="21"/>
  <c r="N101" i="21"/>
  <c r="L101" i="21"/>
  <c r="V101" i="21"/>
  <c r="G101" i="21"/>
  <c r="W68" i="19"/>
  <c r="S68" i="19"/>
  <c r="O68" i="19"/>
  <c r="K68" i="19"/>
  <c r="G68" i="19"/>
  <c r="C68" i="19"/>
  <c r="Y68" i="19"/>
  <c r="T68" i="19"/>
  <c r="N68" i="19"/>
  <c r="I68" i="19"/>
  <c r="D68" i="19"/>
  <c r="V68" i="19"/>
  <c r="P68" i="19"/>
  <c r="H68" i="19"/>
  <c r="X68" i="19"/>
  <c r="M68" i="19"/>
  <c r="E68" i="19"/>
  <c r="R68" i="19"/>
  <c r="F68" i="19"/>
  <c r="Q68" i="19"/>
  <c r="B68" i="19"/>
  <c r="J68" i="19"/>
  <c r="U68" i="19"/>
  <c r="L68" i="19"/>
  <c r="Y274" i="21"/>
  <c r="U274" i="21"/>
  <c r="Q274" i="21"/>
  <c r="M274" i="21"/>
  <c r="I274" i="21"/>
  <c r="E274" i="21"/>
  <c r="W274" i="21"/>
  <c r="R274" i="21"/>
  <c r="L274" i="21"/>
  <c r="G274" i="21"/>
  <c r="B274" i="21"/>
  <c r="V274" i="21"/>
  <c r="O274" i="21"/>
  <c r="H274" i="21"/>
  <c r="T274" i="21"/>
  <c r="N274" i="21"/>
  <c r="F274" i="21"/>
  <c r="P274" i="21"/>
  <c r="C274" i="21"/>
  <c r="K274" i="21"/>
  <c r="X274" i="21"/>
  <c r="J274" i="21"/>
  <c r="S274" i="21"/>
  <c r="D274" i="21"/>
  <c r="Y346" i="28"/>
  <c r="U346" i="28"/>
  <c r="Q346" i="28"/>
  <c r="M346" i="28"/>
  <c r="I346" i="28"/>
  <c r="E346" i="28"/>
  <c r="X346" i="28"/>
  <c r="S346" i="28"/>
  <c r="N346" i="28"/>
  <c r="H346" i="28"/>
  <c r="C346" i="28"/>
  <c r="W346" i="28"/>
  <c r="R346" i="28"/>
  <c r="L346" i="28"/>
  <c r="G346" i="28"/>
  <c r="B346" i="28"/>
  <c r="V346" i="28"/>
  <c r="P346" i="28"/>
  <c r="K346" i="28"/>
  <c r="F346" i="28"/>
  <c r="D346" i="28"/>
  <c r="T346" i="28"/>
  <c r="O346" i="28"/>
  <c r="J346" i="28"/>
  <c r="V448" i="28"/>
  <c r="R448" i="28"/>
  <c r="N448" i="28"/>
  <c r="J448" i="28"/>
  <c r="F448" i="28"/>
  <c r="B448" i="28"/>
  <c r="W448" i="28"/>
  <c r="Q448" i="28"/>
  <c r="L448" i="28"/>
  <c r="G448" i="28"/>
  <c r="U448" i="28"/>
  <c r="P448" i="28"/>
  <c r="K448" i="28"/>
  <c r="E448" i="28"/>
  <c r="S448" i="28"/>
  <c r="H448" i="28"/>
  <c r="Y448" i="28"/>
  <c r="O448" i="28"/>
  <c r="D448" i="28"/>
  <c r="X448" i="28"/>
  <c r="M448" i="28"/>
  <c r="C448" i="28"/>
  <c r="T448" i="28"/>
  <c r="I448" i="28"/>
  <c r="Y69" i="28"/>
  <c r="U69" i="28"/>
  <c r="Q69" i="28"/>
  <c r="M69" i="28"/>
  <c r="I69" i="28"/>
  <c r="E69" i="28"/>
  <c r="X69" i="28"/>
  <c r="S69" i="28"/>
  <c r="N69" i="28"/>
  <c r="H69" i="28"/>
  <c r="C69" i="28"/>
  <c r="W69" i="28"/>
  <c r="R69" i="28"/>
  <c r="L69" i="28"/>
  <c r="G69" i="28"/>
  <c r="B69" i="28"/>
  <c r="P69" i="28"/>
  <c r="F69" i="28"/>
  <c r="O69" i="28"/>
  <c r="D69" i="28"/>
  <c r="V69" i="28"/>
  <c r="K69" i="28"/>
  <c r="T69" i="28"/>
  <c r="J69" i="28"/>
  <c r="Y377" i="21"/>
  <c r="U377" i="21"/>
  <c r="Q377" i="21"/>
  <c r="M377" i="21"/>
  <c r="I377" i="21"/>
  <c r="E377" i="21"/>
  <c r="W377" i="21"/>
  <c r="R377" i="21"/>
  <c r="L377" i="21"/>
  <c r="G377" i="21"/>
  <c r="B377" i="21"/>
  <c r="X377" i="21"/>
  <c r="P377" i="21"/>
  <c r="J377" i="21"/>
  <c r="C377" i="21"/>
  <c r="V377" i="21"/>
  <c r="O377" i="21"/>
  <c r="H377" i="21"/>
  <c r="S377" i="21"/>
  <c r="D377" i="21"/>
  <c r="N377" i="21"/>
  <c r="K377" i="21"/>
  <c r="T377" i="21"/>
  <c r="F377" i="21"/>
  <c r="W140" i="25"/>
  <c r="S140" i="25"/>
  <c r="O140" i="25"/>
  <c r="K140" i="25"/>
  <c r="G140" i="25"/>
  <c r="C140" i="25"/>
  <c r="Y140" i="25"/>
  <c r="T140" i="25"/>
  <c r="N140" i="25"/>
  <c r="I140" i="25"/>
  <c r="D140" i="25"/>
  <c r="X140" i="25"/>
  <c r="Q140" i="25"/>
  <c r="J140" i="25"/>
  <c r="B140" i="25"/>
  <c r="V140" i="25"/>
  <c r="M140" i="25"/>
  <c r="E140" i="25"/>
  <c r="P140" i="25"/>
  <c r="L140" i="25"/>
  <c r="F140" i="25"/>
  <c r="U140" i="25"/>
  <c r="R140" i="25"/>
  <c r="H140" i="25"/>
  <c r="W103" i="25"/>
  <c r="S103" i="25"/>
  <c r="O103" i="25"/>
  <c r="K103" i="25"/>
  <c r="G103" i="25"/>
  <c r="C103" i="25"/>
  <c r="Y103" i="25"/>
  <c r="T103" i="25"/>
  <c r="N103" i="25"/>
  <c r="I103" i="25"/>
  <c r="D103" i="25"/>
  <c r="X103" i="25"/>
  <c r="Q103" i="25"/>
  <c r="J103" i="25"/>
  <c r="B103" i="25"/>
  <c r="V103" i="25"/>
  <c r="M103" i="25"/>
  <c r="E103" i="25"/>
  <c r="L103" i="25"/>
  <c r="U103" i="25"/>
  <c r="H103" i="25"/>
  <c r="P103" i="25"/>
  <c r="F103" i="25"/>
  <c r="R103" i="25"/>
  <c r="W243" i="28"/>
  <c r="S243" i="28"/>
  <c r="O243" i="28"/>
  <c r="K243" i="28"/>
  <c r="G243" i="28"/>
  <c r="C243" i="28"/>
  <c r="U243" i="28"/>
  <c r="P243" i="28"/>
  <c r="J243" i="28"/>
  <c r="E243" i="28"/>
  <c r="Y243" i="28"/>
  <c r="R243" i="28"/>
  <c r="L243" i="28"/>
  <c r="D243" i="28"/>
  <c r="T243" i="28"/>
  <c r="I243" i="28"/>
  <c r="Q243" i="28"/>
  <c r="F243" i="28"/>
  <c r="X243" i="28"/>
  <c r="H243" i="28"/>
  <c r="V243" i="28"/>
  <c r="N243" i="28"/>
  <c r="M243" i="28"/>
  <c r="B243" i="28"/>
  <c r="Y139" i="28"/>
  <c r="U139" i="28"/>
  <c r="Q139" i="28"/>
  <c r="M139" i="28"/>
  <c r="I139" i="28"/>
  <c r="E139" i="28"/>
  <c r="X139" i="28"/>
  <c r="S139" i="28"/>
  <c r="N139" i="28"/>
  <c r="H139" i="28"/>
  <c r="C139" i="28"/>
  <c r="W139" i="28"/>
  <c r="R139" i="28"/>
  <c r="L139" i="28"/>
  <c r="G139" i="28"/>
  <c r="B139" i="28"/>
  <c r="P139" i="28"/>
  <c r="F139" i="28"/>
  <c r="O139" i="28"/>
  <c r="D139" i="28"/>
  <c r="V139" i="28"/>
  <c r="K139" i="28"/>
  <c r="T139" i="28"/>
  <c r="J139" i="28"/>
  <c r="W138" i="19"/>
  <c r="S138" i="19"/>
  <c r="O138" i="19"/>
  <c r="K138" i="19"/>
  <c r="G138" i="19"/>
  <c r="C138" i="19"/>
  <c r="X138" i="19"/>
  <c r="R138" i="19"/>
  <c r="M138" i="19"/>
  <c r="H138" i="19"/>
  <c r="B138" i="19"/>
  <c r="Y138" i="19"/>
  <c r="Q138" i="19"/>
  <c r="J138" i="19"/>
  <c r="D138" i="19"/>
  <c r="V138" i="19"/>
  <c r="N138" i="19"/>
  <c r="E138" i="19"/>
  <c r="T138" i="19"/>
  <c r="F138" i="19"/>
  <c r="L138" i="19"/>
  <c r="U138" i="19"/>
  <c r="P138" i="19"/>
  <c r="I138" i="19"/>
  <c r="Y136" i="21"/>
  <c r="U136" i="21"/>
  <c r="Q136" i="21"/>
  <c r="M136" i="21"/>
  <c r="I136" i="21"/>
  <c r="E136" i="21"/>
  <c r="T136" i="21"/>
  <c r="O136" i="21"/>
  <c r="J136" i="21"/>
  <c r="D136" i="21"/>
  <c r="W136" i="21"/>
  <c r="P136" i="21"/>
  <c r="H136" i="21"/>
  <c r="B136" i="21"/>
  <c r="V136" i="21"/>
  <c r="N136" i="21"/>
  <c r="G136" i="21"/>
  <c r="X136" i="21"/>
  <c r="K136" i="21"/>
  <c r="S136" i="21"/>
  <c r="F136" i="21"/>
  <c r="R136" i="21"/>
  <c r="C136" i="21"/>
  <c r="L136" i="21"/>
  <c r="Y171" i="21"/>
  <c r="U171" i="21"/>
  <c r="Q171" i="21"/>
  <c r="M171" i="21"/>
  <c r="I171" i="21"/>
  <c r="E171" i="21"/>
  <c r="W171" i="21"/>
  <c r="R171" i="21"/>
  <c r="L171" i="21"/>
  <c r="G171" i="21"/>
  <c r="B171" i="21"/>
  <c r="S171" i="21"/>
  <c r="K171" i="21"/>
  <c r="D171" i="21"/>
  <c r="X171" i="21"/>
  <c r="O171" i="21"/>
  <c r="F171" i="21"/>
  <c r="T171" i="21"/>
  <c r="H171" i="21"/>
  <c r="P171" i="21"/>
  <c r="C171" i="21"/>
  <c r="J171" i="21"/>
  <c r="N171" i="21"/>
  <c r="V171" i="21"/>
  <c r="X104" i="19"/>
  <c r="T104" i="19"/>
  <c r="P104" i="19"/>
  <c r="L104" i="19"/>
  <c r="H104" i="19"/>
  <c r="D104" i="19"/>
  <c r="W104" i="19"/>
  <c r="R104" i="19"/>
  <c r="M104" i="19"/>
  <c r="G104" i="19"/>
  <c r="B104" i="19"/>
  <c r="V104" i="19"/>
  <c r="O104" i="19"/>
  <c r="I104" i="19"/>
  <c r="U104" i="19"/>
  <c r="K104" i="19"/>
  <c r="C104" i="19"/>
  <c r="Q104" i="19"/>
  <c r="E104" i="19"/>
  <c r="N104" i="19"/>
  <c r="J104" i="19"/>
  <c r="Y104" i="19"/>
  <c r="S104" i="19"/>
  <c r="F104" i="19"/>
  <c r="Y311" i="28"/>
  <c r="U311" i="28"/>
  <c r="Q311" i="28"/>
  <c r="M311" i="28"/>
  <c r="I311" i="28"/>
  <c r="E311" i="28"/>
  <c r="X311" i="28"/>
  <c r="S311" i="28"/>
  <c r="N311" i="28"/>
  <c r="H311" i="28"/>
  <c r="C311" i="28"/>
  <c r="W311" i="28"/>
  <c r="R311" i="28"/>
  <c r="L311" i="28"/>
  <c r="G311" i="28"/>
  <c r="B311" i="28"/>
  <c r="V311" i="28"/>
  <c r="P311" i="28"/>
  <c r="K311" i="28"/>
  <c r="F311" i="28"/>
  <c r="T311" i="28"/>
  <c r="O311" i="28"/>
  <c r="J311" i="28"/>
  <c r="D311" i="28"/>
  <c r="V380" i="28"/>
  <c r="R380" i="28"/>
  <c r="N380" i="28"/>
  <c r="J380" i="28"/>
  <c r="F380" i="28"/>
  <c r="B380" i="28"/>
  <c r="W380" i="28"/>
  <c r="Q380" i="28"/>
  <c r="L380" i="28"/>
  <c r="G380" i="28"/>
  <c r="U380" i="28"/>
  <c r="P380" i="28"/>
  <c r="K380" i="28"/>
  <c r="E380" i="28"/>
  <c r="S380" i="28"/>
  <c r="H380" i="28"/>
  <c r="Y380" i="28"/>
  <c r="O380" i="28"/>
  <c r="D380" i="28"/>
  <c r="X380" i="28"/>
  <c r="M380" i="28"/>
  <c r="C380" i="28"/>
  <c r="T380" i="28"/>
  <c r="I380" i="28"/>
  <c r="W209" i="28"/>
  <c r="S209" i="28"/>
  <c r="O209" i="28"/>
  <c r="K209" i="28"/>
  <c r="G209" i="28"/>
  <c r="C209" i="28"/>
  <c r="X209" i="28"/>
  <c r="R209" i="28"/>
  <c r="M209" i="28"/>
  <c r="H209" i="28"/>
  <c r="B209" i="28"/>
  <c r="U209" i="28"/>
  <c r="N209" i="28"/>
  <c r="F209" i="28"/>
  <c r="Q209" i="28"/>
  <c r="I209" i="28"/>
  <c r="P209" i="28"/>
  <c r="D209" i="28"/>
  <c r="V209" i="28"/>
  <c r="E209" i="28"/>
  <c r="L209" i="28"/>
  <c r="T209" i="28"/>
  <c r="Y209" i="28"/>
  <c r="J209" i="28"/>
  <c r="Y343" i="21"/>
  <c r="U343" i="21"/>
  <c r="Q343" i="21"/>
  <c r="M343" i="21"/>
  <c r="I343" i="21"/>
  <c r="E343" i="21"/>
  <c r="W343" i="21"/>
  <c r="R343" i="21"/>
  <c r="L343" i="21"/>
  <c r="G343" i="21"/>
  <c r="B343" i="21"/>
  <c r="S343" i="21"/>
  <c r="K343" i="21"/>
  <c r="D343" i="21"/>
  <c r="X343" i="21"/>
  <c r="P343" i="21"/>
  <c r="J343" i="21"/>
  <c r="C343" i="21"/>
  <c r="N343" i="21"/>
  <c r="V343" i="21"/>
  <c r="H343" i="21"/>
  <c r="T343" i="21"/>
  <c r="F343" i="21"/>
  <c r="O343" i="21"/>
  <c r="Y41" i="28"/>
  <c r="U41" i="28"/>
  <c r="Q41" i="28"/>
  <c r="M41" i="28"/>
  <c r="I41" i="28"/>
  <c r="E41" i="28"/>
  <c r="V41" i="28"/>
  <c r="P41" i="28"/>
  <c r="K41" i="28"/>
  <c r="F41" i="28"/>
  <c r="T41" i="28"/>
  <c r="O41" i="28"/>
  <c r="J41" i="28"/>
  <c r="D41" i="28"/>
  <c r="X41" i="28"/>
  <c r="N41" i="28"/>
  <c r="C41" i="28"/>
  <c r="W41" i="28"/>
  <c r="L41" i="28"/>
  <c r="B41" i="28"/>
  <c r="S41" i="28"/>
  <c r="H41" i="28"/>
  <c r="R41" i="28"/>
  <c r="G41" i="28"/>
  <c r="Y33" i="21"/>
  <c r="U33" i="21"/>
  <c r="Q33" i="21"/>
  <c r="M33" i="21"/>
  <c r="I33" i="21"/>
  <c r="E33" i="21"/>
  <c r="T33" i="21"/>
  <c r="O33" i="21"/>
  <c r="J33" i="21"/>
  <c r="D33" i="21"/>
  <c r="W33" i="21"/>
  <c r="P33" i="21"/>
  <c r="H33" i="21"/>
  <c r="B33" i="21"/>
  <c r="V33" i="21"/>
  <c r="N33" i="21"/>
  <c r="G33" i="21"/>
  <c r="R33" i="21"/>
  <c r="C33" i="21"/>
  <c r="L33" i="21"/>
  <c r="X33" i="21"/>
  <c r="K33" i="21"/>
  <c r="S33" i="21"/>
  <c r="F33" i="21"/>
  <c r="Y205" i="21"/>
  <c r="W205" i="21"/>
  <c r="S205" i="21"/>
  <c r="O205" i="21"/>
  <c r="K205" i="21"/>
  <c r="G205" i="21"/>
  <c r="C205" i="21"/>
  <c r="T205" i="21"/>
  <c r="N205" i="21"/>
  <c r="I205" i="21"/>
  <c r="D205" i="21"/>
  <c r="X205" i="21"/>
  <c r="Q205" i="21"/>
  <c r="J205" i="21"/>
  <c r="B205" i="21"/>
  <c r="R205" i="21"/>
  <c r="H205" i="21"/>
  <c r="M205" i="21"/>
  <c r="L205" i="21"/>
  <c r="U205" i="21"/>
  <c r="P205" i="21"/>
  <c r="F205" i="21"/>
  <c r="V205" i="21"/>
  <c r="E205" i="21"/>
  <c r="Y104" i="28"/>
  <c r="U104" i="28"/>
  <c r="Q104" i="28"/>
  <c r="M104" i="28"/>
  <c r="I104" i="28"/>
  <c r="E104" i="28"/>
  <c r="X104" i="28"/>
  <c r="S104" i="28"/>
  <c r="N104" i="28"/>
  <c r="H104" i="28"/>
  <c r="C104" i="28"/>
  <c r="W104" i="28"/>
  <c r="R104" i="28"/>
  <c r="L104" i="28"/>
  <c r="G104" i="28"/>
  <c r="B104" i="28"/>
  <c r="V104" i="28"/>
  <c r="K104" i="28"/>
  <c r="T104" i="28"/>
  <c r="J104" i="28"/>
  <c r="P104" i="28"/>
  <c r="F104" i="28"/>
  <c r="O104" i="28"/>
  <c r="D104" i="28"/>
  <c r="Y309" i="21"/>
  <c r="U309" i="21"/>
  <c r="Q309" i="21"/>
  <c r="M309" i="21"/>
  <c r="I309" i="21"/>
  <c r="E309" i="21"/>
  <c r="W309" i="21"/>
  <c r="R309" i="21"/>
  <c r="L309" i="21"/>
  <c r="G309" i="21"/>
  <c r="B309" i="21"/>
  <c r="T309" i="21"/>
  <c r="N309" i="21"/>
  <c r="F309" i="21"/>
  <c r="S309" i="21"/>
  <c r="K309" i="21"/>
  <c r="D309" i="21"/>
  <c r="V309" i="21"/>
  <c r="H309" i="21"/>
  <c r="P309" i="21"/>
  <c r="C309" i="21"/>
  <c r="O309" i="21"/>
  <c r="X309" i="21"/>
  <c r="J309" i="21"/>
  <c r="W32" i="19"/>
  <c r="S32" i="19"/>
  <c r="O32" i="19"/>
  <c r="K32" i="19"/>
  <c r="G32" i="19"/>
  <c r="C32" i="19"/>
  <c r="V32" i="19"/>
  <c r="Q32" i="19"/>
  <c r="L32" i="19"/>
  <c r="F32" i="19"/>
  <c r="T32" i="19"/>
  <c r="M32" i="19"/>
  <c r="E32" i="19"/>
  <c r="R32" i="19"/>
  <c r="I32" i="19"/>
  <c r="P32" i="19"/>
  <c r="D32" i="19"/>
  <c r="Y32" i="19"/>
  <c r="N32" i="19"/>
  <c r="B32" i="19"/>
  <c r="U32" i="19"/>
  <c r="J32" i="19"/>
  <c r="H32" i="19"/>
  <c r="X32" i="19"/>
  <c r="Y66" i="21"/>
  <c r="U66" i="21"/>
  <c r="Q66" i="21"/>
  <c r="M66" i="21"/>
  <c r="I66" i="21"/>
  <c r="E66" i="21"/>
  <c r="T66" i="21"/>
  <c r="O66" i="21"/>
  <c r="J66" i="21"/>
  <c r="D66" i="21"/>
  <c r="S66" i="21"/>
  <c r="L66" i="21"/>
  <c r="F66" i="21"/>
  <c r="X66" i="21"/>
  <c r="R66" i="21"/>
  <c r="K66" i="21"/>
  <c r="C66" i="21"/>
  <c r="N66" i="21"/>
  <c r="W66" i="21"/>
  <c r="H66" i="21"/>
  <c r="V66" i="21"/>
  <c r="G66" i="21"/>
  <c r="P66" i="21"/>
  <c r="B66" i="21"/>
  <c r="W67" i="25"/>
  <c r="S67" i="25"/>
  <c r="O67" i="25"/>
  <c r="K67" i="25"/>
  <c r="G67" i="25"/>
  <c r="C67" i="25"/>
  <c r="V67" i="25"/>
  <c r="Q67" i="25"/>
  <c r="L67" i="25"/>
  <c r="F67" i="25"/>
  <c r="U67" i="25"/>
  <c r="N67" i="25"/>
  <c r="H67" i="25"/>
  <c r="R67" i="25"/>
  <c r="I67" i="25"/>
  <c r="X67" i="25"/>
  <c r="J67" i="25"/>
  <c r="T67" i="25"/>
  <c r="E67" i="25"/>
  <c r="Y67" i="25"/>
  <c r="B67" i="25"/>
  <c r="P67" i="25"/>
  <c r="M67" i="25"/>
  <c r="D67" i="25"/>
  <c r="Y240" i="21"/>
  <c r="U240" i="21"/>
  <c r="Q240" i="21"/>
  <c r="M240" i="21"/>
  <c r="I240" i="21"/>
  <c r="E240" i="21"/>
  <c r="W240" i="21"/>
  <c r="R240" i="21"/>
  <c r="L240" i="21"/>
  <c r="G240" i="21"/>
  <c r="B240" i="21"/>
  <c r="X240" i="21"/>
  <c r="P240" i="21"/>
  <c r="J240" i="21"/>
  <c r="C240" i="21"/>
  <c r="V240" i="21"/>
  <c r="O240" i="21"/>
  <c r="H240" i="21"/>
  <c r="K240" i="21"/>
  <c r="T240" i="21"/>
  <c r="F240" i="21"/>
  <c r="S240" i="21"/>
  <c r="D240" i="21"/>
  <c r="N240" i="21"/>
  <c r="V414" i="28"/>
  <c r="R414" i="28"/>
  <c r="N414" i="28"/>
  <c r="J414" i="28"/>
  <c r="F414" i="28"/>
  <c r="B414" i="28"/>
  <c r="W414" i="28"/>
  <c r="Q414" i="28"/>
  <c r="L414" i="28"/>
  <c r="G414" i="28"/>
  <c r="U414" i="28"/>
  <c r="P414" i="28"/>
  <c r="K414" i="28"/>
  <c r="E414" i="28"/>
  <c r="X414" i="28"/>
  <c r="M414" i="28"/>
  <c r="C414" i="28"/>
  <c r="T414" i="28"/>
  <c r="I414" i="28"/>
  <c r="S414" i="28"/>
  <c r="H414" i="28"/>
  <c r="Y414" i="28"/>
  <c r="O414" i="28"/>
  <c r="D414" i="28"/>
  <c r="Y174" i="28"/>
  <c r="U174" i="28"/>
  <c r="Q174" i="28"/>
  <c r="M174" i="28"/>
  <c r="I174" i="28"/>
  <c r="E174" i="28"/>
  <c r="X174" i="28"/>
  <c r="S174" i="28"/>
  <c r="N174" i="28"/>
  <c r="H174" i="28"/>
  <c r="C174" i="28"/>
  <c r="W174" i="28"/>
  <c r="R174" i="28"/>
  <c r="L174" i="28"/>
  <c r="G174" i="28"/>
  <c r="B174" i="28"/>
  <c r="V174" i="28"/>
  <c r="K174" i="28"/>
  <c r="T174" i="28"/>
  <c r="J174" i="28"/>
  <c r="P174" i="28"/>
  <c r="F174" i="28"/>
  <c r="O174" i="28"/>
  <c r="D174" i="28"/>
  <c r="Y277" i="28"/>
  <c r="U277" i="28"/>
  <c r="Q277" i="28"/>
  <c r="M277" i="28"/>
  <c r="I277" i="28"/>
  <c r="E277" i="28"/>
  <c r="X277" i="28"/>
  <c r="S277" i="28"/>
  <c r="N277" i="28"/>
  <c r="H277" i="28"/>
  <c r="C277" i="28"/>
  <c r="W277" i="28"/>
  <c r="R277" i="28"/>
  <c r="L277" i="28"/>
  <c r="G277" i="28"/>
  <c r="B277" i="28"/>
  <c r="V277" i="28"/>
  <c r="K277" i="28"/>
  <c r="T277" i="28"/>
  <c r="J277" i="28"/>
  <c r="P277" i="28"/>
  <c r="F277" i="28"/>
  <c r="O277" i="28"/>
  <c r="D277" i="28"/>
  <c r="Y411" i="21"/>
  <c r="U411" i="21"/>
  <c r="Q411" i="21"/>
  <c r="M411" i="21"/>
  <c r="I411" i="21"/>
  <c r="E411" i="21"/>
  <c r="W411" i="21"/>
  <c r="R411" i="21"/>
  <c r="L411" i="21"/>
  <c r="G411" i="21"/>
  <c r="B411" i="21"/>
  <c r="V411" i="21"/>
  <c r="O411" i="21"/>
  <c r="H411" i="21"/>
  <c r="T411" i="21"/>
  <c r="N411" i="21"/>
  <c r="F411" i="21"/>
  <c r="X411" i="21"/>
  <c r="J411" i="21"/>
  <c r="S411" i="21"/>
  <c r="D411" i="21"/>
  <c r="P411" i="21"/>
  <c r="C411" i="21"/>
  <c r="K411" i="21"/>
  <c r="A42" i="28"/>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W33" i="19" l="1"/>
  <c r="S33" i="19"/>
  <c r="O33" i="19"/>
  <c r="K33" i="19"/>
  <c r="G33" i="19"/>
  <c r="C33" i="19"/>
  <c r="Y33" i="19"/>
  <c r="T33" i="19"/>
  <c r="N33" i="19"/>
  <c r="I33" i="19"/>
  <c r="D33" i="19"/>
  <c r="X33" i="19"/>
  <c r="Q33" i="19"/>
  <c r="J33" i="19"/>
  <c r="B33" i="19"/>
  <c r="V33" i="19"/>
  <c r="M33" i="19"/>
  <c r="E33" i="19"/>
  <c r="R33" i="19"/>
  <c r="F33" i="19"/>
  <c r="P33" i="19"/>
  <c r="U33" i="19"/>
  <c r="L33" i="19"/>
  <c r="H33" i="19"/>
  <c r="Y102" i="21"/>
  <c r="U102" i="21"/>
  <c r="Q102" i="21"/>
  <c r="M102" i="21"/>
  <c r="I102" i="21"/>
  <c r="E102" i="21"/>
  <c r="W102" i="21"/>
  <c r="R102" i="21"/>
  <c r="L102" i="21"/>
  <c r="G102" i="21"/>
  <c r="B102" i="21"/>
  <c r="V102" i="21"/>
  <c r="O102" i="21"/>
  <c r="H102" i="21"/>
  <c r="T102" i="21"/>
  <c r="N102" i="21"/>
  <c r="F102" i="21"/>
  <c r="X102" i="21"/>
  <c r="J102" i="21"/>
  <c r="S102" i="21"/>
  <c r="D102" i="21"/>
  <c r="P102" i="21"/>
  <c r="C102" i="21"/>
  <c r="K102" i="21"/>
  <c r="V449" i="28"/>
  <c r="R449" i="28"/>
  <c r="N449" i="28"/>
  <c r="J449" i="28"/>
  <c r="F449" i="28"/>
  <c r="B449" i="28"/>
  <c r="Y449" i="28"/>
  <c r="T449" i="28"/>
  <c r="O449" i="28"/>
  <c r="I449" i="28"/>
  <c r="D449" i="28"/>
  <c r="X449" i="28"/>
  <c r="S449" i="28"/>
  <c r="M449" i="28"/>
  <c r="H449" i="28"/>
  <c r="C449" i="28"/>
  <c r="P449" i="28"/>
  <c r="E449" i="28"/>
  <c r="W449" i="28"/>
  <c r="L449" i="28"/>
  <c r="U449" i="28"/>
  <c r="K449" i="28"/>
  <c r="Q449" i="28"/>
  <c r="G449" i="28"/>
  <c r="W139" i="19"/>
  <c r="S139" i="19"/>
  <c r="O139" i="19"/>
  <c r="K139" i="19"/>
  <c r="G139" i="19"/>
  <c r="C139" i="19"/>
  <c r="U139" i="19"/>
  <c r="P139" i="19"/>
  <c r="J139" i="19"/>
  <c r="E139" i="19"/>
  <c r="V139" i="19"/>
  <c r="N139" i="19"/>
  <c r="H139" i="19"/>
  <c r="R139" i="19"/>
  <c r="I139" i="19"/>
  <c r="T139" i="19"/>
  <c r="F139" i="19"/>
  <c r="X139" i="19"/>
  <c r="D139" i="19"/>
  <c r="Q139" i="19"/>
  <c r="M139" i="19"/>
  <c r="Y139" i="19"/>
  <c r="L139" i="19"/>
  <c r="B139" i="19"/>
  <c r="Y137" i="21"/>
  <c r="U137" i="21"/>
  <c r="Q137" i="21"/>
  <c r="M137" i="21"/>
  <c r="I137" i="21"/>
  <c r="E137" i="21"/>
  <c r="W137" i="21"/>
  <c r="R137" i="21"/>
  <c r="L137" i="21"/>
  <c r="G137" i="21"/>
  <c r="B137" i="21"/>
  <c r="T137" i="21"/>
  <c r="N137" i="21"/>
  <c r="F137" i="21"/>
  <c r="S137" i="21"/>
  <c r="K137" i="21"/>
  <c r="D137" i="21"/>
  <c r="O137" i="21"/>
  <c r="X137" i="21"/>
  <c r="J137" i="21"/>
  <c r="V137" i="21"/>
  <c r="H137" i="21"/>
  <c r="P137" i="21"/>
  <c r="C137" i="21"/>
  <c r="V415" i="28"/>
  <c r="R415" i="28"/>
  <c r="N415" i="28"/>
  <c r="J415" i="28"/>
  <c r="F415" i="28"/>
  <c r="B415" i="28"/>
  <c r="Y415" i="28"/>
  <c r="T415" i="28"/>
  <c r="O415" i="28"/>
  <c r="I415" i="28"/>
  <c r="D415" i="28"/>
  <c r="X415" i="28"/>
  <c r="S415" i="28"/>
  <c r="M415" i="28"/>
  <c r="H415" i="28"/>
  <c r="C415" i="28"/>
  <c r="U415" i="28"/>
  <c r="K415" i="28"/>
  <c r="Q415" i="28"/>
  <c r="G415" i="28"/>
  <c r="P415" i="28"/>
  <c r="E415" i="28"/>
  <c r="L415" i="28"/>
  <c r="W415" i="28"/>
  <c r="Y32" i="25"/>
  <c r="U32" i="25"/>
  <c r="Q32" i="25"/>
  <c r="M32" i="25"/>
  <c r="I32" i="25"/>
  <c r="E32" i="25"/>
  <c r="X32" i="25"/>
  <c r="S32" i="25"/>
  <c r="N32" i="25"/>
  <c r="H32" i="25"/>
  <c r="C32" i="25"/>
  <c r="V32" i="25"/>
  <c r="O32" i="25"/>
  <c r="G32" i="25"/>
  <c r="T32" i="25"/>
  <c r="K32" i="25"/>
  <c r="B32" i="25"/>
  <c r="R32" i="25"/>
  <c r="J32" i="25"/>
  <c r="W32" i="25"/>
  <c r="D32" i="25"/>
  <c r="P32" i="25"/>
  <c r="L32" i="25"/>
  <c r="F32" i="25"/>
  <c r="Y206" i="21"/>
  <c r="U206" i="21"/>
  <c r="Q206" i="21"/>
  <c r="M206" i="21"/>
  <c r="I206" i="21"/>
  <c r="E206" i="21"/>
  <c r="T206" i="21"/>
  <c r="O206" i="21"/>
  <c r="J206" i="21"/>
  <c r="D206" i="21"/>
  <c r="W206" i="21"/>
  <c r="P206" i="21"/>
  <c r="H206" i="21"/>
  <c r="B206" i="21"/>
  <c r="S206" i="21"/>
  <c r="K206" i="21"/>
  <c r="R206" i="21"/>
  <c r="F206" i="21"/>
  <c r="V206" i="21"/>
  <c r="C206" i="21"/>
  <c r="G206" i="21"/>
  <c r="X206" i="21"/>
  <c r="N206" i="21"/>
  <c r="L206" i="21"/>
  <c r="Y347" i="28"/>
  <c r="U347" i="28"/>
  <c r="Q347" i="28"/>
  <c r="M347" i="28"/>
  <c r="I347" i="28"/>
  <c r="E347" i="28"/>
  <c r="V347" i="28"/>
  <c r="P347" i="28"/>
  <c r="K347" i="28"/>
  <c r="F347" i="28"/>
  <c r="T347" i="28"/>
  <c r="O347" i="28"/>
  <c r="J347" i="28"/>
  <c r="D347" i="28"/>
  <c r="X347" i="28"/>
  <c r="S347" i="28"/>
  <c r="N347" i="28"/>
  <c r="H347" i="28"/>
  <c r="C347" i="28"/>
  <c r="W347" i="28"/>
  <c r="B347" i="28"/>
  <c r="R347" i="28"/>
  <c r="L347" i="28"/>
  <c r="G347" i="28"/>
  <c r="Y312" i="28"/>
  <c r="U312" i="28"/>
  <c r="Q312" i="28"/>
  <c r="M312" i="28"/>
  <c r="I312" i="28"/>
  <c r="E312" i="28"/>
  <c r="V312" i="28"/>
  <c r="P312" i="28"/>
  <c r="K312" i="28"/>
  <c r="F312" i="28"/>
  <c r="T312" i="28"/>
  <c r="O312" i="28"/>
  <c r="J312" i="28"/>
  <c r="D312" i="28"/>
  <c r="X312" i="28"/>
  <c r="S312" i="28"/>
  <c r="N312" i="28"/>
  <c r="H312" i="28"/>
  <c r="C312" i="28"/>
  <c r="R312" i="28"/>
  <c r="L312" i="28"/>
  <c r="G312" i="28"/>
  <c r="W312" i="28"/>
  <c r="B312" i="28"/>
  <c r="Y310" i="21"/>
  <c r="U310" i="21"/>
  <c r="Q310" i="21"/>
  <c r="M310" i="21"/>
  <c r="I310" i="21"/>
  <c r="E310" i="21"/>
  <c r="T310" i="21"/>
  <c r="O310" i="21"/>
  <c r="J310" i="21"/>
  <c r="D310" i="21"/>
  <c r="X310" i="21"/>
  <c r="R310" i="21"/>
  <c r="K310" i="21"/>
  <c r="C310" i="21"/>
  <c r="W310" i="21"/>
  <c r="P310" i="21"/>
  <c r="H310" i="21"/>
  <c r="B310" i="21"/>
  <c r="L310" i="21"/>
  <c r="V310" i="21"/>
  <c r="G310" i="21"/>
  <c r="S310" i="21"/>
  <c r="F310" i="21"/>
  <c r="N310" i="21"/>
  <c r="W141" i="25"/>
  <c r="S141" i="25"/>
  <c r="O141" i="25"/>
  <c r="K141" i="25"/>
  <c r="G141" i="25"/>
  <c r="C141" i="25"/>
  <c r="V141" i="25"/>
  <c r="Q141" i="25"/>
  <c r="L141" i="25"/>
  <c r="F141" i="25"/>
  <c r="U141" i="25"/>
  <c r="N141" i="25"/>
  <c r="H141" i="25"/>
  <c r="R141" i="25"/>
  <c r="I141" i="25"/>
  <c r="P141" i="25"/>
  <c r="D141" i="25"/>
  <c r="Y141" i="25"/>
  <c r="M141" i="25"/>
  <c r="B141" i="25"/>
  <c r="E141" i="25"/>
  <c r="X141" i="25"/>
  <c r="T141" i="25"/>
  <c r="J141" i="25"/>
  <c r="Y275" i="21"/>
  <c r="U275" i="21"/>
  <c r="Q275" i="21"/>
  <c r="M275" i="21"/>
  <c r="I275" i="21"/>
  <c r="E275" i="21"/>
  <c r="T275" i="21"/>
  <c r="O275" i="21"/>
  <c r="J275" i="21"/>
  <c r="D275" i="21"/>
  <c r="S275" i="21"/>
  <c r="L275" i="21"/>
  <c r="F275" i="21"/>
  <c r="X275" i="21"/>
  <c r="R275" i="21"/>
  <c r="K275" i="21"/>
  <c r="C275" i="21"/>
  <c r="V275" i="21"/>
  <c r="G275" i="21"/>
  <c r="P275" i="21"/>
  <c r="B275" i="21"/>
  <c r="N275" i="21"/>
  <c r="W275" i="21"/>
  <c r="H275" i="21"/>
  <c r="W244" i="28"/>
  <c r="S244" i="28"/>
  <c r="O244" i="28"/>
  <c r="K244" i="28"/>
  <c r="G244" i="28"/>
  <c r="C244" i="28"/>
  <c r="X244" i="28"/>
  <c r="R244" i="28"/>
  <c r="M244" i="28"/>
  <c r="H244" i="28"/>
  <c r="B244" i="28"/>
  <c r="V244" i="28"/>
  <c r="P244" i="28"/>
  <c r="I244" i="28"/>
  <c r="Y244" i="28"/>
  <c r="N244" i="28"/>
  <c r="E244" i="28"/>
  <c r="T244" i="28"/>
  <c r="F244" i="28"/>
  <c r="Q244" i="28"/>
  <c r="U244" i="28"/>
  <c r="L244" i="28"/>
  <c r="D244" i="28"/>
  <c r="J244" i="28"/>
  <c r="Y278" i="28"/>
  <c r="U278" i="28"/>
  <c r="Q278" i="28"/>
  <c r="M278" i="28"/>
  <c r="I278" i="28"/>
  <c r="E278" i="28"/>
  <c r="V278" i="28"/>
  <c r="P278" i="28"/>
  <c r="K278" i="28"/>
  <c r="F278" i="28"/>
  <c r="T278" i="28"/>
  <c r="O278" i="28"/>
  <c r="J278" i="28"/>
  <c r="D278" i="28"/>
  <c r="S278" i="28"/>
  <c r="H278" i="28"/>
  <c r="R278" i="28"/>
  <c r="G278" i="28"/>
  <c r="X278" i="28"/>
  <c r="N278" i="28"/>
  <c r="C278" i="28"/>
  <c r="W278" i="28"/>
  <c r="L278" i="28"/>
  <c r="B278" i="28"/>
  <c r="Y412" i="21"/>
  <c r="U412" i="21"/>
  <c r="Q412" i="21"/>
  <c r="M412" i="21"/>
  <c r="I412" i="21"/>
  <c r="E412" i="21"/>
  <c r="T412" i="21"/>
  <c r="O412" i="21"/>
  <c r="J412" i="21"/>
  <c r="D412" i="21"/>
  <c r="S412" i="21"/>
  <c r="L412" i="21"/>
  <c r="F412" i="21"/>
  <c r="X412" i="21"/>
  <c r="R412" i="21"/>
  <c r="K412" i="21"/>
  <c r="C412" i="21"/>
  <c r="N412" i="21"/>
  <c r="W412" i="21"/>
  <c r="H412" i="21"/>
  <c r="V412" i="21"/>
  <c r="G412" i="21"/>
  <c r="P412" i="21"/>
  <c r="B412" i="21"/>
  <c r="W68" i="25"/>
  <c r="S68" i="25"/>
  <c r="O68" i="25"/>
  <c r="K68" i="25"/>
  <c r="G68" i="25"/>
  <c r="C68" i="25"/>
  <c r="Y68" i="25"/>
  <c r="T68" i="25"/>
  <c r="N68" i="25"/>
  <c r="I68" i="25"/>
  <c r="D68" i="25"/>
  <c r="R68" i="25"/>
  <c r="L68" i="25"/>
  <c r="E68" i="25"/>
  <c r="V68" i="25"/>
  <c r="M68" i="25"/>
  <c r="B68" i="25"/>
  <c r="X68" i="25"/>
  <c r="J68" i="25"/>
  <c r="U68" i="25"/>
  <c r="H68" i="25"/>
  <c r="Q68" i="25"/>
  <c r="P68" i="25"/>
  <c r="F68" i="25"/>
  <c r="W104" i="25"/>
  <c r="S104" i="25"/>
  <c r="O104" i="25"/>
  <c r="K104" i="25"/>
  <c r="G104" i="25"/>
  <c r="C104" i="25"/>
  <c r="V104" i="25"/>
  <c r="Q104" i="25"/>
  <c r="L104" i="25"/>
  <c r="F104" i="25"/>
  <c r="U104" i="25"/>
  <c r="N104" i="25"/>
  <c r="H104" i="25"/>
  <c r="R104" i="25"/>
  <c r="I104" i="25"/>
  <c r="Y104" i="25"/>
  <c r="M104" i="25"/>
  <c r="B104" i="25"/>
  <c r="X104" i="25"/>
  <c r="J104" i="25"/>
  <c r="P104" i="25"/>
  <c r="E104" i="25"/>
  <c r="D104" i="25"/>
  <c r="T104" i="25"/>
  <c r="W69" i="19"/>
  <c r="S69" i="19"/>
  <c r="O69" i="19"/>
  <c r="K69" i="19"/>
  <c r="G69" i="19"/>
  <c r="C69" i="19"/>
  <c r="V69" i="19"/>
  <c r="Q69" i="19"/>
  <c r="L69" i="19"/>
  <c r="F69" i="19"/>
  <c r="T69" i="19"/>
  <c r="M69" i="19"/>
  <c r="E69" i="19"/>
  <c r="R69" i="19"/>
  <c r="I69" i="19"/>
  <c r="U69" i="19"/>
  <c r="H69" i="19"/>
  <c r="P69" i="19"/>
  <c r="D69" i="19"/>
  <c r="J69" i="19"/>
  <c r="Y69" i="19"/>
  <c r="B69" i="19"/>
  <c r="X69" i="19"/>
  <c r="N69" i="19"/>
  <c r="Y241" i="21"/>
  <c r="U241" i="21"/>
  <c r="Q241" i="21"/>
  <c r="M241" i="21"/>
  <c r="I241" i="21"/>
  <c r="E241" i="21"/>
  <c r="T241" i="21"/>
  <c r="O241" i="21"/>
  <c r="J241" i="21"/>
  <c r="D241" i="21"/>
  <c r="V241" i="21"/>
  <c r="N241" i="21"/>
  <c r="G241" i="21"/>
  <c r="S241" i="21"/>
  <c r="L241" i="21"/>
  <c r="F241" i="21"/>
  <c r="P241" i="21"/>
  <c r="B241" i="21"/>
  <c r="X241" i="21"/>
  <c r="K241" i="21"/>
  <c r="W241" i="21"/>
  <c r="H241" i="21"/>
  <c r="R241" i="21"/>
  <c r="C241" i="21"/>
  <c r="Y105" i="28"/>
  <c r="U105" i="28"/>
  <c r="Q105" i="28"/>
  <c r="M105" i="28"/>
  <c r="I105" i="28"/>
  <c r="E105" i="28"/>
  <c r="V105" i="28"/>
  <c r="P105" i="28"/>
  <c r="K105" i="28"/>
  <c r="F105" i="28"/>
  <c r="T105" i="28"/>
  <c r="O105" i="28"/>
  <c r="J105" i="28"/>
  <c r="D105" i="28"/>
  <c r="S105" i="28"/>
  <c r="H105" i="28"/>
  <c r="R105" i="28"/>
  <c r="G105" i="28"/>
  <c r="X105" i="28"/>
  <c r="N105" i="28"/>
  <c r="C105" i="28"/>
  <c r="W105" i="28"/>
  <c r="L105" i="28"/>
  <c r="B105" i="28"/>
  <c r="Y140" i="28"/>
  <c r="U140" i="28"/>
  <c r="Q140" i="28"/>
  <c r="M140" i="28"/>
  <c r="I140" i="28"/>
  <c r="E140" i="28"/>
  <c r="V140" i="28"/>
  <c r="P140" i="28"/>
  <c r="K140" i="28"/>
  <c r="F140" i="28"/>
  <c r="T140" i="28"/>
  <c r="O140" i="28"/>
  <c r="J140" i="28"/>
  <c r="D140" i="28"/>
  <c r="X140" i="28"/>
  <c r="N140" i="28"/>
  <c r="C140" i="28"/>
  <c r="W140" i="28"/>
  <c r="L140" i="28"/>
  <c r="B140" i="28"/>
  <c r="S140" i="28"/>
  <c r="H140" i="28"/>
  <c r="R140" i="28"/>
  <c r="G140" i="28"/>
  <c r="Y175" i="28"/>
  <c r="U175" i="28"/>
  <c r="Q175" i="28"/>
  <c r="M175" i="28"/>
  <c r="I175" i="28"/>
  <c r="E175" i="28"/>
  <c r="V175" i="28"/>
  <c r="P175" i="28"/>
  <c r="K175" i="28"/>
  <c r="F175" i="28"/>
  <c r="T175" i="28"/>
  <c r="O175" i="28"/>
  <c r="J175" i="28"/>
  <c r="D175" i="28"/>
  <c r="S175" i="28"/>
  <c r="H175" i="28"/>
  <c r="R175" i="28"/>
  <c r="G175" i="28"/>
  <c r="X175" i="28"/>
  <c r="N175" i="28"/>
  <c r="C175" i="28"/>
  <c r="W175" i="28"/>
  <c r="L175" i="28"/>
  <c r="B175" i="28"/>
  <c r="Y344" i="21"/>
  <c r="U344" i="21"/>
  <c r="Q344" i="21"/>
  <c r="M344" i="21"/>
  <c r="I344" i="21"/>
  <c r="E344" i="21"/>
  <c r="T344" i="21"/>
  <c r="O344" i="21"/>
  <c r="J344" i="21"/>
  <c r="D344" i="21"/>
  <c r="W344" i="21"/>
  <c r="P344" i="21"/>
  <c r="H344" i="21"/>
  <c r="B344" i="21"/>
  <c r="V344" i="21"/>
  <c r="N344" i="21"/>
  <c r="G344" i="21"/>
  <c r="R344" i="21"/>
  <c r="C344" i="21"/>
  <c r="L344" i="21"/>
  <c r="X344" i="21"/>
  <c r="K344" i="21"/>
  <c r="S344" i="21"/>
  <c r="F344" i="21"/>
  <c r="Y34" i="21"/>
  <c r="U34" i="21"/>
  <c r="Q34" i="21"/>
  <c r="M34" i="21"/>
  <c r="I34" i="21"/>
  <c r="E34" i="21"/>
  <c r="W34" i="21"/>
  <c r="R34" i="21"/>
  <c r="L34" i="21"/>
  <c r="G34" i="21"/>
  <c r="B34" i="21"/>
  <c r="T34" i="21"/>
  <c r="N34" i="21"/>
  <c r="F34" i="21"/>
  <c r="S34" i="21"/>
  <c r="K34" i="21"/>
  <c r="D34" i="21"/>
  <c r="V34" i="21"/>
  <c r="H34" i="21"/>
  <c r="P34" i="21"/>
  <c r="C34" i="21"/>
  <c r="O34" i="21"/>
  <c r="X34" i="21"/>
  <c r="J34" i="21"/>
  <c r="Y172" i="21"/>
  <c r="U172" i="21"/>
  <c r="Q172" i="21"/>
  <c r="M172" i="21"/>
  <c r="I172" i="21"/>
  <c r="E172" i="21"/>
  <c r="T172" i="21"/>
  <c r="O172" i="21"/>
  <c r="J172" i="21"/>
  <c r="D172" i="21"/>
  <c r="W172" i="21"/>
  <c r="P172" i="21"/>
  <c r="H172" i="21"/>
  <c r="B172" i="21"/>
  <c r="S172" i="21"/>
  <c r="K172" i="21"/>
  <c r="V172" i="21"/>
  <c r="G172" i="21"/>
  <c r="L172" i="21"/>
  <c r="X172" i="21"/>
  <c r="C172" i="21"/>
  <c r="F172" i="21"/>
  <c r="R172" i="21"/>
  <c r="N172" i="21"/>
  <c r="Y67" i="21"/>
  <c r="U67" i="21"/>
  <c r="Q67" i="21"/>
  <c r="M67" i="21"/>
  <c r="I67" i="21"/>
  <c r="E67" i="21"/>
  <c r="W67" i="21"/>
  <c r="R67" i="21"/>
  <c r="L67" i="21"/>
  <c r="G67" i="21"/>
  <c r="B67" i="21"/>
  <c r="X67" i="21"/>
  <c r="P67" i="21"/>
  <c r="J67" i="21"/>
  <c r="C67" i="21"/>
  <c r="V67" i="21"/>
  <c r="O67" i="21"/>
  <c r="H67" i="21"/>
  <c r="S67" i="21"/>
  <c r="D67" i="21"/>
  <c r="N67" i="21"/>
  <c r="K67" i="21"/>
  <c r="F67" i="21"/>
  <c r="T67" i="21"/>
  <c r="X105" i="19"/>
  <c r="T105" i="19"/>
  <c r="P105" i="19"/>
  <c r="L105" i="19"/>
  <c r="H105" i="19"/>
  <c r="D105" i="19"/>
  <c r="U105" i="19"/>
  <c r="O105" i="19"/>
  <c r="J105" i="19"/>
  <c r="E105" i="19"/>
  <c r="S105" i="19"/>
  <c r="M105" i="19"/>
  <c r="F105" i="19"/>
  <c r="Y105" i="19"/>
  <c r="Q105" i="19"/>
  <c r="G105" i="19"/>
  <c r="R105" i="19"/>
  <c r="C105" i="19"/>
  <c r="W105" i="19"/>
  <c r="I105" i="19"/>
  <c r="V105" i="19"/>
  <c r="B105" i="19"/>
  <c r="K105" i="19"/>
  <c r="N105" i="19"/>
  <c r="Y70" i="28"/>
  <c r="U70" i="28"/>
  <c r="Q70" i="28"/>
  <c r="M70" i="28"/>
  <c r="I70" i="28"/>
  <c r="E70" i="28"/>
  <c r="V70" i="28"/>
  <c r="P70" i="28"/>
  <c r="K70" i="28"/>
  <c r="F70" i="28"/>
  <c r="T70" i="28"/>
  <c r="O70" i="28"/>
  <c r="J70" i="28"/>
  <c r="D70" i="28"/>
  <c r="X70" i="28"/>
  <c r="N70" i="28"/>
  <c r="C70" i="28"/>
  <c r="W70" i="28"/>
  <c r="L70" i="28"/>
  <c r="B70" i="28"/>
  <c r="S70" i="28"/>
  <c r="H70" i="28"/>
  <c r="R70" i="28"/>
  <c r="G70" i="28"/>
  <c r="V381" i="28"/>
  <c r="R381" i="28"/>
  <c r="N381" i="28"/>
  <c r="J381" i="28"/>
  <c r="F381" i="28"/>
  <c r="B381" i="28"/>
  <c r="Y381" i="28"/>
  <c r="T381" i="28"/>
  <c r="O381" i="28"/>
  <c r="I381" i="28"/>
  <c r="D381" i="28"/>
  <c r="X381" i="28"/>
  <c r="S381" i="28"/>
  <c r="M381" i="28"/>
  <c r="H381" i="28"/>
  <c r="C381" i="28"/>
  <c r="P381" i="28"/>
  <c r="E381" i="28"/>
  <c r="W381" i="28"/>
  <c r="L381" i="28"/>
  <c r="U381" i="28"/>
  <c r="K381" i="28"/>
  <c r="G381" i="28"/>
  <c r="Q381" i="28"/>
  <c r="W210" i="28"/>
  <c r="S210" i="28"/>
  <c r="O210" i="28"/>
  <c r="K210" i="28"/>
  <c r="G210" i="28"/>
  <c r="C210" i="28"/>
  <c r="U210" i="28"/>
  <c r="P210" i="28"/>
  <c r="J210" i="28"/>
  <c r="E210" i="28"/>
  <c r="Y210" i="28"/>
  <c r="R210" i="28"/>
  <c r="L210" i="28"/>
  <c r="D210" i="28"/>
  <c r="V210" i="28"/>
  <c r="M210" i="28"/>
  <c r="B210" i="28"/>
  <c r="Q210" i="28"/>
  <c r="F210" i="28"/>
  <c r="N210" i="28"/>
  <c r="I210" i="28"/>
  <c r="X210" i="28"/>
  <c r="T210" i="28"/>
  <c r="H210" i="28"/>
  <c r="Y378" i="21"/>
  <c r="U378" i="21"/>
  <c r="Q378" i="21"/>
  <c r="M378" i="21"/>
  <c r="I378" i="21"/>
  <c r="E378" i="21"/>
  <c r="T378" i="21"/>
  <c r="O378" i="21"/>
  <c r="J378" i="21"/>
  <c r="D378" i="21"/>
  <c r="V378" i="21"/>
  <c r="N378" i="21"/>
  <c r="G378" i="21"/>
  <c r="S378" i="21"/>
  <c r="L378" i="21"/>
  <c r="F378" i="21"/>
  <c r="W378" i="21"/>
  <c r="H378" i="21"/>
  <c r="R378" i="21"/>
  <c r="C378" i="21"/>
  <c r="P378" i="21"/>
  <c r="B378" i="21"/>
  <c r="X378" i="21"/>
  <c r="K378" i="21"/>
  <c r="Y42" i="28"/>
  <c r="U42" i="28"/>
  <c r="Q42" i="28"/>
  <c r="M42" i="28"/>
  <c r="I42" i="28"/>
  <c r="E42" i="28"/>
  <c r="X42" i="28"/>
  <c r="S42" i="28"/>
  <c r="N42" i="28"/>
  <c r="H42" i="28"/>
  <c r="C42" i="28"/>
  <c r="W42" i="28"/>
  <c r="R42" i="28"/>
  <c r="L42" i="28"/>
  <c r="G42" i="28"/>
  <c r="B42" i="28"/>
  <c r="V42" i="28"/>
  <c r="K42" i="28"/>
  <c r="T42" i="28"/>
  <c r="J42" i="28"/>
  <c r="P42" i="28"/>
  <c r="F42" i="28"/>
  <c r="O42" i="28"/>
  <c r="D42" i="28"/>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Y138" i="21" l="1"/>
  <c r="U138" i="21"/>
  <c r="Q138" i="21"/>
  <c r="M138" i="21"/>
  <c r="I138" i="21"/>
  <c r="E138" i="21"/>
  <c r="T138" i="21"/>
  <c r="O138" i="21"/>
  <c r="J138" i="21"/>
  <c r="D138" i="21"/>
  <c r="X138" i="21"/>
  <c r="R138" i="21"/>
  <c r="K138" i="21"/>
  <c r="C138" i="21"/>
  <c r="W138" i="21"/>
  <c r="P138" i="21"/>
  <c r="H138" i="21"/>
  <c r="B138" i="21"/>
  <c r="S138" i="21"/>
  <c r="F138" i="21"/>
  <c r="N138" i="21"/>
  <c r="L138" i="21"/>
  <c r="V138" i="21"/>
  <c r="G138" i="21"/>
  <c r="W142" i="25"/>
  <c r="S142" i="25"/>
  <c r="O142" i="25"/>
  <c r="K142" i="25"/>
  <c r="G142" i="25"/>
  <c r="C142" i="25"/>
  <c r="Y142" i="25"/>
  <c r="T142" i="25"/>
  <c r="N142" i="25"/>
  <c r="I142" i="25"/>
  <c r="D142" i="25"/>
  <c r="R142" i="25"/>
  <c r="L142" i="25"/>
  <c r="E142" i="25"/>
  <c r="V142" i="25"/>
  <c r="M142" i="25"/>
  <c r="B142" i="25"/>
  <c r="Q142" i="25"/>
  <c r="F142" i="25"/>
  <c r="P142" i="25"/>
  <c r="H142" i="25"/>
  <c r="X142" i="25"/>
  <c r="U142" i="25"/>
  <c r="J142" i="25"/>
  <c r="Y33" i="25"/>
  <c r="U33" i="25"/>
  <c r="Q33" i="25"/>
  <c r="M33" i="25"/>
  <c r="I33" i="25"/>
  <c r="E33" i="25"/>
  <c r="V33" i="25"/>
  <c r="P33" i="25"/>
  <c r="K33" i="25"/>
  <c r="F33" i="25"/>
  <c r="S33" i="25"/>
  <c r="L33" i="25"/>
  <c r="D33" i="25"/>
  <c r="X33" i="25"/>
  <c r="O33" i="25"/>
  <c r="G33" i="25"/>
  <c r="W33" i="25"/>
  <c r="N33" i="25"/>
  <c r="C33" i="25"/>
  <c r="R33" i="25"/>
  <c r="J33" i="25"/>
  <c r="H33" i="25"/>
  <c r="T33" i="25"/>
  <c r="B33" i="25"/>
  <c r="W106" i="19"/>
  <c r="S106" i="19"/>
  <c r="U106" i="19"/>
  <c r="P106" i="19"/>
  <c r="L106" i="19"/>
  <c r="H106" i="19"/>
  <c r="D106" i="19"/>
  <c r="Y106" i="19"/>
  <c r="R106" i="19"/>
  <c r="M106" i="19"/>
  <c r="G106" i="19"/>
  <c r="B106" i="19"/>
  <c r="Q106" i="19"/>
  <c r="J106" i="19"/>
  <c r="C106" i="19"/>
  <c r="V106" i="19"/>
  <c r="K106" i="19"/>
  <c r="T106" i="19"/>
  <c r="F106" i="19"/>
  <c r="O106" i="19"/>
  <c r="N106" i="19"/>
  <c r="X106" i="19"/>
  <c r="I106" i="19"/>
  <c r="E106" i="19"/>
  <c r="Y348" i="28"/>
  <c r="U348" i="28"/>
  <c r="Q348" i="28"/>
  <c r="M348" i="28"/>
  <c r="I348" i="28"/>
  <c r="E348" i="28"/>
  <c r="X348" i="28"/>
  <c r="S348" i="28"/>
  <c r="N348" i="28"/>
  <c r="H348" i="28"/>
  <c r="C348" i="28"/>
  <c r="W348" i="28"/>
  <c r="R348" i="28"/>
  <c r="L348" i="28"/>
  <c r="G348" i="28"/>
  <c r="B348" i="28"/>
  <c r="V348" i="28"/>
  <c r="P348" i="28"/>
  <c r="K348" i="28"/>
  <c r="F348" i="28"/>
  <c r="T348" i="28"/>
  <c r="O348" i="28"/>
  <c r="J348" i="28"/>
  <c r="D348" i="28"/>
  <c r="Y141" i="28"/>
  <c r="U141" i="28"/>
  <c r="Q141" i="28"/>
  <c r="M141" i="28"/>
  <c r="I141" i="28"/>
  <c r="E141" i="28"/>
  <c r="X141" i="28"/>
  <c r="S141" i="28"/>
  <c r="N141" i="28"/>
  <c r="H141" i="28"/>
  <c r="C141" i="28"/>
  <c r="W141" i="28"/>
  <c r="R141" i="28"/>
  <c r="L141" i="28"/>
  <c r="G141" i="28"/>
  <c r="B141" i="28"/>
  <c r="V141" i="28"/>
  <c r="K141" i="28"/>
  <c r="T141" i="28"/>
  <c r="J141" i="28"/>
  <c r="P141" i="28"/>
  <c r="F141" i="28"/>
  <c r="O141" i="28"/>
  <c r="D141" i="28"/>
  <c r="V416" i="28"/>
  <c r="R416" i="28"/>
  <c r="N416" i="28"/>
  <c r="J416" i="28"/>
  <c r="F416" i="28"/>
  <c r="B416" i="28"/>
  <c r="W416" i="28"/>
  <c r="Q416" i="28"/>
  <c r="L416" i="28"/>
  <c r="G416" i="28"/>
  <c r="U416" i="28"/>
  <c r="P416" i="28"/>
  <c r="K416" i="28"/>
  <c r="E416" i="28"/>
  <c r="S416" i="28"/>
  <c r="H416" i="28"/>
  <c r="Y416" i="28"/>
  <c r="O416" i="28"/>
  <c r="D416" i="28"/>
  <c r="X416" i="28"/>
  <c r="M416" i="28"/>
  <c r="C416" i="28"/>
  <c r="T416" i="28"/>
  <c r="I416" i="28"/>
  <c r="Y345" i="21"/>
  <c r="U345" i="21"/>
  <c r="Q345" i="21"/>
  <c r="M345" i="21"/>
  <c r="I345" i="21"/>
  <c r="E345" i="21"/>
  <c r="W345" i="21"/>
  <c r="R345" i="21"/>
  <c r="L345" i="21"/>
  <c r="G345" i="21"/>
  <c r="B345" i="21"/>
  <c r="T345" i="21"/>
  <c r="N345" i="21"/>
  <c r="F345" i="21"/>
  <c r="S345" i="21"/>
  <c r="K345" i="21"/>
  <c r="D345" i="21"/>
  <c r="V345" i="21"/>
  <c r="H345" i="21"/>
  <c r="P345" i="21"/>
  <c r="C345" i="21"/>
  <c r="O345" i="21"/>
  <c r="J345" i="21"/>
  <c r="X345" i="21"/>
  <c r="Y173" i="21"/>
  <c r="U173" i="21"/>
  <c r="Q173" i="21"/>
  <c r="M173" i="21"/>
  <c r="I173" i="21"/>
  <c r="E173" i="21"/>
  <c r="W173" i="21"/>
  <c r="R173" i="21"/>
  <c r="L173" i="21"/>
  <c r="G173" i="21"/>
  <c r="B173" i="21"/>
  <c r="T173" i="21"/>
  <c r="N173" i="21"/>
  <c r="F173" i="21"/>
  <c r="X173" i="21"/>
  <c r="O173" i="21"/>
  <c r="D173" i="21"/>
  <c r="V173" i="21"/>
  <c r="J173" i="21"/>
  <c r="S173" i="21"/>
  <c r="C173" i="21"/>
  <c r="K173" i="21"/>
  <c r="P173" i="21"/>
  <c r="H173" i="21"/>
  <c r="Y35" i="21"/>
  <c r="U35" i="21"/>
  <c r="Q35" i="21"/>
  <c r="M35" i="21"/>
  <c r="I35" i="21"/>
  <c r="E35" i="21"/>
  <c r="T35" i="21"/>
  <c r="O35" i="21"/>
  <c r="J35" i="21"/>
  <c r="D35" i="21"/>
  <c r="X35" i="21"/>
  <c r="R35" i="21"/>
  <c r="K35" i="21"/>
  <c r="C35" i="21"/>
  <c r="W35" i="21"/>
  <c r="P35" i="21"/>
  <c r="H35" i="21"/>
  <c r="B35" i="21"/>
  <c r="L35" i="21"/>
  <c r="V35" i="21"/>
  <c r="G35" i="21"/>
  <c r="S35" i="21"/>
  <c r="F35" i="21"/>
  <c r="N35" i="21"/>
  <c r="Y68" i="21"/>
  <c r="U68" i="21"/>
  <c r="Q68" i="21"/>
  <c r="M68" i="21"/>
  <c r="I68" i="21"/>
  <c r="E68" i="21"/>
  <c r="T68" i="21"/>
  <c r="O68" i="21"/>
  <c r="J68" i="21"/>
  <c r="D68" i="21"/>
  <c r="V68" i="21"/>
  <c r="N68" i="21"/>
  <c r="G68" i="21"/>
  <c r="S68" i="21"/>
  <c r="L68" i="21"/>
  <c r="F68" i="21"/>
  <c r="W68" i="21"/>
  <c r="H68" i="21"/>
  <c r="R68" i="21"/>
  <c r="C68" i="21"/>
  <c r="P68" i="21"/>
  <c r="B68" i="21"/>
  <c r="X68" i="21"/>
  <c r="K68" i="21"/>
  <c r="Y207" i="21"/>
  <c r="U207" i="21"/>
  <c r="Q207" i="21"/>
  <c r="M207" i="21"/>
  <c r="I207" i="21"/>
  <c r="E207" i="21"/>
  <c r="W207" i="21"/>
  <c r="R207" i="21"/>
  <c r="L207" i="21"/>
  <c r="G207" i="21"/>
  <c r="B207" i="21"/>
  <c r="T207" i="21"/>
  <c r="N207" i="21"/>
  <c r="F207" i="21"/>
  <c r="X207" i="21"/>
  <c r="O207" i="21"/>
  <c r="D207" i="21"/>
  <c r="S207" i="21"/>
  <c r="H207" i="21"/>
  <c r="K207" i="21"/>
  <c r="C207" i="21"/>
  <c r="J207" i="21"/>
  <c r="P207" i="21"/>
  <c r="V207" i="21"/>
  <c r="V450" i="28"/>
  <c r="R450" i="28"/>
  <c r="N450" i="28"/>
  <c r="J450" i="28"/>
  <c r="F450" i="28"/>
  <c r="B450" i="28"/>
  <c r="W450" i="28"/>
  <c r="Q450" i="28"/>
  <c r="L450" i="28"/>
  <c r="G450" i="28"/>
  <c r="U450" i="28"/>
  <c r="P450" i="28"/>
  <c r="K450" i="28"/>
  <c r="E450" i="28"/>
  <c r="X450" i="28"/>
  <c r="M450" i="28"/>
  <c r="C450" i="28"/>
  <c r="T450" i="28"/>
  <c r="I450" i="28"/>
  <c r="S450" i="28"/>
  <c r="H450" i="28"/>
  <c r="Y450" i="28"/>
  <c r="O450" i="28"/>
  <c r="D450" i="28"/>
  <c r="Y106" i="28"/>
  <c r="U106" i="28"/>
  <c r="Q106" i="28"/>
  <c r="M106" i="28"/>
  <c r="I106" i="28"/>
  <c r="E106" i="28"/>
  <c r="X106" i="28"/>
  <c r="S106" i="28"/>
  <c r="N106" i="28"/>
  <c r="H106" i="28"/>
  <c r="C106" i="28"/>
  <c r="W106" i="28"/>
  <c r="R106" i="28"/>
  <c r="L106" i="28"/>
  <c r="G106" i="28"/>
  <c r="B106" i="28"/>
  <c r="P106" i="28"/>
  <c r="F106" i="28"/>
  <c r="O106" i="28"/>
  <c r="D106" i="28"/>
  <c r="V106" i="28"/>
  <c r="K106" i="28"/>
  <c r="T106" i="28"/>
  <c r="J106" i="28"/>
  <c r="V382" i="28"/>
  <c r="R382" i="28"/>
  <c r="N382" i="28"/>
  <c r="J382" i="28"/>
  <c r="F382" i="28"/>
  <c r="B382" i="28"/>
  <c r="W382" i="28"/>
  <c r="Q382" i="28"/>
  <c r="L382" i="28"/>
  <c r="G382" i="28"/>
  <c r="U382" i="28"/>
  <c r="P382" i="28"/>
  <c r="K382" i="28"/>
  <c r="E382" i="28"/>
  <c r="X382" i="28"/>
  <c r="M382" i="28"/>
  <c r="C382" i="28"/>
  <c r="T382" i="28"/>
  <c r="I382" i="28"/>
  <c r="S382" i="28"/>
  <c r="H382" i="28"/>
  <c r="Y382" i="28"/>
  <c r="O382" i="28"/>
  <c r="D382" i="28"/>
  <c r="Y413" i="21"/>
  <c r="U413" i="21"/>
  <c r="Q413" i="21"/>
  <c r="M413" i="21"/>
  <c r="I413" i="21"/>
  <c r="E413" i="21"/>
  <c r="W413" i="21"/>
  <c r="R413" i="21"/>
  <c r="L413" i="21"/>
  <c r="G413" i="21"/>
  <c r="B413" i="21"/>
  <c r="X413" i="21"/>
  <c r="P413" i="21"/>
  <c r="J413" i="21"/>
  <c r="C413" i="21"/>
  <c r="V413" i="21"/>
  <c r="O413" i="21"/>
  <c r="H413" i="21"/>
  <c r="S413" i="21"/>
  <c r="D413" i="21"/>
  <c r="N413" i="21"/>
  <c r="K413" i="21"/>
  <c r="T413" i="21"/>
  <c r="F413" i="21"/>
  <c r="W34" i="19"/>
  <c r="S34" i="19"/>
  <c r="O34" i="19"/>
  <c r="K34" i="19"/>
  <c r="G34" i="19"/>
  <c r="C34" i="19"/>
  <c r="V34" i="19"/>
  <c r="Q34" i="19"/>
  <c r="L34" i="19"/>
  <c r="F34" i="19"/>
  <c r="U34" i="19"/>
  <c r="N34" i="19"/>
  <c r="H34" i="19"/>
  <c r="R34" i="19"/>
  <c r="I34" i="19"/>
  <c r="T34" i="19"/>
  <c r="E34" i="19"/>
  <c r="P34" i="19"/>
  <c r="D34" i="19"/>
  <c r="X34" i="19"/>
  <c r="M34" i="19"/>
  <c r="J34" i="19"/>
  <c r="Y34" i="19"/>
  <c r="B34" i="19"/>
  <c r="W105" i="25"/>
  <c r="S105" i="25"/>
  <c r="O105" i="25"/>
  <c r="K105" i="25"/>
  <c r="G105" i="25"/>
  <c r="C105" i="25"/>
  <c r="Y105" i="25"/>
  <c r="T105" i="25"/>
  <c r="N105" i="25"/>
  <c r="I105" i="25"/>
  <c r="D105" i="25"/>
  <c r="R105" i="25"/>
  <c r="L105" i="25"/>
  <c r="E105" i="25"/>
  <c r="V105" i="25"/>
  <c r="M105" i="25"/>
  <c r="B105" i="25"/>
  <c r="P105" i="25"/>
  <c r="X105" i="25"/>
  <c r="J105" i="25"/>
  <c r="Q105" i="25"/>
  <c r="H105" i="25"/>
  <c r="F105" i="25"/>
  <c r="U105" i="25"/>
  <c r="Y103" i="21"/>
  <c r="U103" i="21"/>
  <c r="Q103" i="21"/>
  <c r="M103" i="21"/>
  <c r="I103" i="21"/>
  <c r="E103" i="21"/>
  <c r="T103" i="21"/>
  <c r="O103" i="21"/>
  <c r="J103" i="21"/>
  <c r="D103" i="21"/>
  <c r="S103" i="21"/>
  <c r="L103" i="21"/>
  <c r="F103" i="21"/>
  <c r="X103" i="21"/>
  <c r="R103" i="21"/>
  <c r="K103" i="21"/>
  <c r="C103" i="21"/>
  <c r="N103" i="21"/>
  <c r="W103" i="21"/>
  <c r="H103" i="21"/>
  <c r="V103" i="21"/>
  <c r="G103" i="21"/>
  <c r="B103" i="21"/>
  <c r="P103" i="21"/>
  <c r="Y242" i="21"/>
  <c r="U242" i="21"/>
  <c r="Q242" i="21"/>
  <c r="M242" i="21"/>
  <c r="I242" i="21"/>
  <c r="E242" i="21"/>
  <c r="W242" i="21"/>
  <c r="R242" i="21"/>
  <c r="L242" i="21"/>
  <c r="G242" i="21"/>
  <c r="B242" i="21"/>
  <c r="S242" i="21"/>
  <c r="K242" i="21"/>
  <c r="D242" i="21"/>
  <c r="X242" i="21"/>
  <c r="P242" i="21"/>
  <c r="J242" i="21"/>
  <c r="C242" i="21"/>
  <c r="T242" i="21"/>
  <c r="F242" i="21"/>
  <c r="O242" i="21"/>
  <c r="N242" i="21"/>
  <c r="H242" i="21"/>
  <c r="V242" i="21"/>
  <c r="Y279" i="28"/>
  <c r="U279" i="28"/>
  <c r="Q279" i="28"/>
  <c r="M279" i="28"/>
  <c r="I279" i="28"/>
  <c r="E279" i="28"/>
  <c r="X279" i="28"/>
  <c r="S279" i="28"/>
  <c r="N279" i="28"/>
  <c r="H279" i="28"/>
  <c r="C279" i="28"/>
  <c r="W279" i="28"/>
  <c r="R279" i="28"/>
  <c r="L279" i="28"/>
  <c r="G279" i="28"/>
  <c r="B279" i="28"/>
  <c r="P279" i="28"/>
  <c r="F279" i="28"/>
  <c r="O279" i="28"/>
  <c r="D279" i="28"/>
  <c r="V279" i="28"/>
  <c r="K279" i="28"/>
  <c r="T279" i="28"/>
  <c r="J279" i="28"/>
  <c r="Y176" i="28"/>
  <c r="U176" i="28"/>
  <c r="Q176" i="28"/>
  <c r="M176" i="28"/>
  <c r="I176" i="28"/>
  <c r="E176" i="28"/>
  <c r="X176" i="28"/>
  <c r="S176" i="28"/>
  <c r="N176" i="28"/>
  <c r="H176" i="28"/>
  <c r="C176" i="28"/>
  <c r="W176" i="28"/>
  <c r="R176" i="28"/>
  <c r="L176" i="28"/>
  <c r="G176" i="28"/>
  <c r="B176" i="28"/>
  <c r="P176" i="28"/>
  <c r="F176" i="28"/>
  <c r="O176" i="28"/>
  <c r="D176" i="28"/>
  <c r="V176" i="28"/>
  <c r="K176" i="28"/>
  <c r="T176" i="28"/>
  <c r="J176" i="28"/>
  <c r="W245" i="28"/>
  <c r="S245" i="28"/>
  <c r="O245" i="28"/>
  <c r="K245" i="28"/>
  <c r="G245" i="28"/>
  <c r="C245" i="28"/>
  <c r="U245" i="28"/>
  <c r="P245" i="28"/>
  <c r="J245" i="28"/>
  <c r="E245" i="28"/>
  <c r="T245" i="28"/>
  <c r="M245" i="28"/>
  <c r="F245" i="28"/>
  <c r="R245" i="28"/>
  <c r="I245" i="28"/>
  <c r="V245" i="28"/>
  <c r="H245" i="28"/>
  <c r="Y245" i="28"/>
  <c r="L245" i="28"/>
  <c r="Q245" i="28"/>
  <c r="N245" i="28"/>
  <c r="X245" i="28"/>
  <c r="D245" i="28"/>
  <c r="B245" i="28"/>
  <c r="Y311" i="21"/>
  <c r="U311" i="21"/>
  <c r="Q311" i="21"/>
  <c r="M311" i="21"/>
  <c r="I311" i="21"/>
  <c r="E311" i="21"/>
  <c r="W311" i="21"/>
  <c r="R311" i="21"/>
  <c r="L311" i="21"/>
  <c r="G311" i="21"/>
  <c r="B311" i="21"/>
  <c r="V311" i="21"/>
  <c r="O311" i="21"/>
  <c r="H311" i="21"/>
  <c r="T311" i="21"/>
  <c r="N311" i="21"/>
  <c r="F311" i="21"/>
  <c r="P311" i="21"/>
  <c r="C311" i="21"/>
  <c r="K311" i="21"/>
  <c r="X311" i="21"/>
  <c r="J311" i="21"/>
  <c r="S311" i="21"/>
  <c r="D311" i="21"/>
  <c r="W140" i="19"/>
  <c r="S140" i="19"/>
  <c r="O140" i="19"/>
  <c r="K140" i="19"/>
  <c r="G140" i="19"/>
  <c r="C140" i="19"/>
  <c r="X140" i="19"/>
  <c r="R140" i="19"/>
  <c r="M140" i="19"/>
  <c r="H140" i="19"/>
  <c r="B140" i="19"/>
  <c r="T140" i="19"/>
  <c r="L140" i="19"/>
  <c r="E140" i="19"/>
  <c r="V140" i="19"/>
  <c r="N140" i="19"/>
  <c r="D140" i="19"/>
  <c r="U140" i="19"/>
  <c r="I140" i="19"/>
  <c r="P140" i="19"/>
  <c r="Q140" i="19"/>
  <c r="J140" i="19"/>
  <c r="Y140" i="19"/>
  <c r="F140" i="19"/>
  <c r="W69" i="25"/>
  <c r="S69" i="25"/>
  <c r="O69" i="25"/>
  <c r="K69" i="25"/>
  <c r="G69" i="25"/>
  <c r="C69" i="25"/>
  <c r="V69" i="25"/>
  <c r="Q69" i="25"/>
  <c r="L69" i="25"/>
  <c r="F69" i="25"/>
  <c r="X69" i="25"/>
  <c r="P69" i="25"/>
  <c r="I69" i="25"/>
  <c r="B69" i="25"/>
  <c r="R69" i="25"/>
  <c r="H69" i="25"/>
  <c r="Y69" i="25"/>
  <c r="M69" i="25"/>
  <c r="U69" i="25"/>
  <c r="J69" i="25"/>
  <c r="D69" i="25"/>
  <c r="T69" i="25"/>
  <c r="N69" i="25"/>
  <c r="E69" i="25"/>
  <c r="W70" i="19"/>
  <c r="S70" i="19"/>
  <c r="O70" i="19"/>
  <c r="K70" i="19"/>
  <c r="G70" i="19"/>
  <c r="C70" i="19"/>
  <c r="Y70" i="19"/>
  <c r="T70" i="19"/>
  <c r="N70" i="19"/>
  <c r="I70" i="19"/>
  <c r="D70" i="19"/>
  <c r="X70" i="19"/>
  <c r="Q70" i="19"/>
  <c r="J70" i="19"/>
  <c r="B70" i="19"/>
  <c r="V70" i="19"/>
  <c r="M70" i="19"/>
  <c r="E70" i="19"/>
  <c r="U70" i="19"/>
  <c r="H70" i="19"/>
  <c r="R70" i="19"/>
  <c r="F70" i="19"/>
  <c r="L70" i="19"/>
  <c r="P70" i="19"/>
  <c r="Y276" i="21"/>
  <c r="U276" i="21"/>
  <c r="Q276" i="21"/>
  <c r="M276" i="21"/>
  <c r="I276" i="21"/>
  <c r="E276" i="21"/>
  <c r="W276" i="21"/>
  <c r="R276" i="21"/>
  <c r="L276" i="21"/>
  <c r="G276" i="21"/>
  <c r="B276" i="21"/>
  <c r="X276" i="21"/>
  <c r="P276" i="21"/>
  <c r="J276" i="21"/>
  <c r="C276" i="21"/>
  <c r="V276" i="21"/>
  <c r="O276" i="21"/>
  <c r="H276" i="21"/>
  <c r="K276" i="21"/>
  <c r="T276" i="21"/>
  <c r="F276" i="21"/>
  <c r="S276" i="21"/>
  <c r="D276" i="21"/>
  <c r="N276" i="21"/>
  <c r="Y313" i="28"/>
  <c r="U313" i="28"/>
  <c r="Q313" i="28"/>
  <c r="M313" i="28"/>
  <c r="I313" i="28"/>
  <c r="E313" i="28"/>
  <c r="X313" i="28"/>
  <c r="S313" i="28"/>
  <c r="N313" i="28"/>
  <c r="H313" i="28"/>
  <c r="C313" i="28"/>
  <c r="W313" i="28"/>
  <c r="R313" i="28"/>
  <c r="L313" i="28"/>
  <c r="G313" i="28"/>
  <c r="B313" i="28"/>
  <c r="V313" i="28"/>
  <c r="P313" i="28"/>
  <c r="K313" i="28"/>
  <c r="F313" i="28"/>
  <c r="O313" i="28"/>
  <c r="J313" i="28"/>
  <c r="D313" i="28"/>
  <c r="T313" i="28"/>
  <c r="W211" i="28"/>
  <c r="S211" i="28"/>
  <c r="O211" i="28"/>
  <c r="K211" i="28"/>
  <c r="G211" i="28"/>
  <c r="C211" i="28"/>
  <c r="X211" i="28"/>
  <c r="R211" i="28"/>
  <c r="M211" i="28"/>
  <c r="H211" i="28"/>
  <c r="B211" i="28"/>
  <c r="V211" i="28"/>
  <c r="P211" i="28"/>
  <c r="I211" i="28"/>
  <c r="Q211" i="28"/>
  <c r="F211" i="28"/>
  <c r="T211" i="28"/>
  <c r="E211" i="28"/>
  <c r="Y211" i="28"/>
  <c r="J211" i="28"/>
  <c r="L211" i="28"/>
  <c r="U211" i="28"/>
  <c r="D211" i="28"/>
  <c r="N211" i="28"/>
  <c r="Y71" i="28"/>
  <c r="U71" i="28"/>
  <c r="Q71" i="28"/>
  <c r="M71" i="28"/>
  <c r="I71" i="28"/>
  <c r="E71" i="28"/>
  <c r="X71" i="28"/>
  <c r="S71" i="28"/>
  <c r="N71" i="28"/>
  <c r="H71" i="28"/>
  <c r="C71" i="28"/>
  <c r="W71" i="28"/>
  <c r="R71" i="28"/>
  <c r="L71" i="28"/>
  <c r="G71" i="28"/>
  <c r="B71" i="28"/>
  <c r="V71" i="28"/>
  <c r="K71" i="28"/>
  <c r="T71" i="28"/>
  <c r="J71" i="28"/>
  <c r="P71" i="28"/>
  <c r="F71" i="28"/>
  <c r="O71" i="28"/>
  <c r="D71" i="28"/>
  <c r="Y379" i="21"/>
  <c r="U379" i="21"/>
  <c r="Q379" i="21"/>
  <c r="M379" i="21"/>
  <c r="I379" i="21"/>
  <c r="E379" i="21"/>
  <c r="W379" i="21"/>
  <c r="R379" i="21"/>
  <c r="L379" i="21"/>
  <c r="G379" i="21"/>
  <c r="B379" i="21"/>
  <c r="S379" i="21"/>
  <c r="K379" i="21"/>
  <c r="D379" i="21"/>
  <c r="X379" i="21"/>
  <c r="P379" i="21"/>
  <c r="J379" i="21"/>
  <c r="C379" i="21"/>
  <c r="N379" i="21"/>
  <c r="V379" i="21"/>
  <c r="H379" i="21"/>
  <c r="T379" i="21"/>
  <c r="F379" i="21"/>
  <c r="O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Y104" i="21" l="1"/>
  <c r="U104" i="21"/>
  <c r="Q104" i="21"/>
  <c r="M104" i="21"/>
  <c r="I104" i="21"/>
  <c r="E104" i="21"/>
  <c r="W104" i="21"/>
  <c r="R104" i="21"/>
  <c r="L104" i="21"/>
  <c r="G104" i="21"/>
  <c r="B104" i="21"/>
  <c r="X104" i="21"/>
  <c r="P104" i="21"/>
  <c r="J104" i="21"/>
  <c r="C104" i="21"/>
  <c r="V104" i="21"/>
  <c r="O104" i="21"/>
  <c r="H104" i="21"/>
  <c r="S104" i="21"/>
  <c r="D104" i="21"/>
  <c r="N104" i="21"/>
  <c r="K104" i="21"/>
  <c r="T104" i="21"/>
  <c r="F104" i="21"/>
  <c r="Y349" i="28"/>
  <c r="U349" i="28"/>
  <c r="Q349" i="28"/>
  <c r="M349" i="28"/>
  <c r="I349" i="28"/>
  <c r="E349" i="28"/>
  <c r="V349" i="28"/>
  <c r="P349" i="28"/>
  <c r="K349" i="28"/>
  <c r="F349" i="28"/>
  <c r="T349" i="28"/>
  <c r="O349" i="28"/>
  <c r="J349" i="28"/>
  <c r="D349" i="28"/>
  <c r="X349" i="28"/>
  <c r="S349" i="28"/>
  <c r="N349" i="28"/>
  <c r="H349" i="28"/>
  <c r="C349" i="28"/>
  <c r="R349" i="28"/>
  <c r="L349" i="28"/>
  <c r="G349" i="28"/>
  <c r="W349" i="28"/>
  <c r="B349" i="28"/>
  <c r="W106" i="25"/>
  <c r="S106" i="25"/>
  <c r="O106" i="25"/>
  <c r="K106" i="25"/>
  <c r="G106" i="25"/>
  <c r="C106" i="25"/>
  <c r="V106" i="25"/>
  <c r="Q106" i="25"/>
  <c r="L106" i="25"/>
  <c r="F106" i="25"/>
  <c r="X106" i="25"/>
  <c r="P106" i="25"/>
  <c r="I106" i="25"/>
  <c r="B106" i="25"/>
  <c r="R106" i="25"/>
  <c r="H106" i="25"/>
  <c r="N106" i="25"/>
  <c r="D106" i="25"/>
  <c r="Y106" i="25"/>
  <c r="M106" i="25"/>
  <c r="T106" i="25"/>
  <c r="J106" i="25"/>
  <c r="E106" i="25"/>
  <c r="U106" i="25"/>
  <c r="Y208" i="21"/>
  <c r="U208" i="21"/>
  <c r="Q208" i="21"/>
  <c r="M208" i="21"/>
  <c r="I208" i="21"/>
  <c r="E208" i="21"/>
  <c r="T208" i="21"/>
  <c r="O208" i="21"/>
  <c r="J208" i="21"/>
  <c r="D208" i="21"/>
  <c r="X208" i="21"/>
  <c r="R208" i="21"/>
  <c r="K208" i="21"/>
  <c r="C208" i="21"/>
  <c r="S208" i="21"/>
  <c r="H208" i="21"/>
  <c r="V208" i="21"/>
  <c r="G208" i="21"/>
  <c r="W208" i="21"/>
  <c r="F208" i="21"/>
  <c r="B208" i="21"/>
  <c r="L208" i="21"/>
  <c r="P208" i="21"/>
  <c r="N208" i="21"/>
  <c r="V417" i="28"/>
  <c r="R417" i="28"/>
  <c r="N417" i="28"/>
  <c r="J417" i="28"/>
  <c r="F417" i="28"/>
  <c r="B417" i="28"/>
  <c r="Y417" i="28"/>
  <c r="T417" i="28"/>
  <c r="O417" i="28"/>
  <c r="I417" i="28"/>
  <c r="D417" i="28"/>
  <c r="X417" i="28"/>
  <c r="S417" i="28"/>
  <c r="M417" i="28"/>
  <c r="H417" i="28"/>
  <c r="C417" i="28"/>
  <c r="P417" i="28"/>
  <c r="E417" i="28"/>
  <c r="W417" i="28"/>
  <c r="L417" i="28"/>
  <c r="U417" i="28"/>
  <c r="K417" i="28"/>
  <c r="G417" i="28"/>
  <c r="Q417" i="28"/>
  <c r="Y314" i="28"/>
  <c r="U314" i="28"/>
  <c r="Q314" i="28"/>
  <c r="M314" i="28"/>
  <c r="I314" i="28"/>
  <c r="E314" i="28"/>
  <c r="V314" i="28"/>
  <c r="P314" i="28"/>
  <c r="K314" i="28"/>
  <c r="F314" i="28"/>
  <c r="T314" i="28"/>
  <c r="O314" i="28"/>
  <c r="J314" i="28"/>
  <c r="D314" i="28"/>
  <c r="X314" i="28"/>
  <c r="S314" i="28"/>
  <c r="N314" i="28"/>
  <c r="H314" i="28"/>
  <c r="C314" i="28"/>
  <c r="L314" i="28"/>
  <c r="G314" i="28"/>
  <c r="W314" i="28"/>
  <c r="B314" i="28"/>
  <c r="R314" i="28"/>
  <c r="Y312" i="21"/>
  <c r="U312" i="21"/>
  <c r="Q312" i="21"/>
  <c r="M312" i="21"/>
  <c r="I312" i="21"/>
  <c r="E312" i="21"/>
  <c r="T312" i="21"/>
  <c r="O312" i="21"/>
  <c r="J312" i="21"/>
  <c r="D312" i="21"/>
  <c r="S312" i="21"/>
  <c r="L312" i="21"/>
  <c r="F312" i="21"/>
  <c r="X312" i="21"/>
  <c r="R312" i="21"/>
  <c r="K312" i="21"/>
  <c r="C312" i="21"/>
  <c r="V312" i="21"/>
  <c r="G312" i="21"/>
  <c r="P312" i="21"/>
  <c r="B312" i="21"/>
  <c r="N312" i="21"/>
  <c r="W312" i="21"/>
  <c r="H312" i="21"/>
  <c r="Y174" i="21"/>
  <c r="U174" i="21"/>
  <c r="Q174" i="21"/>
  <c r="M174" i="21"/>
  <c r="I174" i="21"/>
  <c r="E174" i="21"/>
  <c r="T174" i="21"/>
  <c r="O174" i="21"/>
  <c r="J174" i="21"/>
  <c r="D174" i="21"/>
  <c r="X174" i="21"/>
  <c r="R174" i="21"/>
  <c r="K174" i="21"/>
  <c r="C174" i="21"/>
  <c r="S174" i="21"/>
  <c r="H174" i="21"/>
  <c r="W174" i="21"/>
  <c r="L174" i="21"/>
  <c r="N174" i="21"/>
  <c r="V174" i="21"/>
  <c r="B174" i="21"/>
  <c r="P174" i="21"/>
  <c r="G174" i="21"/>
  <c r="F174" i="21"/>
  <c r="W70" i="25"/>
  <c r="S70" i="25"/>
  <c r="O70" i="25"/>
  <c r="K70" i="25"/>
  <c r="G70" i="25"/>
  <c r="C70" i="25"/>
  <c r="Y70" i="25"/>
  <c r="T70" i="25"/>
  <c r="N70" i="25"/>
  <c r="I70" i="25"/>
  <c r="D70" i="25"/>
  <c r="U70" i="25"/>
  <c r="M70" i="25"/>
  <c r="F70" i="25"/>
  <c r="V70" i="25"/>
  <c r="L70" i="25"/>
  <c r="B70" i="25"/>
  <c r="P70" i="25"/>
  <c r="X70" i="25"/>
  <c r="J70" i="25"/>
  <c r="E70" i="25"/>
  <c r="R70" i="25"/>
  <c r="Q70" i="25"/>
  <c r="H70" i="25"/>
  <c r="Y69" i="21"/>
  <c r="U69" i="21"/>
  <c r="Q69" i="21"/>
  <c r="M69" i="21"/>
  <c r="I69" i="21"/>
  <c r="E69" i="21"/>
  <c r="W69" i="21"/>
  <c r="R69" i="21"/>
  <c r="L69" i="21"/>
  <c r="G69" i="21"/>
  <c r="B69" i="21"/>
  <c r="S69" i="21"/>
  <c r="K69" i="21"/>
  <c r="D69" i="21"/>
  <c r="X69" i="21"/>
  <c r="P69" i="21"/>
  <c r="J69" i="21"/>
  <c r="C69" i="21"/>
  <c r="N69" i="21"/>
  <c r="V69" i="21"/>
  <c r="H69" i="21"/>
  <c r="T69" i="21"/>
  <c r="F69" i="21"/>
  <c r="O69" i="21"/>
  <c r="V383" i="28"/>
  <c r="R383" i="28"/>
  <c r="N383" i="28"/>
  <c r="J383" i="28"/>
  <c r="F383" i="28"/>
  <c r="B383" i="28"/>
  <c r="Y383" i="28"/>
  <c r="T383" i="28"/>
  <c r="O383" i="28"/>
  <c r="I383" i="28"/>
  <c r="D383" i="28"/>
  <c r="X383" i="28"/>
  <c r="S383" i="28"/>
  <c r="M383" i="28"/>
  <c r="H383" i="28"/>
  <c r="C383" i="28"/>
  <c r="U383" i="28"/>
  <c r="K383" i="28"/>
  <c r="Q383" i="28"/>
  <c r="G383" i="28"/>
  <c r="P383" i="28"/>
  <c r="E383" i="28"/>
  <c r="W383" i="28"/>
  <c r="L383" i="28"/>
  <c r="W143" i="25"/>
  <c r="S143" i="25"/>
  <c r="O143" i="25"/>
  <c r="K143" i="25"/>
  <c r="G143" i="25"/>
  <c r="C143" i="25"/>
  <c r="V143" i="25"/>
  <c r="Q143" i="25"/>
  <c r="L143" i="25"/>
  <c r="F143" i="25"/>
  <c r="X143" i="25"/>
  <c r="P143" i="25"/>
  <c r="I143" i="25"/>
  <c r="B143" i="25"/>
  <c r="R143" i="25"/>
  <c r="H143" i="25"/>
  <c r="T143" i="25"/>
  <c r="E143" i="25"/>
  <c r="N143" i="25"/>
  <c r="D143" i="25"/>
  <c r="J143" i="25"/>
  <c r="Y143" i="25"/>
  <c r="U143" i="25"/>
  <c r="M143" i="25"/>
  <c r="Y36" i="21"/>
  <c r="U36" i="21"/>
  <c r="Q36" i="21"/>
  <c r="M36" i="21"/>
  <c r="I36" i="21"/>
  <c r="E36" i="21"/>
  <c r="W36" i="21"/>
  <c r="R36" i="21"/>
  <c r="L36" i="21"/>
  <c r="G36" i="21"/>
  <c r="B36" i="21"/>
  <c r="V36" i="21"/>
  <c r="O36" i="21"/>
  <c r="H36" i="21"/>
  <c r="T36" i="21"/>
  <c r="N36" i="21"/>
  <c r="F36" i="21"/>
  <c r="P36" i="21"/>
  <c r="C36" i="21"/>
  <c r="K36" i="21"/>
  <c r="X36" i="21"/>
  <c r="J36" i="21"/>
  <c r="D36" i="21"/>
  <c r="S36" i="21"/>
  <c r="W141" i="19"/>
  <c r="S141" i="19"/>
  <c r="O141" i="19"/>
  <c r="K141" i="19"/>
  <c r="G141" i="19"/>
  <c r="C141" i="19"/>
  <c r="U141" i="19"/>
  <c r="P141" i="19"/>
  <c r="J141" i="19"/>
  <c r="E141" i="19"/>
  <c r="X141" i="19"/>
  <c r="Q141" i="19"/>
  <c r="I141" i="19"/>
  <c r="B141" i="19"/>
  <c r="R141" i="19"/>
  <c r="H141" i="19"/>
  <c r="V141" i="19"/>
  <c r="L141" i="19"/>
  <c r="Y141" i="19"/>
  <c r="F141" i="19"/>
  <c r="N141" i="19"/>
  <c r="M141" i="19"/>
  <c r="T141" i="19"/>
  <c r="D141" i="19"/>
  <c r="Y277" i="21"/>
  <c r="U277" i="21"/>
  <c r="Q277" i="21"/>
  <c r="M277" i="21"/>
  <c r="I277" i="21"/>
  <c r="E277" i="21"/>
  <c r="T277" i="21"/>
  <c r="O277" i="21"/>
  <c r="J277" i="21"/>
  <c r="D277" i="21"/>
  <c r="V277" i="21"/>
  <c r="N277" i="21"/>
  <c r="G277" i="21"/>
  <c r="S277" i="21"/>
  <c r="L277" i="21"/>
  <c r="F277" i="21"/>
  <c r="P277" i="21"/>
  <c r="B277" i="21"/>
  <c r="X277" i="21"/>
  <c r="K277" i="21"/>
  <c r="W277" i="21"/>
  <c r="H277" i="21"/>
  <c r="C277" i="21"/>
  <c r="R277" i="21"/>
  <c r="Y280" i="28"/>
  <c r="U280" i="28"/>
  <c r="Q280" i="28"/>
  <c r="M280" i="28"/>
  <c r="I280" i="28"/>
  <c r="E280" i="28"/>
  <c r="V280" i="28"/>
  <c r="P280" i="28"/>
  <c r="K280" i="28"/>
  <c r="F280" i="28"/>
  <c r="T280" i="28"/>
  <c r="O280" i="28"/>
  <c r="J280" i="28"/>
  <c r="D280" i="28"/>
  <c r="X280" i="28"/>
  <c r="N280" i="28"/>
  <c r="C280" i="28"/>
  <c r="W280" i="28"/>
  <c r="L280" i="28"/>
  <c r="B280" i="28"/>
  <c r="S280" i="28"/>
  <c r="H280" i="28"/>
  <c r="R280" i="28"/>
  <c r="G280" i="28"/>
  <c r="W212" i="28"/>
  <c r="S212" i="28"/>
  <c r="O212" i="28"/>
  <c r="K212" i="28"/>
  <c r="G212" i="28"/>
  <c r="C212" i="28"/>
  <c r="U212" i="28"/>
  <c r="P212" i="28"/>
  <c r="J212" i="28"/>
  <c r="E212" i="28"/>
  <c r="T212" i="28"/>
  <c r="M212" i="28"/>
  <c r="F212" i="28"/>
  <c r="V212" i="28"/>
  <c r="L212" i="28"/>
  <c r="B212" i="28"/>
  <c r="R212" i="28"/>
  <c r="H212" i="28"/>
  <c r="Q212" i="28"/>
  <c r="I212" i="28"/>
  <c r="D212" i="28"/>
  <c r="N212" i="28"/>
  <c r="X212" i="28"/>
  <c r="Y212" i="28"/>
  <c r="W246" i="28"/>
  <c r="S246" i="28"/>
  <c r="O246" i="28"/>
  <c r="K246" i="28"/>
  <c r="G246" i="28"/>
  <c r="C246" i="28"/>
  <c r="X246" i="28"/>
  <c r="R246" i="28"/>
  <c r="M246" i="28"/>
  <c r="H246" i="28"/>
  <c r="B246" i="28"/>
  <c r="Y246" i="28"/>
  <c r="Q246" i="28"/>
  <c r="J246" i="28"/>
  <c r="D246" i="28"/>
  <c r="V246" i="28"/>
  <c r="N246" i="28"/>
  <c r="E246" i="28"/>
  <c r="U246" i="28"/>
  <c r="I246" i="28"/>
  <c r="T246" i="28"/>
  <c r="P246" i="28"/>
  <c r="L246" i="28"/>
  <c r="F246" i="28"/>
  <c r="Y414" i="21"/>
  <c r="U414" i="21"/>
  <c r="Q414" i="21"/>
  <c r="M414" i="21"/>
  <c r="I414" i="21"/>
  <c r="E414" i="21"/>
  <c r="V414" i="21"/>
  <c r="P414" i="21"/>
  <c r="K414" i="21"/>
  <c r="F414" i="21"/>
  <c r="S414" i="21"/>
  <c r="L414" i="21"/>
  <c r="D414" i="21"/>
  <c r="R414" i="21"/>
  <c r="H414" i="21"/>
  <c r="X414" i="21"/>
  <c r="O414" i="21"/>
  <c r="G414" i="21"/>
  <c r="J414" i="21"/>
  <c r="W414" i="21"/>
  <c r="C414" i="21"/>
  <c r="T414" i="21"/>
  <c r="B414" i="21"/>
  <c r="N414" i="21"/>
  <c r="Y34" i="25"/>
  <c r="U34" i="25"/>
  <c r="Q34" i="25"/>
  <c r="M34" i="25"/>
  <c r="I34" i="25"/>
  <c r="E34" i="25"/>
  <c r="X34" i="25"/>
  <c r="S34" i="25"/>
  <c r="N34" i="25"/>
  <c r="H34" i="25"/>
  <c r="C34" i="25"/>
  <c r="W34" i="25"/>
  <c r="P34" i="25"/>
  <c r="J34" i="25"/>
  <c r="B34" i="25"/>
  <c r="T34" i="25"/>
  <c r="K34" i="25"/>
  <c r="R34" i="25"/>
  <c r="G34" i="25"/>
  <c r="L34" i="25"/>
  <c r="F34" i="25"/>
  <c r="V34" i="25"/>
  <c r="D34" i="25"/>
  <c r="O34" i="25"/>
  <c r="W107" i="19"/>
  <c r="S107" i="19"/>
  <c r="O107" i="19"/>
  <c r="K107" i="19"/>
  <c r="G107" i="19"/>
  <c r="C107" i="19"/>
  <c r="X107" i="19"/>
  <c r="R107" i="19"/>
  <c r="M107" i="19"/>
  <c r="H107" i="19"/>
  <c r="B107" i="19"/>
  <c r="V107" i="19"/>
  <c r="P107" i="19"/>
  <c r="I107" i="19"/>
  <c r="U107" i="19"/>
  <c r="L107" i="19"/>
  <c r="D107" i="19"/>
  <c r="Y107" i="19"/>
  <c r="J107" i="19"/>
  <c r="N107" i="19"/>
  <c r="Q107" i="19"/>
  <c r="F107" i="19"/>
  <c r="T107" i="19"/>
  <c r="E107" i="19"/>
  <c r="Y72" i="28"/>
  <c r="U72" i="28"/>
  <c r="Q72" i="28"/>
  <c r="M72" i="28"/>
  <c r="I72" i="28"/>
  <c r="E72" i="28"/>
  <c r="V72" i="28"/>
  <c r="P72" i="28"/>
  <c r="K72" i="28"/>
  <c r="F72" i="28"/>
  <c r="T72" i="28"/>
  <c r="O72" i="28"/>
  <c r="J72" i="28"/>
  <c r="D72" i="28"/>
  <c r="S72" i="28"/>
  <c r="H72" i="28"/>
  <c r="R72" i="28"/>
  <c r="G72" i="28"/>
  <c r="X72" i="28"/>
  <c r="N72" i="28"/>
  <c r="C72" i="28"/>
  <c r="W72" i="28"/>
  <c r="L72" i="28"/>
  <c r="B72" i="28"/>
  <c r="Y142" i="28"/>
  <c r="U142" i="28"/>
  <c r="Q142" i="28"/>
  <c r="M142" i="28"/>
  <c r="I142" i="28"/>
  <c r="E142" i="28"/>
  <c r="V142" i="28"/>
  <c r="P142" i="28"/>
  <c r="K142" i="28"/>
  <c r="F142" i="28"/>
  <c r="T142" i="28"/>
  <c r="O142" i="28"/>
  <c r="J142" i="28"/>
  <c r="D142" i="28"/>
  <c r="S142" i="28"/>
  <c r="H142" i="28"/>
  <c r="R142" i="28"/>
  <c r="G142" i="28"/>
  <c r="X142" i="28"/>
  <c r="N142" i="28"/>
  <c r="C142" i="28"/>
  <c r="W142" i="28"/>
  <c r="L142" i="28"/>
  <c r="B142" i="28"/>
  <c r="Y380" i="21"/>
  <c r="U380" i="21"/>
  <c r="Q380" i="21"/>
  <c r="M380" i="21"/>
  <c r="I380" i="21"/>
  <c r="E380" i="21"/>
  <c r="T380" i="21"/>
  <c r="O380" i="21"/>
  <c r="J380" i="21"/>
  <c r="D380" i="21"/>
  <c r="W380" i="21"/>
  <c r="P380" i="21"/>
  <c r="H380" i="21"/>
  <c r="B380" i="21"/>
  <c r="V380" i="21"/>
  <c r="N380" i="21"/>
  <c r="G380" i="21"/>
  <c r="R380" i="21"/>
  <c r="C380" i="21"/>
  <c r="L380" i="21"/>
  <c r="X380" i="21"/>
  <c r="K380" i="21"/>
  <c r="F380" i="21"/>
  <c r="S380" i="21"/>
  <c r="Y139" i="21"/>
  <c r="U139" i="21"/>
  <c r="Q139" i="21"/>
  <c r="M139" i="21"/>
  <c r="I139" i="21"/>
  <c r="E139" i="21"/>
  <c r="W139" i="21"/>
  <c r="R139" i="21"/>
  <c r="L139" i="21"/>
  <c r="G139" i="21"/>
  <c r="B139" i="21"/>
  <c r="V139" i="21"/>
  <c r="O139" i="21"/>
  <c r="H139" i="21"/>
  <c r="T139" i="21"/>
  <c r="N139" i="21"/>
  <c r="F139" i="21"/>
  <c r="X139" i="21"/>
  <c r="J139" i="21"/>
  <c r="S139" i="21"/>
  <c r="D139" i="21"/>
  <c r="P139" i="21"/>
  <c r="C139" i="21"/>
  <c r="K139" i="21"/>
  <c r="W35" i="19"/>
  <c r="S35" i="19"/>
  <c r="O35" i="19"/>
  <c r="K35" i="19"/>
  <c r="G35" i="19"/>
  <c r="C35" i="19"/>
  <c r="Y35" i="19"/>
  <c r="T35" i="19"/>
  <c r="N35" i="19"/>
  <c r="I35" i="19"/>
  <c r="D35" i="19"/>
  <c r="R35" i="19"/>
  <c r="L35" i="19"/>
  <c r="E35" i="19"/>
  <c r="V35" i="19"/>
  <c r="M35" i="19"/>
  <c r="B35" i="19"/>
  <c r="U35" i="19"/>
  <c r="H35" i="19"/>
  <c r="Q35" i="19"/>
  <c r="F35" i="19"/>
  <c r="X35" i="19"/>
  <c r="P35" i="19"/>
  <c r="J35" i="19"/>
  <c r="W71" i="19"/>
  <c r="S71" i="19"/>
  <c r="O71" i="19"/>
  <c r="K71" i="19"/>
  <c r="G71" i="19"/>
  <c r="C71" i="19"/>
  <c r="V71" i="19"/>
  <c r="Q71" i="19"/>
  <c r="L71" i="19"/>
  <c r="F71" i="19"/>
  <c r="U71" i="19"/>
  <c r="N71" i="19"/>
  <c r="H71" i="19"/>
  <c r="R71" i="19"/>
  <c r="I71" i="19"/>
  <c r="X71" i="19"/>
  <c r="J71" i="19"/>
  <c r="T71" i="19"/>
  <c r="E71" i="19"/>
  <c r="M71" i="19"/>
  <c r="D71" i="19"/>
  <c r="Y71" i="19"/>
  <c r="B71" i="19"/>
  <c r="P71" i="19"/>
  <c r="Y243" i="21"/>
  <c r="U243" i="21"/>
  <c r="Q243" i="21"/>
  <c r="M243" i="21"/>
  <c r="I243" i="21"/>
  <c r="E243" i="21"/>
  <c r="T243" i="21"/>
  <c r="O243" i="21"/>
  <c r="J243" i="21"/>
  <c r="D243" i="21"/>
  <c r="W243" i="21"/>
  <c r="P243" i="21"/>
  <c r="H243" i="21"/>
  <c r="B243" i="21"/>
  <c r="V243" i="21"/>
  <c r="N243" i="21"/>
  <c r="G243" i="21"/>
  <c r="X243" i="21"/>
  <c r="K243" i="21"/>
  <c r="S243" i="21"/>
  <c r="F243" i="21"/>
  <c r="R243" i="21"/>
  <c r="C243" i="21"/>
  <c r="L243" i="21"/>
  <c r="V451" i="28"/>
  <c r="R451" i="28"/>
  <c r="N451" i="28"/>
  <c r="J451" i="28"/>
  <c r="F451" i="28"/>
  <c r="B451" i="28"/>
  <c r="Y451" i="28"/>
  <c r="T451" i="28"/>
  <c r="O451" i="28"/>
  <c r="I451" i="28"/>
  <c r="D451" i="28"/>
  <c r="X451" i="28"/>
  <c r="S451" i="28"/>
  <c r="M451" i="28"/>
  <c r="H451" i="28"/>
  <c r="C451" i="28"/>
  <c r="U451" i="28"/>
  <c r="K451" i="28"/>
  <c r="Q451" i="28"/>
  <c r="G451" i="28"/>
  <c r="P451" i="28"/>
  <c r="E451" i="28"/>
  <c r="L451" i="28"/>
  <c r="W451" i="28"/>
  <c r="Y107" i="28"/>
  <c r="U107" i="28"/>
  <c r="Q107" i="28"/>
  <c r="M107" i="28"/>
  <c r="I107" i="28"/>
  <c r="E107" i="28"/>
  <c r="V107" i="28"/>
  <c r="P107" i="28"/>
  <c r="K107" i="28"/>
  <c r="F107" i="28"/>
  <c r="T107" i="28"/>
  <c r="O107" i="28"/>
  <c r="J107" i="28"/>
  <c r="D107" i="28"/>
  <c r="X107" i="28"/>
  <c r="N107" i="28"/>
  <c r="C107" i="28"/>
  <c r="W107" i="28"/>
  <c r="L107" i="28"/>
  <c r="B107" i="28"/>
  <c r="S107" i="28"/>
  <c r="H107" i="28"/>
  <c r="R107" i="28"/>
  <c r="G107" i="28"/>
  <c r="Y177" i="28"/>
  <c r="U177" i="28"/>
  <c r="Q177" i="28"/>
  <c r="M177" i="28"/>
  <c r="I177" i="28"/>
  <c r="E177" i="28"/>
  <c r="V177" i="28"/>
  <c r="P177" i="28"/>
  <c r="K177" i="28"/>
  <c r="F177" i="28"/>
  <c r="T177" i="28"/>
  <c r="O177" i="28"/>
  <c r="J177" i="28"/>
  <c r="D177" i="28"/>
  <c r="X177" i="28"/>
  <c r="N177" i="28"/>
  <c r="C177" i="28"/>
  <c r="W177" i="28"/>
  <c r="L177" i="28"/>
  <c r="B177" i="28"/>
  <c r="S177" i="28"/>
  <c r="H177" i="28"/>
  <c r="R177" i="28"/>
  <c r="G177" i="28"/>
  <c r="Y346" i="21"/>
  <c r="U346" i="21"/>
  <c r="Q346" i="21"/>
  <c r="M346" i="21"/>
  <c r="I346" i="21"/>
  <c r="E346" i="21"/>
  <c r="T346" i="21"/>
  <c r="O346" i="21"/>
  <c r="J346" i="21"/>
  <c r="D346" i="21"/>
  <c r="X346" i="21"/>
  <c r="R346" i="21"/>
  <c r="K346" i="21"/>
  <c r="C346" i="21"/>
  <c r="W346" i="21"/>
  <c r="P346" i="21"/>
  <c r="H346" i="21"/>
  <c r="B346" i="21"/>
  <c r="L346" i="21"/>
  <c r="V346" i="21"/>
  <c r="G346" i="21"/>
  <c r="S346" i="21"/>
  <c r="F346" i="21"/>
  <c r="N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Y105" i="21" l="1"/>
  <c r="U105" i="21"/>
  <c r="Q105" i="21"/>
  <c r="M105" i="21"/>
  <c r="I105" i="21"/>
  <c r="E105" i="21"/>
  <c r="T105" i="21"/>
  <c r="O105" i="21"/>
  <c r="J105" i="21"/>
  <c r="D105" i="21"/>
  <c r="V105" i="21"/>
  <c r="N105" i="21"/>
  <c r="G105" i="21"/>
  <c r="S105" i="21"/>
  <c r="L105" i="21"/>
  <c r="F105" i="21"/>
  <c r="W105" i="21"/>
  <c r="H105" i="21"/>
  <c r="R105" i="21"/>
  <c r="C105" i="21"/>
  <c r="P105" i="21"/>
  <c r="B105" i="21"/>
  <c r="K105" i="21"/>
  <c r="X105" i="21"/>
  <c r="Y315" i="28"/>
  <c r="U315" i="28"/>
  <c r="Q315" i="28"/>
  <c r="M315" i="28"/>
  <c r="I315" i="28"/>
  <c r="E315" i="28"/>
  <c r="X315" i="28"/>
  <c r="S315" i="28"/>
  <c r="N315" i="28"/>
  <c r="H315" i="28"/>
  <c r="C315" i="28"/>
  <c r="W315" i="28"/>
  <c r="R315" i="28"/>
  <c r="L315" i="28"/>
  <c r="G315" i="28"/>
  <c r="B315" i="28"/>
  <c r="V315" i="28"/>
  <c r="P315" i="28"/>
  <c r="K315" i="28"/>
  <c r="F315" i="28"/>
  <c r="J315" i="28"/>
  <c r="D315" i="28"/>
  <c r="T315" i="28"/>
  <c r="O315" i="28"/>
  <c r="V350" i="28"/>
  <c r="R350" i="28"/>
  <c r="N350" i="28"/>
  <c r="J350" i="28"/>
  <c r="F350" i="28"/>
  <c r="B350" i="28"/>
  <c r="W350" i="28"/>
  <c r="Q350" i="28"/>
  <c r="L350" i="28"/>
  <c r="G350" i="28"/>
  <c r="Y350" i="28"/>
  <c r="S350" i="28"/>
  <c r="K350" i="28"/>
  <c r="D350" i="28"/>
  <c r="X350" i="28"/>
  <c r="P350" i="28"/>
  <c r="I350" i="28"/>
  <c r="C350" i="28"/>
  <c r="U350" i="28"/>
  <c r="O350" i="28"/>
  <c r="H350" i="28"/>
  <c r="T350" i="28"/>
  <c r="M350" i="28"/>
  <c r="E350" i="28"/>
  <c r="Y70" i="21"/>
  <c r="U70" i="21"/>
  <c r="Q70" i="21"/>
  <c r="M70" i="21"/>
  <c r="I70" i="21"/>
  <c r="E70" i="21"/>
  <c r="T70" i="21"/>
  <c r="O70" i="21"/>
  <c r="J70" i="21"/>
  <c r="D70" i="21"/>
  <c r="W70" i="21"/>
  <c r="P70" i="21"/>
  <c r="H70" i="21"/>
  <c r="B70" i="21"/>
  <c r="V70" i="21"/>
  <c r="N70" i="21"/>
  <c r="G70" i="21"/>
  <c r="R70" i="21"/>
  <c r="C70" i="21"/>
  <c r="L70" i="21"/>
  <c r="X70" i="21"/>
  <c r="K70" i="21"/>
  <c r="S70" i="21"/>
  <c r="F70" i="21"/>
  <c r="W72" i="19"/>
  <c r="S72" i="19"/>
  <c r="O72" i="19"/>
  <c r="K72" i="19"/>
  <c r="G72" i="19"/>
  <c r="C72" i="19"/>
  <c r="Y72" i="19"/>
  <c r="T72" i="19"/>
  <c r="N72" i="19"/>
  <c r="I72" i="19"/>
  <c r="D72" i="19"/>
  <c r="R72" i="19"/>
  <c r="L72" i="19"/>
  <c r="E72" i="19"/>
  <c r="V72" i="19"/>
  <c r="M72" i="19"/>
  <c r="B72" i="19"/>
  <c r="X72" i="19"/>
  <c r="J72" i="19"/>
  <c r="U72" i="19"/>
  <c r="H72" i="19"/>
  <c r="P72" i="19"/>
  <c r="F72" i="19"/>
  <c r="Q72" i="19"/>
  <c r="W142" i="19"/>
  <c r="S142" i="19"/>
  <c r="O142" i="19"/>
  <c r="K142" i="19"/>
  <c r="G142" i="19"/>
  <c r="C142" i="19"/>
  <c r="X142" i="19"/>
  <c r="R142" i="19"/>
  <c r="M142" i="19"/>
  <c r="H142" i="19"/>
  <c r="B142" i="19"/>
  <c r="U142" i="19"/>
  <c r="N142" i="19"/>
  <c r="F142" i="19"/>
  <c r="V142" i="19"/>
  <c r="L142" i="19"/>
  <c r="D142" i="19"/>
  <c r="Y142" i="19"/>
  <c r="J142" i="19"/>
  <c r="Q142" i="19"/>
  <c r="P142" i="19"/>
  <c r="I142" i="19"/>
  <c r="T142" i="19"/>
  <c r="E142" i="19"/>
  <c r="V175" i="21"/>
  <c r="R175" i="21"/>
  <c r="N175" i="21"/>
  <c r="X175" i="21"/>
  <c r="S175" i="21"/>
  <c r="M175" i="21"/>
  <c r="I175" i="21"/>
  <c r="E175" i="21"/>
  <c r="T175" i="21"/>
  <c r="L175" i="21"/>
  <c r="G175" i="21"/>
  <c r="B175" i="21"/>
  <c r="Y175" i="21"/>
  <c r="P175" i="21"/>
  <c r="H175" i="21"/>
  <c r="O175" i="21"/>
  <c r="D175" i="21"/>
  <c r="K175" i="21"/>
  <c r="W175" i="21"/>
  <c r="F175" i="21"/>
  <c r="U175" i="21"/>
  <c r="Q175" i="21"/>
  <c r="C175" i="21"/>
  <c r="J175" i="21"/>
  <c r="W71" i="25"/>
  <c r="S71" i="25"/>
  <c r="O71" i="25"/>
  <c r="K71" i="25"/>
  <c r="G71" i="25"/>
  <c r="C71" i="25"/>
  <c r="V71" i="25"/>
  <c r="Q71" i="25"/>
  <c r="L71" i="25"/>
  <c r="F71" i="25"/>
  <c r="Y71" i="25"/>
  <c r="R71" i="25"/>
  <c r="J71" i="25"/>
  <c r="D71" i="25"/>
  <c r="P71" i="25"/>
  <c r="H71" i="25"/>
  <c r="N71" i="25"/>
  <c r="B71" i="25"/>
  <c r="X71" i="25"/>
  <c r="M71" i="25"/>
  <c r="E71" i="25"/>
  <c r="U71" i="25"/>
  <c r="T71" i="25"/>
  <c r="I71" i="25"/>
  <c r="W108" i="19"/>
  <c r="S108" i="19"/>
  <c r="O108" i="19"/>
  <c r="K108" i="19"/>
  <c r="G108" i="19"/>
  <c r="C108" i="19"/>
  <c r="U108" i="19"/>
  <c r="P108" i="19"/>
  <c r="J108" i="19"/>
  <c r="E108" i="19"/>
  <c r="T108" i="19"/>
  <c r="M108" i="19"/>
  <c r="F108" i="19"/>
  <c r="Y108" i="19"/>
  <c r="Q108" i="19"/>
  <c r="H108" i="19"/>
  <c r="X108" i="19"/>
  <c r="L108" i="19"/>
  <c r="V108" i="19"/>
  <c r="D108" i="19"/>
  <c r="N108" i="19"/>
  <c r="I108" i="19"/>
  <c r="R108" i="19"/>
  <c r="B108" i="19"/>
  <c r="Y178" i="28"/>
  <c r="U178" i="28"/>
  <c r="Q178" i="28"/>
  <c r="M178" i="28"/>
  <c r="I178" i="28"/>
  <c r="E178" i="28"/>
  <c r="X178" i="28"/>
  <c r="S178" i="28"/>
  <c r="N178" i="28"/>
  <c r="H178" i="28"/>
  <c r="C178" i="28"/>
  <c r="W178" i="28"/>
  <c r="R178" i="28"/>
  <c r="L178" i="28"/>
  <c r="G178" i="28"/>
  <c r="B178" i="28"/>
  <c r="V178" i="28"/>
  <c r="K178" i="28"/>
  <c r="T178" i="28"/>
  <c r="J178" i="28"/>
  <c r="P178" i="28"/>
  <c r="F178" i="28"/>
  <c r="O178" i="28"/>
  <c r="D178" i="28"/>
  <c r="W247" i="28"/>
  <c r="S247" i="28"/>
  <c r="O247" i="28"/>
  <c r="K247" i="28"/>
  <c r="G247" i="28"/>
  <c r="C247" i="28"/>
  <c r="U247" i="28"/>
  <c r="P247" i="28"/>
  <c r="J247" i="28"/>
  <c r="E247" i="28"/>
  <c r="V247" i="28"/>
  <c r="N247" i="28"/>
  <c r="H247" i="28"/>
  <c r="R247" i="28"/>
  <c r="I247" i="28"/>
  <c r="X247" i="28"/>
  <c r="L247" i="28"/>
  <c r="M247" i="28"/>
  <c r="Q247" i="28"/>
  <c r="F247" i="28"/>
  <c r="T247" i="28"/>
  <c r="D247" i="28"/>
  <c r="B247" i="28"/>
  <c r="Y247" i="28"/>
  <c r="W213" i="28"/>
  <c r="S213" i="28"/>
  <c r="O213" i="28"/>
  <c r="K213" i="28"/>
  <c r="G213" i="28"/>
  <c r="C213" i="28"/>
  <c r="X213" i="28"/>
  <c r="R213" i="28"/>
  <c r="M213" i="28"/>
  <c r="H213" i="28"/>
  <c r="B213" i="28"/>
  <c r="Y213" i="28"/>
  <c r="Q213" i="28"/>
  <c r="J213" i="28"/>
  <c r="D213" i="28"/>
  <c r="P213" i="28"/>
  <c r="F213" i="28"/>
  <c r="U213" i="28"/>
  <c r="I213" i="28"/>
  <c r="L213" i="28"/>
  <c r="E213" i="28"/>
  <c r="N213" i="28"/>
  <c r="V213" i="28"/>
  <c r="T213" i="28"/>
  <c r="Y347" i="21"/>
  <c r="U347" i="21"/>
  <c r="Q347" i="21"/>
  <c r="M347" i="21"/>
  <c r="I347" i="21"/>
  <c r="E347" i="21"/>
  <c r="W347" i="21"/>
  <c r="R347" i="21"/>
  <c r="L347" i="21"/>
  <c r="G347" i="21"/>
  <c r="B347" i="21"/>
  <c r="V347" i="21"/>
  <c r="O347" i="21"/>
  <c r="H347" i="21"/>
  <c r="T347" i="21"/>
  <c r="N347" i="21"/>
  <c r="F347" i="21"/>
  <c r="P347" i="21"/>
  <c r="C347" i="21"/>
  <c r="K347" i="21"/>
  <c r="X347" i="21"/>
  <c r="J347" i="21"/>
  <c r="S347" i="21"/>
  <c r="D347" i="21"/>
  <c r="Y140" i="21"/>
  <c r="U140" i="21"/>
  <c r="Q140" i="21"/>
  <c r="M140" i="21"/>
  <c r="I140" i="21"/>
  <c r="E140" i="21"/>
  <c r="T140" i="21"/>
  <c r="O140" i="21"/>
  <c r="J140" i="21"/>
  <c r="D140" i="21"/>
  <c r="S140" i="21"/>
  <c r="L140" i="21"/>
  <c r="F140" i="21"/>
  <c r="X140" i="21"/>
  <c r="R140" i="21"/>
  <c r="K140" i="21"/>
  <c r="C140" i="21"/>
  <c r="N140" i="21"/>
  <c r="W140" i="21"/>
  <c r="H140" i="21"/>
  <c r="V140" i="21"/>
  <c r="G140" i="21"/>
  <c r="P140" i="21"/>
  <c r="B140" i="21"/>
  <c r="V418" i="28"/>
  <c r="R418" i="28"/>
  <c r="N418" i="28"/>
  <c r="J418" i="28"/>
  <c r="F418" i="28"/>
  <c r="B418" i="28"/>
  <c r="W418" i="28"/>
  <c r="Q418" i="28"/>
  <c r="L418" i="28"/>
  <c r="G418" i="28"/>
  <c r="U418" i="28"/>
  <c r="P418" i="28"/>
  <c r="K418" i="28"/>
  <c r="E418" i="28"/>
  <c r="X418" i="28"/>
  <c r="M418" i="28"/>
  <c r="C418" i="28"/>
  <c r="T418" i="28"/>
  <c r="I418" i="28"/>
  <c r="S418" i="28"/>
  <c r="H418" i="28"/>
  <c r="Y418" i="28"/>
  <c r="O418" i="28"/>
  <c r="D418" i="28"/>
  <c r="W144" i="25"/>
  <c r="S144" i="25"/>
  <c r="O144" i="25"/>
  <c r="K144" i="25"/>
  <c r="G144" i="25"/>
  <c r="C144" i="25"/>
  <c r="Y144" i="25"/>
  <c r="T144" i="25"/>
  <c r="N144" i="25"/>
  <c r="I144" i="25"/>
  <c r="D144" i="25"/>
  <c r="U144" i="25"/>
  <c r="M144" i="25"/>
  <c r="F144" i="25"/>
  <c r="V144" i="25"/>
  <c r="L144" i="25"/>
  <c r="B144" i="25"/>
  <c r="R144" i="25"/>
  <c r="H144" i="25"/>
  <c r="Q144" i="25"/>
  <c r="E144" i="25"/>
  <c r="J144" i="25"/>
  <c r="X144" i="25"/>
  <c r="P144" i="25"/>
  <c r="Y37" i="21"/>
  <c r="U37" i="21"/>
  <c r="Q37" i="21"/>
  <c r="M37" i="21"/>
  <c r="I37" i="21"/>
  <c r="E37" i="21"/>
  <c r="T37" i="21"/>
  <c r="O37" i="21"/>
  <c r="J37" i="21"/>
  <c r="D37" i="21"/>
  <c r="S37" i="21"/>
  <c r="L37" i="21"/>
  <c r="F37" i="21"/>
  <c r="X37" i="21"/>
  <c r="R37" i="21"/>
  <c r="K37" i="21"/>
  <c r="C37" i="21"/>
  <c r="V37" i="21"/>
  <c r="G37" i="21"/>
  <c r="P37" i="21"/>
  <c r="B37" i="21"/>
  <c r="N37" i="21"/>
  <c r="W37" i="21"/>
  <c r="H37" i="21"/>
  <c r="Y35" i="25"/>
  <c r="U35" i="25"/>
  <c r="Q35" i="25"/>
  <c r="M35" i="25"/>
  <c r="I35" i="25"/>
  <c r="E35" i="25"/>
  <c r="V35" i="25"/>
  <c r="P35" i="25"/>
  <c r="K35" i="25"/>
  <c r="F35" i="25"/>
  <c r="T35" i="25"/>
  <c r="N35" i="25"/>
  <c r="G35" i="25"/>
  <c r="X35" i="25"/>
  <c r="O35" i="25"/>
  <c r="D35" i="25"/>
  <c r="W35" i="25"/>
  <c r="L35" i="25"/>
  <c r="C35" i="25"/>
  <c r="H35" i="25"/>
  <c r="S35" i="25"/>
  <c r="B35" i="25"/>
  <c r="R35" i="25"/>
  <c r="J35" i="25"/>
  <c r="Y244" i="21"/>
  <c r="U244" i="21"/>
  <c r="Q244" i="21"/>
  <c r="M244" i="21"/>
  <c r="I244" i="21"/>
  <c r="E244" i="21"/>
  <c r="W244" i="21"/>
  <c r="R244" i="21"/>
  <c r="L244" i="21"/>
  <c r="G244" i="21"/>
  <c r="B244" i="21"/>
  <c r="T244" i="21"/>
  <c r="N244" i="21"/>
  <c r="F244" i="21"/>
  <c r="S244" i="21"/>
  <c r="K244" i="21"/>
  <c r="D244" i="21"/>
  <c r="O244" i="21"/>
  <c r="X244" i="21"/>
  <c r="J244" i="21"/>
  <c r="V244" i="21"/>
  <c r="H244" i="21"/>
  <c r="P244" i="21"/>
  <c r="C244" i="21"/>
  <c r="V384" i="28"/>
  <c r="R384" i="28"/>
  <c r="N384" i="28"/>
  <c r="J384" i="28"/>
  <c r="F384" i="28"/>
  <c r="B384" i="28"/>
  <c r="W384" i="28"/>
  <c r="Q384" i="28"/>
  <c r="L384" i="28"/>
  <c r="G384" i="28"/>
  <c r="U384" i="28"/>
  <c r="P384" i="28"/>
  <c r="K384" i="28"/>
  <c r="E384" i="28"/>
  <c r="S384" i="28"/>
  <c r="H384" i="28"/>
  <c r="Y384" i="28"/>
  <c r="O384" i="28"/>
  <c r="D384" i="28"/>
  <c r="X384" i="28"/>
  <c r="M384" i="28"/>
  <c r="C384" i="28"/>
  <c r="T384" i="28"/>
  <c r="I384" i="28"/>
  <c r="Y143" i="28"/>
  <c r="U143" i="28"/>
  <c r="Q143" i="28"/>
  <c r="M143" i="28"/>
  <c r="I143" i="28"/>
  <c r="E143" i="28"/>
  <c r="X143" i="28"/>
  <c r="S143" i="28"/>
  <c r="N143" i="28"/>
  <c r="H143" i="28"/>
  <c r="C143" i="28"/>
  <c r="W143" i="28"/>
  <c r="R143" i="28"/>
  <c r="L143" i="28"/>
  <c r="G143" i="28"/>
  <c r="B143" i="28"/>
  <c r="P143" i="28"/>
  <c r="F143" i="28"/>
  <c r="O143" i="28"/>
  <c r="D143" i="28"/>
  <c r="V143" i="28"/>
  <c r="K143" i="28"/>
  <c r="T143" i="28"/>
  <c r="J143" i="28"/>
  <c r="V452" i="28"/>
  <c r="R452" i="28"/>
  <c r="N452" i="28"/>
  <c r="J452" i="28"/>
  <c r="F452" i="28"/>
  <c r="B452" i="28"/>
  <c r="W452" i="28"/>
  <c r="Q452" i="28"/>
  <c r="L452" i="28"/>
  <c r="G452" i="28"/>
  <c r="U452" i="28"/>
  <c r="P452" i="28"/>
  <c r="K452" i="28"/>
  <c r="E452" i="28"/>
  <c r="S452" i="28"/>
  <c r="H452" i="28"/>
  <c r="Y452" i="28"/>
  <c r="O452" i="28"/>
  <c r="D452" i="28"/>
  <c r="X452" i="28"/>
  <c r="M452" i="28"/>
  <c r="C452" i="28"/>
  <c r="T452" i="28"/>
  <c r="I452" i="28"/>
  <c r="Y381" i="21"/>
  <c r="U381" i="21"/>
  <c r="Q381" i="21"/>
  <c r="M381" i="21"/>
  <c r="I381" i="21"/>
  <c r="E381" i="21"/>
  <c r="W381" i="21"/>
  <c r="R381" i="21"/>
  <c r="L381" i="21"/>
  <c r="G381" i="21"/>
  <c r="B381" i="21"/>
  <c r="T381" i="21"/>
  <c r="N381" i="21"/>
  <c r="F381" i="21"/>
  <c r="S381" i="21"/>
  <c r="K381" i="21"/>
  <c r="D381" i="21"/>
  <c r="V381" i="21"/>
  <c r="H381" i="21"/>
  <c r="P381" i="21"/>
  <c r="C381" i="21"/>
  <c r="O381" i="21"/>
  <c r="X381" i="21"/>
  <c r="J381" i="21"/>
  <c r="W36" i="19"/>
  <c r="S36" i="19"/>
  <c r="O36" i="19"/>
  <c r="K36" i="19"/>
  <c r="G36" i="19"/>
  <c r="C36" i="19"/>
  <c r="V36" i="19"/>
  <c r="Q36" i="19"/>
  <c r="L36" i="19"/>
  <c r="F36" i="19"/>
  <c r="X36" i="19"/>
  <c r="P36" i="19"/>
  <c r="I36" i="19"/>
  <c r="B36" i="19"/>
  <c r="R36" i="19"/>
  <c r="H36" i="19"/>
  <c r="U36" i="19"/>
  <c r="J36" i="19"/>
  <c r="T36" i="19"/>
  <c r="E36" i="19"/>
  <c r="Y36" i="19"/>
  <c r="N36" i="19"/>
  <c r="M36" i="19"/>
  <c r="D36" i="19"/>
  <c r="Y209" i="21"/>
  <c r="U209" i="21"/>
  <c r="Q209" i="21"/>
  <c r="M209" i="21"/>
  <c r="I209" i="21"/>
  <c r="E209" i="21"/>
  <c r="W209" i="21"/>
  <c r="R209" i="21"/>
  <c r="L209" i="21"/>
  <c r="G209" i="21"/>
  <c r="B209" i="21"/>
  <c r="V209" i="21"/>
  <c r="O209" i="21"/>
  <c r="H209" i="21"/>
  <c r="X209" i="21"/>
  <c r="N209" i="21"/>
  <c r="D209" i="21"/>
  <c r="T209" i="21"/>
  <c r="J209" i="21"/>
  <c r="P209" i="21"/>
  <c r="C209" i="21"/>
  <c r="K209" i="21"/>
  <c r="S209" i="21"/>
  <c r="F209" i="21"/>
  <c r="Y415" i="21"/>
  <c r="U415" i="21"/>
  <c r="Q415" i="21"/>
  <c r="M415" i="21"/>
  <c r="I415" i="21"/>
  <c r="E415" i="21"/>
  <c r="X415" i="21"/>
  <c r="S415" i="21"/>
  <c r="N415" i="21"/>
  <c r="H415" i="21"/>
  <c r="C415" i="21"/>
  <c r="W415" i="21"/>
  <c r="P415" i="21"/>
  <c r="J415" i="21"/>
  <c r="B415" i="21"/>
  <c r="V415" i="21"/>
  <c r="L415" i="21"/>
  <c r="D415" i="21"/>
  <c r="T415" i="21"/>
  <c r="K415" i="21"/>
  <c r="F415" i="21"/>
  <c r="R415" i="21"/>
  <c r="O415" i="21"/>
  <c r="G415" i="21"/>
  <c r="W107" i="25"/>
  <c r="S107" i="25"/>
  <c r="O107" i="25"/>
  <c r="K107" i="25"/>
  <c r="G107" i="25"/>
  <c r="C107" i="25"/>
  <c r="Y107" i="25"/>
  <c r="T107" i="25"/>
  <c r="N107" i="25"/>
  <c r="I107" i="25"/>
  <c r="D107" i="25"/>
  <c r="U107" i="25"/>
  <c r="M107" i="25"/>
  <c r="F107" i="25"/>
  <c r="V107" i="25"/>
  <c r="L107" i="25"/>
  <c r="B107" i="25"/>
  <c r="Q107" i="25"/>
  <c r="E107" i="25"/>
  <c r="P107" i="25"/>
  <c r="R107" i="25"/>
  <c r="J107" i="25"/>
  <c r="H107" i="25"/>
  <c r="X107" i="25"/>
  <c r="Y278" i="21"/>
  <c r="U278" i="21"/>
  <c r="Q278" i="21"/>
  <c r="M278" i="21"/>
  <c r="I278" i="21"/>
  <c r="E278" i="21"/>
  <c r="W278" i="21"/>
  <c r="R278" i="21"/>
  <c r="L278" i="21"/>
  <c r="G278" i="21"/>
  <c r="B278" i="21"/>
  <c r="S278" i="21"/>
  <c r="K278" i="21"/>
  <c r="D278" i="21"/>
  <c r="X278" i="21"/>
  <c r="P278" i="21"/>
  <c r="J278" i="21"/>
  <c r="C278" i="21"/>
  <c r="T278" i="21"/>
  <c r="F278" i="21"/>
  <c r="O278" i="21"/>
  <c r="N278" i="21"/>
  <c r="V278" i="21"/>
  <c r="H278" i="21"/>
  <c r="Y73" i="28"/>
  <c r="U73" i="28"/>
  <c r="Q73" i="28"/>
  <c r="M73" i="28"/>
  <c r="I73" i="28"/>
  <c r="E73" i="28"/>
  <c r="X73" i="28"/>
  <c r="S73" i="28"/>
  <c r="N73" i="28"/>
  <c r="H73" i="28"/>
  <c r="C73" i="28"/>
  <c r="W73" i="28"/>
  <c r="R73" i="28"/>
  <c r="L73" i="28"/>
  <c r="G73" i="28"/>
  <c r="B73" i="28"/>
  <c r="P73" i="28"/>
  <c r="F73" i="28"/>
  <c r="O73" i="28"/>
  <c r="D73" i="28"/>
  <c r="V73" i="28"/>
  <c r="K73" i="28"/>
  <c r="T73" i="28"/>
  <c r="J73" i="28"/>
  <c r="Y108" i="28"/>
  <c r="U108" i="28"/>
  <c r="Q108" i="28"/>
  <c r="M108" i="28"/>
  <c r="I108" i="28"/>
  <c r="E108" i="28"/>
  <c r="X108" i="28"/>
  <c r="S108" i="28"/>
  <c r="N108" i="28"/>
  <c r="H108" i="28"/>
  <c r="C108" i="28"/>
  <c r="W108" i="28"/>
  <c r="R108" i="28"/>
  <c r="L108" i="28"/>
  <c r="G108" i="28"/>
  <c r="B108" i="28"/>
  <c r="V108" i="28"/>
  <c r="K108" i="28"/>
  <c r="T108" i="28"/>
  <c r="J108" i="28"/>
  <c r="P108" i="28"/>
  <c r="F108" i="28"/>
  <c r="O108" i="28"/>
  <c r="D108" i="28"/>
  <c r="Y281" i="28"/>
  <c r="U281" i="28"/>
  <c r="Q281" i="28"/>
  <c r="M281" i="28"/>
  <c r="I281" i="28"/>
  <c r="E281" i="28"/>
  <c r="X281" i="28"/>
  <c r="S281" i="28"/>
  <c r="N281" i="28"/>
  <c r="H281" i="28"/>
  <c r="C281" i="28"/>
  <c r="W281" i="28"/>
  <c r="R281" i="28"/>
  <c r="L281" i="28"/>
  <c r="G281" i="28"/>
  <c r="B281" i="28"/>
  <c r="V281" i="28"/>
  <c r="K281" i="28"/>
  <c r="T281" i="28"/>
  <c r="J281" i="28"/>
  <c r="P281" i="28"/>
  <c r="F281" i="28"/>
  <c r="O281" i="28"/>
  <c r="D281" i="28"/>
  <c r="Y313" i="21"/>
  <c r="U313" i="21"/>
  <c r="Q313" i="21"/>
  <c r="M313" i="21"/>
  <c r="I313" i="21"/>
  <c r="E313" i="21"/>
  <c r="W313" i="21"/>
  <c r="R313" i="21"/>
  <c r="L313" i="21"/>
  <c r="G313" i="21"/>
  <c r="B313" i="21"/>
  <c r="X313" i="21"/>
  <c r="P313" i="21"/>
  <c r="J313" i="21"/>
  <c r="C313" i="21"/>
  <c r="V313" i="21"/>
  <c r="O313" i="21"/>
  <c r="H313" i="21"/>
  <c r="K313" i="21"/>
  <c r="T313" i="21"/>
  <c r="F313" i="21"/>
  <c r="S313" i="21"/>
  <c r="D313" i="21"/>
  <c r="N313" i="21"/>
  <c r="A348" i="21"/>
  <c r="A349" i="21" s="1"/>
  <c r="A416" i="21"/>
  <c r="A382"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X73" i="19" l="1"/>
  <c r="T73" i="19"/>
  <c r="P73" i="19"/>
  <c r="L73" i="19"/>
  <c r="H73" i="19"/>
  <c r="W73" i="19"/>
  <c r="R73" i="19"/>
  <c r="M73" i="19"/>
  <c r="G73" i="19"/>
  <c r="C73" i="19"/>
  <c r="U73" i="19"/>
  <c r="N73" i="19"/>
  <c r="F73" i="19"/>
  <c r="S73" i="19"/>
  <c r="J73" i="19"/>
  <c r="B73" i="19"/>
  <c r="V73" i="19"/>
  <c r="I73" i="19"/>
  <c r="O73" i="19"/>
  <c r="K73" i="19"/>
  <c r="Q73" i="19"/>
  <c r="E73" i="19"/>
  <c r="D73" i="19"/>
  <c r="Y73" i="19"/>
  <c r="Y179" i="28"/>
  <c r="U179" i="28"/>
  <c r="Q179" i="28"/>
  <c r="M179" i="28"/>
  <c r="I179" i="28"/>
  <c r="E179" i="28"/>
  <c r="V179" i="28"/>
  <c r="P179" i="28"/>
  <c r="K179" i="28"/>
  <c r="F179" i="28"/>
  <c r="T179" i="28"/>
  <c r="O179" i="28"/>
  <c r="J179" i="28"/>
  <c r="D179" i="28"/>
  <c r="S179" i="28"/>
  <c r="H179" i="28"/>
  <c r="R179" i="28"/>
  <c r="G179" i="28"/>
  <c r="X179" i="28"/>
  <c r="N179" i="28"/>
  <c r="C179" i="28"/>
  <c r="W179" i="28"/>
  <c r="L179" i="28"/>
  <c r="B179" i="28"/>
  <c r="V385" i="28"/>
  <c r="R385" i="28"/>
  <c r="N385" i="28"/>
  <c r="J385" i="28"/>
  <c r="F385" i="28"/>
  <c r="B385" i="28"/>
  <c r="Y385" i="28"/>
  <c r="T385" i="28"/>
  <c r="O385" i="28"/>
  <c r="I385" i="28"/>
  <c r="D385" i="28"/>
  <c r="X385" i="28"/>
  <c r="S385" i="28"/>
  <c r="M385" i="28"/>
  <c r="H385" i="28"/>
  <c r="C385" i="28"/>
  <c r="P385" i="28"/>
  <c r="E385" i="28"/>
  <c r="W385" i="28"/>
  <c r="L385" i="28"/>
  <c r="U385" i="28"/>
  <c r="K385" i="28"/>
  <c r="Q385" i="28"/>
  <c r="G385" i="28"/>
  <c r="Y349" i="21"/>
  <c r="U349" i="21"/>
  <c r="Q349" i="21"/>
  <c r="M349" i="21"/>
  <c r="I349" i="21"/>
  <c r="E349" i="21"/>
  <c r="W349" i="21"/>
  <c r="R349" i="21"/>
  <c r="L349" i="21"/>
  <c r="G349" i="21"/>
  <c r="B349" i="21"/>
  <c r="X349" i="21"/>
  <c r="P349" i="21"/>
  <c r="J349" i="21"/>
  <c r="C349" i="21"/>
  <c r="V349" i="21"/>
  <c r="O349" i="21"/>
  <c r="H349" i="21"/>
  <c r="K349" i="21"/>
  <c r="T349" i="21"/>
  <c r="F349" i="21"/>
  <c r="S349" i="21"/>
  <c r="D349" i="21"/>
  <c r="N349" i="21"/>
  <c r="V176" i="21"/>
  <c r="R176" i="21"/>
  <c r="N176" i="21"/>
  <c r="J176" i="21"/>
  <c r="F176" i="21"/>
  <c r="B176" i="21"/>
  <c r="U176" i="21"/>
  <c r="P176" i="21"/>
  <c r="K176" i="21"/>
  <c r="E176" i="21"/>
  <c r="X176" i="21"/>
  <c r="Q176" i="21"/>
  <c r="I176" i="21"/>
  <c r="C176" i="21"/>
  <c r="T176" i="21"/>
  <c r="L176" i="21"/>
  <c r="O176" i="21"/>
  <c r="D176" i="21"/>
  <c r="W176" i="21"/>
  <c r="G176" i="21"/>
  <c r="Y176" i="21"/>
  <c r="H176" i="21"/>
  <c r="M176" i="21"/>
  <c r="S176" i="21"/>
  <c r="W143" i="19"/>
  <c r="S143" i="19"/>
  <c r="O143" i="19"/>
  <c r="K143" i="19"/>
  <c r="G143" i="19"/>
  <c r="C143" i="19"/>
  <c r="U143" i="19"/>
  <c r="P143" i="19"/>
  <c r="J143" i="19"/>
  <c r="E143" i="19"/>
  <c r="Y143" i="19"/>
  <c r="R143" i="19"/>
  <c r="L143" i="19"/>
  <c r="D143" i="19"/>
  <c r="Q143" i="19"/>
  <c r="H143" i="19"/>
  <c r="X143" i="19"/>
  <c r="M143" i="19"/>
  <c r="I143" i="19"/>
  <c r="N143" i="19"/>
  <c r="F143" i="19"/>
  <c r="T143" i="19"/>
  <c r="B143" i="19"/>
  <c r="V143" i="19"/>
  <c r="Y282" i="28"/>
  <c r="U282" i="28"/>
  <c r="Q282" i="28"/>
  <c r="M282" i="28"/>
  <c r="I282" i="28"/>
  <c r="E282" i="28"/>
  <c r="V282" i="28"/>
  <c r="P282" i="28"/>
  <c r="K282" i="28"/>
  <c r="F282" i="28"/>
  <c r="T282" i="28"/>
  <c r="O282" i="28"/>
  <c r="J282" i="28"/>
  <c r="D282" i="28"/>
  <c r="S282" i="28"/>
  <c r="H282" i="28"/>
  <c r="R282" i="28"/>
  <c r="G282" i="28"/>
  <c r="X282" i="28"/>
  <c r="N282" i="28"/>
  <c r="C282" i="28"/>
  <c r="W282" i="28"/>
  <c r="L282" i="28"/>
  <c r="B282" i="28"/>
  <c r="Y382" i="21"/>
  <c r="U382" i="21"/>
  <c r="Q382" i="21"/>
  <c r="M382" i="21"/>
  <c r="I382" i="21"/>
  <c r="E382" i="21"/>
  <c r="T382" i="21"/>
  <c r="O382" i="21"/>
  <c r="J382" i="21"/>
  <c r="D382" i="21"/>
  <c r="X382" i="21"/>
  <c r="R382" i="21"/>
  <c r="K382" i="21"/>
  <c r="C382" i="21"/>
  <c r="W382" i="21"/>
  <c r="P382" i="21"/>
  <c r="H382" i="21"/>
  <c r="B382" i="21"/>
  <c r="L382" i="21"/>
  <c r="V382" i="21"/>
  <c r="G382" i="21"/>
  <c r="S382" i="21"/>
  <c r="F382" i="21"/>
  <c r="N382" i="21"/>
  <c r="Y106" i="21"/>
  <c r="U106" i="21"/>
  <c r="Q106" i="21"/>
  <c r="M106" i="21"/>
  <c r="I106" i="21"/>
  <c r="E106" i="21"/>
  <c r="W106" i="21"/>
  <c r="R106" i="21"/>
  <c r="L106" i="21"/>
  <c r="G106" i="21"/>
  <c r="B106" i="21"/>
  <c r="S106" i="21"/>
  <c r="K106" i="21"/>
  <c r="D106" i="21"/>
  <c r="X106" i="21"/>
  <c r="P106" i="21"/>
  <c r="J106" i="21"/>
  <c r="C106" i="21"/>
  <c r="N106" i="21"/>
  <c r="V106" i="21"/>
  <c r="H106" i="21"/>
  <c r="T106" i="21"/>
  <c r="F106" i="21"/>
  <c r="O106" i="21"/>
  <c r="Y316" i="28"/>
  <c r="U316" i="28"/>
  <c r="Q316" i="28"/>
  <c r="M316" i="28"/>
  <c r="I316" i="28"/>
  <c r="E316" i="28"/>
  <c r="V316" i="28"/>
  <c r="P316" i="28"/>
  <c r="K316" i="28"/>
  <c r="F316" i="28"/>
  <c r="T316" i="28"/>
  <c r="O316" i="28"/>
  <c r="J316" i="28"/>
  <c r="D316" i="28"/>
  <c r="X316" i="28"/>
  <c r="S316" i="28"/>
  <c r="N316" i="28"/>
  <c r="H316" i="28"/>
  <c r="C316" i="28"/>
  <c r="G316" i="28"/>
  <c r="W316" i="28"/>
  <c r="B316" i="28"/>
  <c r="R316" i="28"/>
  <c r="L316" i="28"/>
  <c r="Y141" i="21"/>
  <c r="U141" i="21"/>
  <c r="Q141" i="21"/>
  <c r="M141" i="21"/>
  <c r="I141" i="21"/>
  <c r="E141" i="21"/>
  <c r="W141" i="21"/>
  <c r="R141" i="21"/>
  <c r="L141" i="21"/>
  <c r="G141" i="21"/>
  <c r="B141" i="21"/>
  <c r="X141" i="21"/>
  <c r="P141" i="21"/>
  <c r="J141" i="21"/>
  <c r="C141" i="21"/>
  <c r="V141" i="21"/>
  <c r="O141" i="21"/>
  <c r="H141" i="21"/>
  <c r="S141" i="21"/>
  <c r="D141" i="21"/>
  <c r="N141" i="21"/>
  <c r="K141" i="21"/>
  <c r="F141" i="21"/>
  <c r="T141" i="21"/>
  <c r="W109" i="19"/>
  <c r="S109" i="19"/>
  <c r="O109" i="19"/>
  <c r="K109" i="19"/>
  <c r="G109" i="19"/>
  <c r="C109" i="19"/>
  <c r="X109" i="19"/>
  <c r="R109" i="19"/>
  <c r="M109" i="19"/>
  <c r="H109" i="19"/>
  <c r="B109" i="19"/>
  <c r="Y109" i="19"/>
  <c r="Q109" i="19"/>
  <c r="J109" i="19"/>
  <c r="D109" i="19"/>
  <c r="U109" i="19"/>
  <c r="L109" i="19"/>
  <c r="N109" i="19"/>
  <c r="P109" i="19"/>
  <c r="I109" i="19"/>
  <c r="F109" i="19"/>
  <c r="V109" i="19"/>
  <c r="T109" i="19"/>
  <c r="E109" i="19"/>
  <c r="W248" i="28"/>
  <c r="S248" i="28"/>
  <c r="O248" i="28"/>
  <c r="K248" i="28"/>
  <c r="G248" i="28"/>
  <c r="C248" i="28"/>
  <c r="X248" i="28"/>
  <c r="R248" i="28"/>
  <c r="M248" i="28"/>
  <c r="H248" i="28"/>
  <c r="B248" i="28"/>
  <c r="T248" i="28"/>
  <c r="L248" i="28"/>
  <c r="E248" i="28"/>
  <c r="V248" i="28"/>
  <c r="N248" i="28"/>
  <c r="D248" i="28"/>
  <c r="Y248" i="28"/>
  <c r="J248" i="28"/>
  <c r="U248" i="28"/>
  <c r="F248" i="28"/>
  <c r="P248" i="28"/>
  <c r="I248" i="28"/>
  <c r="Q248" i="28"/>
  <c r="Y314" i="21"/>
  <c r="U314" i="21"/>
  <c r="Q314" i="21"/>
  <c r="M314" i="21"/>
  <c r="I314" i="21"/>
  <c r="E314" i="21"/>
  <c r="T314" i="21"/>
  <c r="O314" i="21"/>
  <c r="J314" i="21"/>
  <c r="D314" i="21"/>
  <c r="V314" i="21"/>
  <c r="N314" i="21"/>
  <c r="G314" i="21"/>
  <c r="S314" i="21"/>
  <c r="L314" i="21"/>
  <c r="F314" i="21"/>
  <c r="P314" i="21"/>
  <c r="B314" i="21"/>
  <c r="X314" i="21"/>
  <c r="K314" i="21"/>
  <c r="W314" i="21"/>
  <c r="H314" i="21"/>
  <c r="R314" i="21"/>
  <c r="C314" i="21"/>
  <c r="Y36" i="25"/>
  <c r="U36" i="25"/>
  <c r="Q36" i="25"/>
  <c r="M36" i="25"/>
  <c r="I36" i="25"/>
  <c r="E36" i="25"/>
  <c r="X36" i="25"/>
  <c r="S36" i="25"/>
  <c r="N36" i="25"/>
  <c r="H36" i="25"/>
  <c r="C36" i="25"/>
  <c r="R36" i="25"/>
  <c r="K36" i="25"/>
  <c r="D36" i="25"/>
  <c r="T36" i="25"/>
  <c r="J36" i="25"/>
  <c r="P36" i="25"/>
  <c r="G36" i="25"/>
  <c r="V36" i="25"/>
  <c r="B36" i="25"/>
  <c r="O36" i="25"/>
  <c r="L36" i="25"/>
  <c r="W36" i="25"/>
  <c r="F36" i="25"/>
  <c r="V419" i="28"/>
  <c r="R419" i="28"/>
  <c r="N419" i="28"/>
  <c r="J419" i="28"/>
  <c r="F419" i="28"/>
  <c r="B419" i="28"/>
  <c r="Y419" i="28"/>
  <c r="T419" i="28"/>
  <c r="O419" i="28"/>
  <c r="I419" i="28"/>
  <c r="D419" i="28"/>
  <c r="X419" i="28"/>
  <c r="S419" i="28"/>
  <c r="M419" i="28"/>
  <c r="H419" i="28"/>
  <c r="C419" i="28"/>
  <c r="U419" i="28"/>
  <c r="K419" i="28"/>
  <c r="Q419" i="28"/>
  <c r="G419" i="28"/>
  <c r="P419" i="28"/>
  <c r="E419" i="28"/>
  <c r="W419" i="28"/>
  <c r="L419" i="28"/>
  <c r="W108" i="25"/>
  <c r="S108" i="25"/>
  <c r="O108" i="25"/>
  <c r="K108" i="25"/>
  <c r="G108" i="25"/>
  <c r="C108" i="25"/>
  <c r="V108" i="25"/>
  <c r="Q108" i="25"/>
  <c r="L108" i="25"/>
  <c r="F108" i="25"/>
  <c r="Y108" i="25"/>
  <c r="R108" i="25"/>
  <c r="J108" i="25"/>
  <c r="D108" i="25"/>
  <c r="P108" i="25"/>
  <c r="H108" i="25"/>
  <c r="T108" i="25"/>
  <c r="E108" i="25"/>
  <c r="N108" i="25"/>
  <c r="B108" i="25"/>
  <c r="U108" i="25"/>
  <c r="M108" i="25"/>
  <c r="I108" i="25"/>
  <c r="X108" i="25"/>
  <c r="Y245" i="21"/>
  <c r="U245" i="21"/>
  <c r="Q245" i="21"/>
  <c r="M245" i="21"/>
  <c r="I245" i="21"/>
  <c r="E245" i="21"/>
  <c r="T245" i="21"/>
  <c r="O245" i="21"/>
  <c r="J245" i="21"/>
  <c r="D245" i="21"/>
  <c r="X245" i="21"/>
  <c r="R245" i="21"/>
  <c r="K245" i="21"/>
  <c r="C245" i="21"/>
  <c r="W245" i="21"/>
  <c r="P245" i="21"/>
  <c r="H245" i="21"/>
  <c r="B245" i="21"/>
  <c r="S245" i="21"/>
  <c r="F245" i="21"/>
  <c r="N245" i="21"/>
  <c r="L245" i="21"/>
  <c r="V245" i="21"/>
  <c r="G245" i="21"/>
  <c r="V351" i="28"/>
  <c r="R351" i="28"/>
  <c r="N351" i="28"/>
  <c r="J351" i="28"/>
  <c r="F351" i="28"/>
  <c r="B351" i="28"/>
  <c r="Y351" i="28"/>
  <c r="T351" i="28"/>
  <c r="O351" i="28"/>
  <c r="I351" i="28"/>
  <c r="D351" i="28"/>
  <c r="W351" i="28"/>
  <c r="P351" i="28"/>
  <c r="H351" i="28"/>
  <c r="U351" i="28"/>
  <c r="M351" i="28"/>
  <c r="G351" i="28"/>
  <c r="S351" i="28"/>
  <c r="L351" i="28"/>
  <c r="E351" i="28"/>
  <c r="X351" i="28"/>
  <c r="Q351" i="28"/>
  <c r="K351" i="28"/>
  <c r="C351" i="28"/>
  <c r="Y71" i="21"/>
  <c r="U71" i="21"/>
  <c r="Q71" i="21"/>
  <c r="M71" i="21"/>
  <c r="I71" i="21"/>
  <c r="E71" i="21"/>
  <c r="W71" i="21"/>
  <c r="R71" i="21"/>
  <c r="L71" i="21"/>
  <c r="G71" i="21"/>
  <c r="B71" i="21"/>
  <c r="T71" i="21"/>
  <c r="N71" i="21"/>
  <c r="F71" i="21"/>
  <c r="S71" i="21"/>
  <c r="K71" i="21"/>
  <c r="D71" i="21"/>
  <c r="V71" i="21"/>
  <c r="H71" i="21"/>
  <c r="P71" i="21"/>
  <c r="C71" i="21"/>
  <c r="O71" i="21"/>
  <c r="X71" i="21"/>
  <c r="J71" i="21"/>
  <c r="Y38" i="21"/>
  <c r="U38" i="21"/>
  <c r="Q38" i="21"/>
  <c r="M38" i="21"/>
  <c r="I38" i="21"/>
  <c r="E38" i="21"/>
  <c r="W38" i="21"/>
  <c r="R38" i="21"/>
  <c r="L38" i="21"/>
  <c r="G38" i="21"/>
  <c r="B38" i="21"/>
  <c r="X38" i="21"/>
  <c r="P38" i="21"/>
  <c r="J38" i="21"/>
  <c r="C38" i="21"/>
  <c r="V38" i="21"/>
  <c r="O38" i="21"/>
  <c r="H38" i="21"/>
  <c r="K38" i="21"/>
  <c r="T38" i="21"/>
  <c r="F38" i="21"/>
  <c r="S38" i="21"/>
  <c r="D38" i="21"/>
  <c r="N38" i="21"/>
  <c r="Y210" i="21"/>
  <c r="U210" i="21"/>
  <c r="Q210" i="21"/>
  <c r="M210" i="21"/>
  <c r="I210" i="21"/>
  <c r="E210" i="21"/>
  <c r="T210" i="21"/>
  <c r="O210" i="21"/>
  <c r="J210" i="21"/>
  <c r="D210" i="21"/>
  <c r="S210" i="21"/>
  <c r="L210" i="21"/>
  <c r="F210" i="21"/>
  <c r="R210" i="21"/>
  <c r="H210" i="21"/>
  <c r="W210" i="21"/>
  <c r="K210" i="21"/>
  <c r="X210" i="21"/>
  <c r="G210" i="21"/>
  <c r="V210" i="21"/>
  <c r="B210" i="21"/>
  <c r="P210" i="21"/>
  <c r="N210" i="21"/>
  <c r="C210" i="21"/>
  <c r="Y109" i="28"/>
  <c r="U109" i="28"/>
  <c r="Q109" i="28"/>
  <c r="M109" i="28"/>
  <c r="I109" i="28"/>
  <c r="E109" i="28"/>
  <c r="V109" i="28"/>
  <c r="P109" i="28"/>
  <c r="K109" i="28"/>
  <c r="F109" i="28"/>
  <c r="T109" i="28"/>
  <c r="O109" i="28"/>
  <c r="J109" i="28"/>
  <c r="D109" i="28"/>
  <c r="S109" i="28"/>
  <c r="H109" i="28"/>
  <c r="R109" i="28"/>
  <c r="G109" i="28"/>
  <c r="X109" i="28"/>
  <c r="N109" i="28"/>
  <c r="C109" i="28"/>
  <c r="W109" i="28"/>
  <c r="L109" i="28"/>
  <c r="B109" i="28"/>
  <c r="V453" i="28"/>
  <c r="R453" i="28"/>
  <c r="N453" i="28"/>
  <c r="J453" i="28"/>
  <c r="F453" i="28"/>
  <c r="B453" i="28"/>
  <c r="Y453" i="28"/>
  <c r="T453" i="28"/>
  <c r="O453" i="28"/>
  <c r="I453" i="28"/>
  <c r="D453" i="28"/>
  <c r="X453" i="28"/>
  <c r="S453" i="28"/>
  <c r="M453" i="28"/>
  <c r="H453" i="28"/>
  <c r="C453" i="28"/>
  <c r="P453" i="28"/>
  <c r="E453" i="28"/>
  <c r="W453" i="28"/>
  <c r="L453" i="28"/>
  <c r="U453" i="28"/>
  <c r="K453" i="28"/>
  <c r="G453" i="28"/>
  <c r="Q453" i="28"/>
  <c r="A383" i="21"/>
  <c r="Y416" i="21"/>
  <c r="U416" i="21"/>
  <c r="Q416" i="21"/>
  <c r="M416" i="21"/>
  <c r="I416" i="21"/>
  <c r="E416" i="21"/>
  <c r="V416" i="21"/>
  <c r="P416" i="21"/>
  <c r="K416" i="21"/>
  <c r="F416" i="21"/>
  <c r="T416" i="21"/>
  <c r="N416" i="21"/>
  <c r="G416" i="21"/>
  <c r="R416" i="21"/>
  <c r="H416" i="21"/>
  <c r="X416" i="21"/>
  <c r="O416" i="21"/>
  <c r="D416" i="21"/>
  <c r="S416" i="21"/>
  <c r="B416" i="21"/>
  <c r="L416" i="21"/>
  <c r="J416" i="21"/>
  <c r="W416" i="21"/>
  <c r="C416" i="21"/>
  <c r="W145" i="25"/>
  <c r="S145" i="25"/>
  <c r="O145" i="25"/>
  <c r="K145" i="25"/>
  <c r="G145" i="25"/>
  <c r="C145" i="25"/>
  <c r="V145" i="25"/>
  <c r="Q145" i="25"/>
  <c r="L145" i="25"/>
  <c r="F145" i="25"/>
  <c r="Y145" i="25"/>
  <c r="R145" i="25"/>
  <c r="J145" i="25"/>
  <c r="D145" i="25"/>
  <c r="P145" i="25"/>
  <c r="H145" i="25"/>
  <c r="U145" i="25"/>
  <c r="I145" i="25"/>
  <c r="T145" i="25"/>
  <c r="E145" i="25"/>
  <c r="M145" i="25"/>
  <c r="B145" i="25"/>
  <c r="X145" i="25"/>
  <c r="N145" i="25"/>
  <c r="W72" i="25"/>
  <c r="S72" i="25"/>
  <c r="O72" i="25"/>
  <c r="K72" i="25"/>
  <c r="G72" i="25"/>
  <c r="C72" i="25"/>
  <c r="Y72" i="25"/>
  <c r="T72" i="25"/>
  <c r="N72" i="25"/>
  <c r="I72" i="25"/>
  <c r="D72" i="25"/>
  <c r="V72" i="25"/>
  <c r="P72" i="25"/>
  <c r="H72" i="25"/>
  <c r="U72" i="25"/>
  <c r="L72" i="25"/>
  <c r="B72" i="25"/>
  <c r="Q72" i="25"/>
  <c r="E72" i="25"/>
  <c r="M72" i="25"/>
  <c r="F72" i="25"/>
  <c r="X72" i="25"/>
  <c r="R72" i="25"/>
  <c r="J72" i="25"/>
  <c r="W37" i="19"/>
  <c r="S37" i="19"/>
  <c r="O37" i="19"/>
  <c r="K37" i="19"/>
  <c r="G37" i="19"/>
  <c r="C37" i="19"/>
  <c r="Y37" i="19"/>
  <c r="T37" i="19"/>
  <c r="N37" i="19"/>
  <c r="I37" i="19"/>
  <c r="D37" i="19"/>
  <c r="U37" i="19"/>
  <c r="M37" i="19"/>
  <c r="F37" i="19"/>
  <c r="V37" i="19"/>
  <c r="L37" i="19"/>
  <c r="B37" i="19"/>
  <c r="X37" i="19"/>
  <c r="J37" i="19"/>
  <c r="R37" i="19"/>
  <c r="H37" i="19"/>
  <c r="Q37" i="19"/>
  <c r="P37" i="19"/>
  <c r="E37" i="19"/>
  <c r="Y279" i="21"/>
  <c r="U279" i="21"/>
  <c r="Q279" i="21"/>
  <c r="M279" i="21"/>
  <c r="I279" i="21"/>
  <c r="E279" i="21"/>
  <c r="T279" i="21"/>
  <c r="O279" i="21"/>
  <c r="J279" i="21"/>
  <c r="D279" i="21"/>
  <c r="W279" i="21"/>
  <c r="P279" i="21"/>
  <c r="H279" i="21"/>
  <c r="B279" i="21"/>
  <c r="V279" i="21"/>
  <c r="N279" i="21"/>
  <c r="G279" i="21"/>
  <c r="X279" i="21"/>
  <c r="K279" i="21"/>
  <c r="S279" i="21"/>
  <c r="F279" i="21"/>
  <c r="R279" i="21"/>
  <c r="C279" i="21"/>
  <c r="L279" i="21"/>
  <c r="Y74" i="28"/>
  <c r="U74" i="28"/>
  <c r="Q74" i="28"/>
  <c r="M74" i="28"/>
  <c r="I74" i="28"/>
  <c r="E74" i="28"/>
  <c r="V74" i="28"/>
  <c r="P74" i="28"/>
  <c r="K74" i="28"/>
  <c r="F74" i="28"/>
  <c r="T74" i="28"/>
  <c r="O74" i="28"/>
  <c r="J74" i="28"/>
  <c r="D74" i="28"/>
  <c r="X74" i="28"/>
  <c r="N74" i="28"/>
  <c r="C74" i="28"/>
  <c r="W74" i="28"/>
  <c r="L74" i="28"/>
  <c r="B74" i="28"/>
  <c r="S74" i="28"/>
  <c r="H74" i="28"/>
  <c r="R74" i="28"/>
  <c r="G74" i="28"/>
  <c r="Y144" i="28"/>
  <c r="U144" i="28"/>
  <c r="Q144" i="28"/>
  <c r="M144" i="28"/>
  <c r="I144" i="28"/>
  <c r="E144" i="28"/>
  <c r="V144" i="28"/>
  <c r="P144" i="28"/>
  <c r="K144" i="28"/>
  <c r="F144" i="28"/>
  <c r="T144" i="28"/>
  <c r="O144" i="28"/>
  <c r="J144" i="28"/>
  <c r="D144" i="28"/>
  <c r="X144" i="28"/>
  <c r="N144" i="28"/>
  <c r="C144" i="28"/>
  <c r="W144" i="28"/>
  <c r="L144" i="28"/>
  <c r="B144" i="28"/>
  <c r="S144" i="28"/>
  <c r="H144" i="28"/>
  <c r="R144" i="28"/>
  <c r="G144" i="28"/>
  <c r="W214" i="28"/>
  <c r="S214" i="28"/>
  <c r="O214" i="28"/>
  <c r="K214" i="28"/>
  <c r="G214" i="28"/>
  <c r="C214" i="28"/>
  <c r="U214" i="28"/>
  <c r="P214" i="28"/>
  <c r="J214" i="28"/>
  <c r="E214" i="28"/>
  <c r="V214" i="28"/>
  <c r="N214" i="28"/>
  <c r="H214" i="28"/>
  <c r="T214" i="28"/>
  <c r="L214" i="28"/>
  <c r="B214" i="28"/>
  <c r="X214" i="28"/>
  <c r="I214" i="28"/>
  <c r="R214" i="28"/>
  <c r="D214" i="28"/>
  <c r="F214" i="28"/>
  <c r="Q214" i="28"/>
  <c r="Y214" i="28"/>
  <c r="M214" i="28"/>
  <c r="A417" i="21"/>
  <c r="A418" i="21" s="1"/>
  <c r="Y348" i="21"/>
  <c r="U348" i="21"/>
  <c r="Q348" i="21"/>
  <c r="M348" i="21"/>
  <c r="I348" i="21"/>
  <c r="E348" i="21"/>
  <c r="T348" i="21"/>
  <c r="O348" i="21"/>
  <c r="J348" i="21"/>
  <c r="D348" i="21"/>
  <c r="S348" i="21"/>
  <c r="L348" i="21"/>
  <c r="F348" i="21"/>
  <c r="X348" i="21"/>
  <c r="R348" i="21"/>
  <c r="K348" i="21"/>
  <c r="C348" i="21"/>
  <c r="V348" i="21"/>
  <c r="G348" i="21"/>
  <c r="P348" i="21"/>
  <c r="B348" i="21"/>
  <c r="N348" i="21"/>
  <c r="W348" i="21"/>
  <c r="H34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Y418" i="21" l="1"/>
  <c r="U418" i="21"/>
  <c r="Q418" i="21"/>
  <c r="M418" i="21"/>
  <c r="I418" i="21"/>
  <c r="E418" i="21"/>
  <c r="V418" i="21"/>
  <c r="P418" i="21"/>
  <c r="K418" i="21"/>
  <c r="F418" i="21"/>
  <c r="W418" i="21"/>
  <c r="O418" i="21"/>
  <c r="H418" i="21"/>
  <c r="B418" i="21"/>
  <c r="R418" i="21"/>
  <c r="G418" i="21"/>
  <c r="X418" i="21"/>
  <c r="N418" i="21"/>
  <c r="D418" i="21"/>
  <c r="J418" i="21"/>
  <c r="T418" i="21"/>
  <c r="C418" i="21"/>
  <c r="S418" i="21"/>
  <c r="L418" i="21"/>
  <c r="W73" i="25"/>
  <c r="S73" i="25"/>
  <c r="O73" i="25"/>
  <c r="K73" i="25"/>
  <c r="G73" i="25"/>
  <c r="C73" i="25"/>
  <c r="V73" i="25"/>
  <c r="Q73" i="25"/>
  <c r="L73" i="25"/>
  <c r="F73" i="25"/>
  <c r="T73" i="25"/>
  <c r="M73" i="25"/>
  <c r="E73" i="25"/>
  <c r="Y73" i="25"/>
  <c r="P73" i="25"/>
  <c r="H73" i="25"/>
  <c r="R73" i="25"/>
  <c r="D73" i="25"/>
  <c r="N73" i="25"/>
  <c r="B73" i="25"/>
  <c r="I73" i="25"/>
  <c r="X73" i="25"/>
  <c r="U73" i="25"/>
  <c r="J73" i="25"/>
  <c r="Y142" i="21"/>
  <c r="U142" i="21"/>
  <c r="Q142" i="21"/>
  <c r="M142" i="21"/>
  <c r="I142" i="21"/>
  <c r="E142" i="21"/>
  <c r="T142" i="21"/>
  <c r="O142" i="21"/>
  <c r="J142" i="21"/>
  <c r="D142" i="21"/>
  <c r="V142" i="21"/>
  <c r="N142" i="21"/>
  <c r="G142" i="21"/>
  <c r="S142" i="21"/>
  <c r="L142" i="21"/>
  <c r="F142" i="21"/>
  <c r="W142" i="21"/>
  <c r="H142" i="21"/>
  <c r="R142" i="21"/>
  <c r="C142" i="21"/>
  <c r="P142" i="21"/>
  <c r="B142" i="21"/>
  <c r="X142" i="21"/>
  <c r="K142" i="21"/>
  <c r="X74" i="19"/>
  <c r="T74" i="19"/>
  <c r="P74" i="19"/>
  <c r="L74" i="19"/>
  <c r="H74" i="19"/>
  <c r="D74" i="19"/>
  <c r="U74" i="19"/>
  <c r="O74" i="19"/>
  <c r="J74" i="19"/>
  <c r="E74" i="19"/>
  <c r="Y74" i="19"/>
  <c r="R74" i="19"/>
  <c r="K74" i="19"/>
  <c r="C74" i="19"/>
  <c r="W74" i="19"/>
  <c r="N74" i="19"/>
  <c r="F74" i="19"/>
  <c r="V74" i="19"/>
  <c r="I74" i="19"/>
  <c r="G74" i="19"/>
  <c r="S74" i="19"/>
  <c r="B74" i="19"/>
  <c r="Q74" i="19"/>
  <c r="M74" i="19"/>
  <c r="Y280" i="21"/>
  <c r="U280" i="21"/>
  <c r="Q280" i="21"/>
  <c r="M280" i="21"/>
  <c r="I280" i="21"/>
  <c r="E280" i="21"/>
  <c r="W280" i="21"/>
  <c r="R280" i="21"/>
  <c r="L280" i="21"/>
  <c r="G280" i="21"/>
  <c r="B280" i="21"/>
  <c r="T280" i="21"/>
  <c r="N280" i="21"/>
  <c r="F280" i="21"/>
  <c r="S280" i="21"/>
  <c r="K280" i="21"/>
  <c r="D280" i="21"/>
  <c r="O280" i="21"/>
  <c r="X280" i="21"/>
  <c r="J280" i="21"/>
  <c r="V280" i="21"/>
  <c r="H280" i="21"/>
  <c r="P280" i="21"/>
  <c r="C280" i="21"/>
  <c r="Y145" i="28"/>
  <c r="U145" i="28"/>
  <c r="Q145" i="28"/>
  <c r="M145" i="28"/>
  <c r="I145" i="28"/>
  <c r="E145" i="28"/>
  <c r="X145" i="28"/>
  <c r="S145" i="28"/>
  <c r="N145" i="28"/>
  <c r="H145" i="28"/>
  <c r="C145" i="28"/>
  <c r="W145" i="28"/>
  <c r="R145" i="28"/>
  <c r="L145" i="28"/>
  <c r="G145" i="28"/>
  <c r="B145" i="28"/>
  <c r="V145" i="28"/>
  <c r="K145" i="28"/>
  <c r="T145" i="28"/>
  <c r="J145" i="28"/>
  <c r="P145" i="28"/>
  <c r="F145" i="28"/>
  <c r="O145" i="28"/>
  <c r="D145" i="28"/>
  <c r="Y180" i="28"/>
  <c r="U180" i="28"/>
  <c r="Q180" i="28"/>
  <c r="M180" i="28"/>
  <c r="I180" i="28"/>
  <c r="E180" i="28"/>
  <c r="X180" i="28"/>
  <c r="S180" i="28"/>
  <c r="N180" i="28"/>
  <c r="H180" i="28"/>
  <c r="C180" i="28"/>
  <c r="W180" i="28"/>
  <c r="R180" i="28"/>
  <c r="L180" i="28"/>
  <c r="G180" i="28"/>
  <c r="B180" i="28"/>
  <c r="P180" i="28"/>
  <c r="F180" i="28"/>
  <c r="O180" i="28"/>
  <c r="D180" i="28"/>
  <c r="V180" i="28"/>
  <c r="K180" i="28"/>
  <c r="T180" i="28"/>
  <c r="J180" i="28"/>
  <c r="Y75" i="28"/>
  <c r="U75" i="28"/>
  <c r="Q75" i="28"/>
  <c r="M75" i="28"/>
  <c r="I75" i="28"/>
  <c r="E75" i="28"/>
  <c r="X75" i="28"/>
  <c r="S75" i="28"/>
  <c r="N75" i="28"/>
  <c r="H75" i="28"/>
  <c r="C75" i="28"/>
  <c r="W75" i="28"/>
  <c r="R75" i="28"/>
  <c r="L75" i="28"/>
  <c r="G75" i="28"/>
  <c r="B75" i="28"/>
  <c r="V75" i="28"/>
  <c r="K75" i="28"/>
  <c r="T75" i="28"/>
  <c r="J75" i="28"/>
  <c r="P75" i="28"/>
  <c r="F75" i="28"/>
  <c r="O75" i="28"/>
  <c r="D75" i="28"/>
  <c r="Y39" i="21"/>
  <c r="U39" i="21"/>
  <c r="Q39" i="21"/>
  <c r="M39" i="21"/>
  <c r="I39" i="21"/>
  <c r="E39" i="21"/>
  <c r="T39" i="21"/>
  <c r="O39" i="21"/>
  <c r="J39" i="21"/>
  <c r="D39" i="21"/>
  <c r="V39" i="21"/>
  <c r="N39" i="21"/>
  <c r="G39" i="21"/>
  <c r="S39" i="21"/>
  <c r="L39" i="21"/>
  <c r="F39" i="21"/>
  <c r="P39" i="21"/>
  <c r="B39" i="21"/>
  <c r="X39" i="21"/>
  <c r="K39" i="21"/>
  <c r="W39" i="21"/>
  <c r="H39" i="21"/>
  <c r="R39" i="21"/>
  <c r="C39" i="21"/>
  <c r="V177" i="21"/>
  <c r="R177" i="21"/>
  <c r="N177" i="21"/>
  <c r="J177" i="21"/>
  <c r="F177" i="21"/>
  <c r="B177" i="21"/>
  <c r="X177" i="21"/>
  <c r="S177" i="21"/>
  <c r="M177" i="21"/>
  <c r="H177" i="21"/>
  <c r="C177" i="21"/>
  <c r="U177" i="21"/>
  <c r="O177" i="21"/>
  <c r="G177" i="21"/>
  <c r="Y177" i="21"/>
  <c r="P177" i="21"/>
  <c r="E177" i="21"/>
  <c r="Q177" i="21"/>
  <c r="D177" i="21"/>
  <c r="L177" i="21"/>
  <c r="W177" i="21"/>
  <c r="I177" i="21"/>
  <c r="T177" i="21"/>
  <c r="K177" i="21"/>
  <c r="W249" i="28"/>
  <c r="S249" i="28"/>
  <c r="O249" i="28"/>
  <c r="K249" i="28"/>
  <c r="G249" i="28"/>
  <c r="C249" i="28"/>
  <c r="U249" i="28"/>
  <c r="P249" i="28"/>
  <c r="J249" i="28"/>
  <c r="E249" i="28"/>
  <c r="X249" i="28"/>
  <c r="Q249" i="28"/>
  <c r="I249" i="28"/>
  <c r="B249" i="28"/>
  <c r="R249" i="28"/>
  <c r="H249" i="28"/>
  <c r="Y249" i="28"/>
  <c r="M249" i="28"/>
  <c r="N249" i="28"/>
  <c r="L249" i="28"/>
  <c r="F249" i="28"/>
  <c r="T249" i="28"/>
  <c r="D249" i="28"/>
  <c r="V249" i="28"/>
  <c r="Y315" i="21"/>
  <c r="U315" i="21"/>
  <c r="Q315" i="21"/>
  <c r="M315" i="21"/>
  <c r="I315" i="21"/>
  <c r="E315" i="21"/>
  <c r="W315" i="21"/>
  <c r="R315" i="21"/>
  <c r="L315" i="21"/>
  <c r="G315" i="21"/>
  <c r="B315" i="21"/>
  <c r="S315" i="21"/>
  <c r="K315" i="21"/>
  <c r="D315" i="21"/>
  <c r="X315" i="21"/>
  <c r="P315" i="21"/>
  <c r="J315" i="21"/>
  <c r="C315" i="21"/>
  <c r="T315" i="21"/>
  <c r="F315" i="21"/>
  <c r="O315" i="21"/>
  <c r="N315" i="21"/>
  <c r="H315" i="21"/>
  <c r="V315" i="21"/>
  <c r="W109" i="25"/>
  <c r="S109" i="25"/>
  <c r="O109" i="25"/>
  <c r="K109" i="25"/>
  <c r="G109" i="25"/>
  <c r="C109" i="25"/>
  <c r="Y109" i="25"/>
  <c r="T109" i="25"/>
  <c r="N109" i="25"/>
  <c r="I109" i="25"/>
  <c r="D109" i="25"/>
  <c r="V109" i="25"/>
  <c r="P109" i="25"/>
  <c r="H109" i="25"/>
  <c r="U109" i="25"/>
  <c r="L109" i="25"/>
  <c r="B109" i="25"/>
  <c r="R109" i="25"/>
  <c r="F109" i="25"/>
  <c r="Q109" i="25"/>
  <c r="E109" i="25"/>
  <c r="X109" i="25"/>
  <c r="M109" i="25"/>
  <c r="J109" i="25"/>
  <c r="W110" i="19"/>
  <c r="S110" i="19"/>
  <c r="O110" i="19"/>
  <c r="K110" i="19"/>
  <c r="G110" i="19"/>
  <c r="C110" i="19"/>
  <c r="U110" i="19"/>
  <c r="P110" i="19"/>
  <c r="J110" i="19"/>
  <c r="E110" i="19"/>
  <c r="V110" i="19"/>
  <c r="N110" i="19"/>
  <c r="H110" i="19"/>
  <c r="Y110" i="19"/>
  <c r="Q110" i="19"/>
  <c r="F110" i="19"/>
  <c r="M110" i="19"/>
  <c r="B110" i="19"/>
  <c r="X110" i="19"/>
  <c r="I110" i="19"/>
  <c r="L110" i="19"/>
  <c r="D110" i="19"/>
  <c r="R110" i="19"/>
  <c r="T110" i="19"/>
  <c r="V352" i="28"/>
  <c r="R352" i="28"/>
  <c r="N352" i="28"/>
  <c r="J352" i="28"/>
  <c r="F352" i="28"/>
  <c r="B352" i="28"/>
  <c r="W352" i="28"/>
  <c r="Q352" i="28"/>
  <c r="L352" i="28"/>
  <c r="G352" i="28"/>
  <c r="T352" i="28"/>
  <c r="M352" i="28"/>
  <c r="E352" i="28"/>
  <c r="Y352" i="28"/>
  <c r="S352" i="28"/>
  <c r="K352" i="28"/>
  <c r="D352" i="28"/>
  <c r="X352" i="28"/>
  <c r="P352" i="28"/>
  <c r="I352" i="28"/>
  <c r="C352" i="28"/>
  <c r="U352" i="28"/>
  <c r="O352" i="28"/>
  <c r="H352" i="28"/>
  <c r="Y107" i="21"/>
  <c r="U107" i="21"/>
  <c r="Q107" i="21"/>
  <c r="M107" i="21"/>
  <c r="I107" i="21"/>
  <c r="E107" i="21"/>
  <c r="T107" i="21"/>
  <c r="O107" i="21"/>
  <c r="J107" i="21"/>
  <c r="D107" i="21"/>
  <c r="W107" i="21"/>
  <c r="P107" i="21"/>
  <c r="H107" i="21"/>
  <c r="B107" i="21"/>
  <c r="V107" i="21"/>
  <c r="N107" i="21"/>
  <c r="G107" i="21"/>
  <c r="R107" i="21"/>
  <c r="C107" i="21"/>
  <c r="L107" i="21"/>
  <c r="X107" i="21"/>
  <c r="K107" i="21"/>
  <c r="S107" i="21"/>
  <c r="F107" i="21"/>
  <c r="Y246" i="21"/>
  <c r="U246" i="21"/>
  <c r="Q246" i="21"/>
  <c r="M246" i="21"/>
  <c r="I246" i="21"/>
  <c r="E246" i="21"/>
  <c r="W246" i="21"/>
  <c r="R246" i="21"/>
  <c r="L246" i="21"/>
  <c r="G246" i="21"/>
  <c r="B246" i="21"/>
  <c r="V246" i="21"/>
  <c r="O246" i="21"/>
  <c r="H246" i="21"/>
  <c r="T246" i="21"/>
  <c r="N246" i="21"/>
  <c r="F246" i="21"/>
  <c r="X246" i="21"/>
  <c r="J246" i="21"/>
  <c r="S246" i="21"/>
  <c r="D246" i="21"/>
  <c r="P246" i="21"/>
  <c r="C246" i="21"/>
  <c r="K246" i="21"/>
  <c r="V454" i="28"/>
  <c r="R454" i="28"/>
  <c r="N454" i="28"/>
  <c r="J454" i="28"/>
  <c r="F454" i="28"/>
  <c r="B454" i="28"/>
  <c r="W454" i="28"/>
  <c r="Q454" i="28"/>
  <c r="L454" i="28"/>
  <c r="G454" i="28"/>
  <c r="U454" i="28"/>
  <c r="P454" i="28"/>
  <c r="K454" i="28"/>
  <c r="E454" i="28"/>
  <c r="X454" i="28"/>
  <c r="M454" i="28"/>
  <c r="C454" i="28"/>
  <c r="T454" i="28"/>
  <c r="I454" i="28"/>
  <c r="S454" i="28"/>
  <c r="H454" i="28"/>
  <c r="Y454" i="28"/>
  <c r="O454" i="28"/>
  <c r="D454" i="28"/>
  <c r="Y283" i="28"/>
  <c r="U283" i="28"/>
  <c r="Q283" i="28"/>
  <c r="M283" i="28"/>
  <c r="I283" i="28"/>
  <c r="E283" i="28"/>
  <c r="X283" i="28"/>
  <c r="S283" i="28"/>
  <c r="N283" i="28"/>
  <c r="H283" i="28"/>
  <c r="C283" i="28"/>
  <c r="W283" i="28"/>
  <c r="R283" i="28"/>
  <c r="L283" i="28"/>
  <c r="G283" i="28"/>
  <c r="B283" i="28"/>
  <c r="P283" i="28"/>
  <c r="F283" i="28"/>
  <c r="O283" i="28"/>
  <c r="D283" i="28"/>
  <c r="V283" i="28"/>
  <c r="K283" i="28"/>
  <c r="T283" i="28"/>
  <c r="J283" i="28"/>
  <c r="Y37" i="25"/>
  <c r="U37" i="25"/>
  <c r="Q37" i="25"/>
  <c r="M37" i="25"/>
  <c r="I37" i="25"/>
  <c r="E37" i="25"/>
  <c r="V37" i="25"/>
  <c r="P37" i="25"/>
  <c r="K37" i="25"/>
  <c r="F37" i="25"/>
  <c r="W37" i="25"/>
  <c r="O37" i="25"/>
  <c r="H37" i="25"/>
  <c r="B37" i="25"/>
  <c r="X37" i="25"/>
  <c r="N37" i="25"/>
  <c r="D37" i="25"/>
  <c r="T37" i="25"/>
  <c r="L37" i="25"/>
  <c r="C37" i="25"/>
  <c r="R37" i="25"/>
  <c r="J37" i="25"/>
  <c r="G37" i="25"/>
  <c r="S37" i="25"/>
  <c r="W144" i="19"/>
  <c r="S144" i="19"/>
  <c r="O144" i="19"/>
  <c r="K144" i="19"/>
  <c r="G144" i="19"/>
  <c r="C144" i="19"/>
  <c r="X144" i="19"/>
  <c r="R144" i="19"/>
  <c r="M144" i="19"/>
  <c r="H144" i="19"/>
  <c r="B144" i="19"/>
  <c r="V144" i="19"/>
  <c r="P144" i="19"/>
  <c r="I144" i="19"/>
  <c r="U144" i="19"/>
  <c r="L144" i="19"/>
  <c r="D144" i="19"/>
  <c r="N144" i="19"/>
  <c r="T144" i="19"/>
  <c r="E144" i="19"/>
  <c r="J144" i="19"/>
  <c r="F144" i="19"/>
  <c r="Y144" i="19"/>
  <c r="Q144" i="19"/>
  <c r="V386" i="28"/>
  <c r="R386" i="28"/>
  <c r="N386" i="28"/>
  <c r="J386" i="28"/>
  <c r="F386" i="28"/>
  <c r="B386" i="28"/>
  <c r="W386" i="28"/>
  <c r="Q386" i="28"/>
  <c r="L386" i="28"/>
  <c r="G386" i="28"/>
  <c r="U386" i="28"/>
  <c r="P386" i="28"/>
  <c r="K386" i="28"/>
  <c r="E386" i="28"/>
  <c r="X386" i="28"/>
  <c r="M386" i="28"/>
  <c r="C386" i="28"/>
  <c r="T386" i="28"/>
  <c r="I386" i="28"/>
  <c r="S386" i="28"/>
  <c r="H386" i="28"/>
  <c r="O386" i="28"/>
  <c r="D386" i="28"/>
  <c r="Y386" i="28"/>
  <c r="Y110" i="28"/>
  <c r="U110" i="28"/>
  <c r="Q110" i="28"/>
  <c r="M110" i="28"/>
  <c r="I110" i="28"/>
  <c r="E110" i="28"/>
  <c r="X110" i="28"/>
  <c r="S110" i="28"/>
  <c r="N110" i="28"/>
  <c r="H110" i="28"/>
  <c r="C110" i="28"/>
  <c r="W110" i="28"/>
  <c r="R110" i="28"/>
  <c r="L110" i="28"/>
  <c r="G110" i="28"/>
  <c r="B110" i="28"/>
  <c r="P110" i="28"/>
  <c r="F110" i="28"/>
  <c r="O110" i="28"/>
  <c r="D110" i="28"/>
  <c r="V110" i="28"/>
  <c r="K110" i="28"/>
  <c r="T110" i="28"/>
  <c r="J110" i="28"/>
  <c r="Y350" i="21"/>
  <c r="U350" i="21"/>
  <c r="Q350" i="21"/>
  <c r="M350" i="21"/>
  <c r="I350" i="21"/>
  <c r="E350" i="21"/>
  <c r="T350" i="21"/>
  <c r="O350" i="21"/>
  <c r="J350" i="21"/>
  <c r="D350" i="21"/>
  <c r="V350" i="21"/>
  <c r="N350" i="21"/>
  <c r="G350" i="21"/>
  <c r="S350" i="21"/>
  <c r="L350" i="21"/>
  <c r="F350" i="21"/>
  <c r="P350" i="21"/>
  <c r="B350" i="21"/>
  <c r="X350" i="21"/>
  <c r="K350" i="21"/>
  <c r="W350" i="21"/>
  <c r="H350" i="21"/>
  <c r="C350" i="21"/>
  <c r="R350" i="21"/>
  <c r="Y417" i="21"/>
  <c r="U417" i="21"/>
  <c r="Q417" i="21"/>
  <c r="M417" i="21"/>
  <c r="I417" i="21"/>
  <c r="E417" i="21"/>
  <c r="X417" i="21"/>
  <c r="S417" i="21"/>
  <c r="N417" i="21"/>
  <c r="H417" i="21"/>
  <c r="C417" i="21"/>
  <c r="R417" i="21"/>
  <c r="K417" i="21"/>
  <c r="D417" i="21"/>
  <c r="V417" i="21"/>
  <c r="L417" i="21"/>
  <c r="B417" i="21"/>
  <c r="T417" i="21"/>
  <c r="J417" i="21"/>
  <c r="O417" i="21"/>
  <c r="G417" i="21"/>
  <c r="W417" i="21"/>
  <c r="F417" i="21"/>
  <c r="P417" i="21"/>
  <c r="Y72" i="21"/>
  <c r="U72" i="21"/>
  <c r="Q72" i="21"/>
  <c r="M72" i="21"/>
  <c r="I72" i="21"/>
  <c r="E72" i="21"/>
  <c r="T72" i="21"/>
  <c r="O72" i="21"/>
  <c r="J72" i="21"/>
  <c r="D72" i="21"/>
  <c r="X72" i="21"/>
  <c r="R72" i="21"/>
  <c r="K72" i="21"/>
  <c r="C72" i="21"/>
  <c r="W72" i="21"/>
  <c r="P72" i="21"/>
  <c r="H72" i="21"/>
  <c r="B72" i="21"/>
  <c r="L72" i="21"/>
  <c r="V72" i="21"/>
  <c r="G72" i="21"/>
  <c r="S72" i="21"/>
  <c r="F72" i="21"/>
  <c r="N72" i="21"/>
  <c r="W38" i="19"/>
  <c r="S38" i="19"/>
  <c r="O38" i="19"/>
  <c r="K38" i="19"/>
  <c r="G38" i="19"/>
  <c r="C38" i="19"/>
  <c r="V38" i="19"/>
  <c r="Q38" i="19"/>
  <c r="L38" i="19"/>
  <c r="F38" i="19"/>
  <c r="Y38" i="19"/>
  <c r="R38" i="19"/>
  <c r="J38" i="19"/>
  <c r="D38" i="19"/>
  <c r="P38" i="19"/>
  <c r="H38" i="19"/>
  <c r="X38" i="19"/>
  <c r="M38" i="19"/>
  <c r="U38" i="19"/>
  <c r="I38" i="19"/>
  <c r="B38" i="19"/>
  <c r="T38" i="19"/>
  <c r="N38" i="19"/>
  <c r="E38" i="19"/>
  <c r="W146" i="25"/>
  <c r="S146" i="25"/>
  <c r="O146" i="25"/>
  <c r="K146" i="25"/>
  <c r="G146" i="25"/>
  <c r="C146" i="25"/>
  <c r="Y146" i="25"/>
  <c r="T146" i="25"/>
  <c r="N146" i="25"/>
  <c r="I146" i="25"/>
  <c r="D146" i="25"/>
  <c r="V146" i="25"/>
  <c r="P146" i="25"/>
  <c r="H146" i="25"/>
  <c r="U146" i="25"/>
  <c r="L146" i="25"/>
  <c r="B146" i="25"/>
  <c r="X146" i="25"/>
  <c r="J146" i="25"/>
  <c r="R146" i="25"/>
  <c r="F146" i="25"/>
  <c r="M146" i="25"/>
  <c r="E146" i="25"/>
  <c r="Q146" i="25"/>
  <c r="Y211" i="21"/>
  <c r="U211" i="21"/>
  <c r="Q211" i="21"/>
  <c r="M211" i="21"/>
  <c r="I211" i="21"/>
  <c r="E211" i="21"/>
  <c r="W211" i="21"/>
  <c r="R211" i="21"/>
  <c r="L211" i="21"/>
  <c r="G211" i="21"/>
  <c r="B211" i="21"/>
  <c r="X211" i="21"/>
  <c r="P211" i="21"/>
  <c r="J211" i="21"/>
  <c r="C211" i="21"/>
  <c r="V211" i="21"/>
  <c r="N211" i="21"/>
  <c r="D211" i="21"/>
  <c r="K211" i="21"/>
  <c r="S211" i="21"/>
  <c r="T211" i="21"/>
  <c r="O211" i="21"/>
  <c r="F211" i="21"/>
  <c r="H211" i="21"/>
  <c r="V420" i="28"/>
  <c r="R420" i="28"/>
  <c r="N420" i="28"/>
  <c r="J420" i="28"/>
  <c r="F420" i="28"/>
  <c r="B420" i="28"/>
  <c r="W420" i="28"/>
  <c r="Q420" i="28"/>
  <c r="L420" i="28"/>
  <c r="G420" i="28"/>
  <c r="U420" i="28"/>
  <c r="P420" i="28"/>
  <c r="K420" i="28"/>
  <c r="E420" i="28"/>
  <c r="S420" i="28"/>
  <c r="H420" i="28"/>
  <c r="Y420" i="28"/>
  <c r="O420" i="28"/>
  <c r="D420" i="28"/>
  <c r="X420" i="28"/>
  <c r="M420" i="28"/>
  <c r="C420" i="28"/>
  <c r="T420" i="28"/>
  <c r="I420" i="28"/>
  <c r="W215" i="28"/>
  <c r="S215" i="28"/>
  <c r="O215" i="28"/>
  <c r="K215" i="28"/>
  <c r="G215" i="28"/>
  <c r="C215" i="28"/>
  <c r="X215" i="28"/>
  <c r="R215" i="28"/>
  <c r="M215" i="28"/>
  <c r="H215" i="28"/>
  <c r="B215" i="28"/>
  <c r="T215" i="28"/>
  <c r="L215" i="28"/>
  <c r="E215" i="28"/>
  <c r="Y215" i="28"/>
  <c r="P215" i="28"/>
  <c r="F215" i="28"/>
  <c r="V215" i="28"/>
  <c r="J215" i="28"/>
  <c r="N215" i="28"/>
  <c r="D215" i="28"/>
  <c r="U215" i="28"/>
  <c r="Q215" i="28"/>
  <c r="I215" i="28"/>
  <c r="Y317" i="28"/>
  <c r="U317" i="28"/>
  <c r="Q317" i="28"/>
  <c r="M317" i="28"/>
  <c r="I317" i="28"/>
  <c r="E317" i="28"/>
  <c r="X317" i="28"/>
  <c r="S317" i="28"/>
  <c r="N317" i="28"/>
  <c r="H317" i="28"/>
  <c r="C317" i="28"/>
  <c r="W317" i="28"/>
  <c r="R317" i="28"/>
  <c r="L317" i="28"/>
  <c r="G317" i="28"/>
  <c r="B317" i="28"/>
  <c r="V317" i="28"/>
  <c r="P317" i="28"/>
  <c r="K317" i="28"/>
  <c r="F317" i="28"/>
  <c r="D317" i="28"/>
  <c r="T317" i="28"/>
  <c r="O317" i="28"/>
  <c r="J317" i="28"/>
  <c r="Y384" i="21"/>
  <c r="U384" i="21"/>
  <c r="Q384" i="21"/>
  <c r="M384" i="21"/>
  <c r="I384" i="21"/>
  <c r="E384" i="21"/>
  <c r="T384" i="21"/>
  <c r="O384" i="21"/>
  <c r="J384" i="21"/>
  <c r="D384" i="21"/>
  <c r="S384" i="21"/>
  <c r="L384" i="21"/>
  <c r="F384" i="21"/>
  <c r="X384" i="21"/>
  <c r="R384" i="21"/>
  <c r="K384" i="21"/>
  <c r="C384" i="21"/>
  <c r="V384" i="21"/>
  <c r="G384" i="21"/>
  <c r="P384" i="21"/>
  <c r="B384" i="21"/>
  <c r="N384" i="21"/>
  <c r="W384" i="21"/>
  <c r="H384" i="21"/>
  <c r="Y383" i="21"/>
  <c r="U383" i="21"/>
  <c r="Q383" i="21"/>
  <c r="M383" i="21"/>
  <c r="I383" i="21"/>
  <c r="E383" i="21"/>
  <c r="W383" i="21"/>
  <c r="R383" i="21"/>
  <c r="L383" i="21"/>
  <c r="G383" i="21"/>
  <c r="B383" i="21"/>
  <c r="V383" i="21"/>
  <c r="O383" i="21"/>
  <c r="H383" i="21"/>
  <c r="T383" i="21"/>
  <c r="N383" i="21"/>
  <c r="F383" i="21"/>
  <c r="P383" i="21"/>
  <c r="C383" i="21"/>
  <c r="K383" i="21"/>
  <c r="X383" i="21"/>
  <c r="J383" i="21"/>
  <c r="S383" i="21"/>
  <c r="D383"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Y143" i="21" l="1"/>
  <c r="U143" i="21"/>
  <c r="Q143" i="21"/>
  <c r="M143" i="21"/>
  <c r="I143" i="21"/>
  <c r="E143" i="21"/>
  <c r="W143" i="21"/>
  <c r="R143" i="21"/>
  <c r="L143" i="21"/>
  <c r="G143" i="21"/>
  <c r="B143" i="21"/>
  <c r="S143" i="21"/>
  <c r="K143" i="21"/>
  <c r="D143" i="21"/>
  <c r="X143" i="21"/>
  <c r="P143" i="21"/>
  <c r="J143" i="21"/>
  <c r="C143" i="21"/>
  <c r="N143" i="21"/>
  <c r="V143" i="21"/>
  <c r="H143" i="21"/>
  <c r="T143" i="21"/>
  <c r="F143" i="21"/>
  <c r="O143" i="21"/>
  <c r="Y40" i="21"/>
  <c r="U40" i="21"/>
  <c r="Q40" i="21"/>
  <c r="M40" i="21"/>
  <c r="I40" i="21"/>
  <c r="E40" i="21"/>
  <c r="W40" i="21"/>
  <c r="R40" i="21"/>
  <c r="L40" i="21"/>
  <c r="G40" i="21"/>
  <c r="B40" i="21"/>
  <c r="S40" i="21"/>
  <c r="K40" i="21"/>
  <c r="D40" i="21"/>
  <c r="X40" i="21"/>
  <c r="P40" i="21"/>
  <c r="J40" i="21"/>
  <c r="C40" i="21"/>
  <c r="T40" i="21"/>
  <c r="F40" i="21"/>
  <c r="O40" i="21"/>
  <c r="N40" i="21"/>
  <c r="V40" i="21"/>
  <c r="H40" i="21"/>
  <c r="W39" i="19"/>
  <c r="S39" i="19"/>
  <c r="O39" i="19"/>
  <c r="K39" i="19"/>
  <c r="G39" i="19"/>
  <c r="C39" i="19"/>
  <c r="Y39" i="19"/>
  <c r="T39" i="19"/>
  <c r="N39" i="19"/>
  <c r="I39" i="19"/>
  <c r="D39" i="19"/>
  <c r="V39" i="19"/>
  <c r="P39" i="19"/>
  <c r="H39" i="19"/>
  <c r="U39" i="19"/>
  <c r="L39" i="19"/>
  <c r="B39" i="19"/>
  <c r="M39" i="19"/>
  <c r="X39" i="19"/>
  <c r="J39" i="19"/>
  <c r="E39" i="19"/>
  <c r="R39" i="19"/>
  <c r="Q39" i="19"/>
  <c r="F39" i="19"/>
  <c r="W111" i="19"/>
  <c r="S111" i="19"/>
  <c r="O111" i="19"/>
  <c r="K111" i="19"/>
  <c r="G111" i="19"/>
  <c r="C111" i="19"/>
  <c r="X111" i="19"/>
  <c r="R111" i="19"/>
  <c r="M111" i="19"/>
  <c r="H111" i="19"/>
  <c r="B111" i="19"/>
  <c r="T111" i="19"/>
  <c r="L111" i="19"/>
  <c r="E111" i="19"/>
  <c r="U111" i="19"/>
  <c r="J111" i="19"/>
  <c r="P111" i="19"/>
  <c r="D111" i="19"/>
  <c r="Q111" i="19"/>
  <c r="I111" i="19"/>
  <c r="Y111" i="19"/>
  <c r="F111" i="19"/>
  <c r="V111" i="19"/>
  <c r="N111" i="19"/>
  <c r="Y318" i="28"/>
  <c r="U318" i="28"/>
  <c r="Q318" i="28"/>
  <c r="M318" i="28"/>
  <c r="I318" i="28"/>
  <c r="E318" i="28"/>
  <c r="V318" i="28"/>
  <c r="P318" i="28"/>
  <c r="K318" i="28"/>
  <c r="F318" i="28"/>
  <c r="T318" i="28"/>
  <c r="O318" i="28"/>
  <c r="J318" i="28"/>
  <c r="D318" i="28"/>
  <c r="X318" i="28"/>
  <c r="S318" i="28"/>
  <c r="N318" i="28"/>
  <c r="H318" i="28"/>
  <c r="C318" i="28"/>
  <c r="W318" i="28"/>
  <c r="B318" i="28"/>
  <c r="R318" i="28"/>
  <c r="L318" i="28"/>
  <c r="G318" i="28"/>
  <c r="V421" i="28"/>
  <c r="R421" i="28"/>
  <c r="N421" i="28"/>
  <c r="J421" i="28"/>
  <c r="F421" i="28"/>
  <c r="B421" i="28"/>
  <c r="Y421" i="28"/>
  <c r="T421" i="28"/>
  <c r="O421" i="28"/>
  <c r="I421" i="28"/>
  <c r="D421" i="28"/>
  <c r="X421" i="28"/>
  <c r="S421" i="28"/>
  <c r="M421" i="28"/>
  <c r="H421" i="28"/>
  <c r="C421" i="28"/>
  <c r="P421" i="28"/>
  <c r="E421" i="28"/>
  <c r="W421" i="28"/>
  <c r="L421" i="28"/>
  <c r="U421" i="28"/>
  <c r="K421" i="28"/>
  <c r="Q421" i="28"/>
  <c r="G421" i="28"/>
  <c r="Y181" i="28"/>
  <c r="U181" i="28"/>
  <c r="Q181" i="28"/>
  <c r="M181" i="28"/>
  <c r="I181" i="28"/>
  <c r="E181" i="28"/>
  <c r="V181" i="28"/>
  <c r="P181" i="28"/>
  <c r="K181" i="28"/>
  <c r="F181" i="28"/>
  <c r="T181" i="28"/>
  <c r="O181" i="28"/>
  <c r="J181" i="28"/>
  <c r="D181" i="28"/>
  <c r="X181" i="28"/>
  <c r="N181" i="28"/>
  <c r="C181" i="28"/>
  <c r="W181" i="28"/>
  <c r="L181" i="28"/>
  <c r="B181" i="28"/>
  <c r="S181" i="28"/>
  <c r="H181" i="28"/>
  <c r="R181" i="28"/>
  <c r="G181" i="28"/>
  <c r="Y316" i="21"/>
  <c r="U316" i="21"/>
  <c r="Q316" i="21"/>
  <c r="M316" i="21"/>
  <c r="I316" i="21"/>
  <c r="E316" i="21"/>
  <c r="T316" i="21"/>
  <c r="O316" i="21"/>
  <c r="J316" i="21"/>
  <c r="D316" i="21"/>
  <c r="W316" i="21"/>
  <c r="P316" i="21"/>
  <c r="H316" i="21"/>
  <c r="B316" i="21"/>
  <c r="V316" i="21"/>
  <c r="N316" i="21"/>
  <c r="G316" i="21"/>
  <c r="X316" i="21"/>
  <c r="K316" i="21"/>
  <c r="S316" i="21"/>
  <c r="F316" i="21"/>
  <c r="R316" i="21"/>
  <c r="C316" i="21"/>
  <c r="L316" i="21"/>
  <c r="Y73" i="21"/>
  <c r="U73" i="21"/>
  <c r="Q73" i="21"/>
  <c r="M73" i="21"/>
  <c r="I73" i="21"/>
  <c r="E73" i="21"/>
  <c r="W73" i="21"/>
  <c r="R73" i="21"/>
  <c r="L73" i="21"/>
  <c r="G73" i="21"/>
  <c r="B73" i="21"/>
  <c r="V73" i="21"/>
  <c r="O73" i="21"/>
  <c r="H73" i="21"/>
  <c r="T73" i="21"/>
  <c r="N73" i="21"/>
  <c r="F73" i="21"/>
  <c r="P73" i="21"/>
  <c r="C73" i="21"/>
  <c r="K73" i="21"/>
  <c r="X73" i="21"/>
  <c r="J73" i="21"/>
  <c r="S73" i="21"/>
  <c r="D73" i="21"/>
  <c r="W110" i="25"/>
  <c r="S110" i="25"/>
  <c r="O110" i="25"/>
  <c r="K110" i="25"/>
  <c r="G110" i="25"/>
  <c r="C110" i="25"/>
  <c r="V110" i="25"/>
  <c r="Q110" i="25"/>
  <c r="L110" i="25"/>
  <c r="F110" i="25"/>
  <c r="T110" i="25"/>
  <c r="M110" i="25"/>
  <c r="E110" i="25"/>
  <c r="Y110" i="25"/>
  <c r="P110" i="25"/>
  <c r="H110" i="25"/>
  <c r="U110" i="25"/>
  <c r="I110" i="25"/>
  <c r="R110" i="25"/>
  <c r="D110" i="25"/>
  <c r="X110" i="25"/>
  <c r="N110" i="25"/>
  <c r="J110" i="25"/>
  <c r="B110" i="25"/>
  <c r="V455" i="28"/>
  <c r="R455" i="28"/>
  <c r="N455" i="28"/>
  <c r="J455" i="28"/>
  <c r="F455" i="28"/>
  <c r="B455" i="28"/>
  <c r="Y455" i="28"/>
  <c r="T455" i="28"/>
  <c r="O455" i="28"/>
  <c r="I455" i="28"/>
  <c r="D455" i="28"/>
  <c r="X455" i="28"/>
  <c r="S455" i="28"/>
  <c r="M455" i="28"/>
  <c r="H455" i="28"/>
  <c r="C455" i="28"/>
  <c r="U455" i="28"/>
  <c r="K455" i="28"/>
  <c r="Q455" i="28"/>
  <c r="G455" i="28"/>
  <c r="P455" i="28"/>
  <c r="E455" i="28"/>
  <c r="W455" i="28"/>
  <c r="L455" i="28"/>
  <c r="Y284" i="28"/>
  <c r="U284" i="28"/>
  <c r="Q284" i="28"/>
  <c r="M284" i="28"/>
  <c r="I284" i="28"/>
  <c r="E284" i="28"/>
  <c r="V284" i="28"/>
  <c r="P284" i="28"/>
  <c r="K284" i="28"/>
  <c r="F284" i="28"/>
  <c r="T284" i="28"/>
  <c r="O284" i="28"/>
  <c r="J284" i="28"/>
  <c r="D284" i="28"/>
  <c r="X284" i="28"/>
  <c r="S284" i="28"/>
  <c r="N284" i="28"/>
  <c r="R284" i="28"/>
  <c r="C284" i="28"/>
  <c r="L284" i="28"/>
  <c r="B284" i="28"/>
  <c r="H284" i="28"/>
  <c r="W284" i="28"/>
  <c r="G284" i="28"/>
  <c r="W74" i="25"/>
  <c r="S74" i="25"/>
  <c r="O74" i="25"/>
  <c r="K74" i="25"/>
  <c r="G74" i="25"/>
  <c r="C74" i="25"/>
  <c r="Y74" i="25"/>
  <c r="T74" i="25"/>
  <c r="N74" i="25"/>
  <c r="I74" i="25"/>
  <c r="D74" i="25"/>
  <c r="X74" i="25"/>
  <c r="Q74" i="25"/>
  <c r="J74" i="25"/>
  <c r="B74" i="25"/>
  <c r="U74" i="25"/>
  <c r="L74" i="25"/>
  <c r="R74" i="25"/>
  <c r="F74" i="25"/>
  <c r="P74" i="25"/>
  <c r="E74" i="25"/>
  <c r="H74" i="25"/>
  <c r="V74" i="25"/>
  <c r="M74" i="25"/>
  <c r="Y281" i="21"/>
  <c r="U281" i="21"/>
  <c r="Q281" i="21"/>
  <c r="M281" i="21"/>
  <c r="I281" i="21"/>
  <c r="E281" i="21"/>
  <c r="T281" i="21"/>
  <c r="O281" i="21"/>
  <c r="J281" i="21"/>
  <c r="D281" i="21"/>
  <c r="X281" i="21"/>
  <c r="R281" i="21"/>
  <c r="K281" i="21"/>
  <c r="C281" i="21"/>
  <c r="W281" i="21"/>
  <c r="P281" i="21"/>
  <c r="H281" i="21"/>
  <c r="B281" i="21"/>
  <c r="S281" i="21"/>
  <c r="F281" i="21"/>
  <c r="N281" i="21"/>
  <c r="L281" i="21"/>
  <c r="V281" i="21"/>
  <c r="G281" i="21"/>
  <c r="Y76" i="28"/>
  <c r="U76" i="28"/>
  <c r="Q76" i="28"/>
  <c r="M76" i="28"/>
  <c r="I76" i="28"/>
  <c r="E76" i="28"/>
  <c r="V76" i="28"/>
  <c r="P76" i="28"/>
  <c r="K76" i="28"/>
  <c r="F76" i="28"/>
  <c r="T76" i="28"/>
  <c r="O76" i="28"/>
  <c r="J76" i="28"/>
  <c r="D76" i="28"/>
  <c r="S76" i="28"/>
  <c r="H76" i="28"/>
  <c r="R76" i="28"/>
  <c r="G76" i="28"/>
  <c r="X76" i="28"/>
  <c r="N76" i="28"/>
  <c r="C76" i="28"/>
  <c r="W76" i="28"/>
  <c r="L76" i="28"/>
  <c r="B76" i="28"/>
  <c r="W216" i="28"/>
  <c r="S216" i="28"/>
  <c r="O216" i="28"/>
  <c r="K216" i="28"/>
  <c r="G216" i="28"/>
  <c r="C216" i="28"/>
  <c r="U216" i="28"/>
  <c r="P216" i="28"/>
  <c r="J216" i="28"/>
  <c r="E216" i="28"/>
  <c r="X216" i="28"/>
  <c r="Q216" i="28"/>
  <c r="I216" i="28"/>
  <c r="B216" i="28"/>
  <c r="T216" i="28"/>
  <c r="L216" i="28"/>
  <c r="Y216" i="28"/>
  <c r="M216" i="28"/>
  <c r="V216" i="28"/>
  <c r="F216" i="28"/>
  <c r="D216" i="28"/>
  <c r="R216" i="28"/>
  <c r="H216" i="28"/>
  <c r="N216" i="28"/>
  <c r="W147" i="25"/>
  <c r="S147" i="25"/>
  <c r="O147" i="25"/>
  <c r="K147" i="25"/>
  <c r="G147" i="25"/>
  <c r="C147" i="25"/>
  <c r="V147" i="25"/>
  <c r="Q147" i="25"/>
  <c r="L147" i="25"/>
  <c r="F147" i="25"/>
  <c r="T147" i="25"/>
  <c r="M147" i="25"/>
  <c r="E147" i="25"/>
  <c r="Y147" i="25"/>
  <c r="P147" i="25"/>
  <c r="H147" i="25"/>
  <c r="X147" i="25"/>
  <c r="J147" i="25"/>
  <c r="U147" i="25"/>
  <c r="I147" i="25"/>
  <c r="N147" i="25"/>
  <c r="D147" i="25"/>
  <c r="B147" i="25"/>
  <c r="R147" i="25"/>
  <c r="Y212" i="21"/>
  <c r="U212" i="21"/>
  <c r="Q212" i="21"/>
  <c r="M212" i="21"/>
  <c r="I212" i="21"/>
  <c r="E212" i="21"/>
  <c r="T212" i="21"/>
  <c r="O212" i="21"/>
  <c r="J212" i="21"/>
  <c r="D212" i="21"/>
  <c r="V212" i="21"/>
  <c r="N212" i="21"/>
  <c r="G212" i="21"/>
  <c r="R212" i="21"/>
  <c r="H212" i="21"/>
  <c r="X212" i="21"/>
  <c r="L212" i="21"/>
  <c r="B212" i="21"/>
  <c r="K212" i="21"/>
  <c r="S212" i="21"/>
  <c r="C212" i="21"/>
  <c r="F212" i="21"/>
  <c r="W212" i="21"/>
  <c r="P212" i="21"/>
  <c r="V387" i="28"/>
  <c r="R387" i="28"/>
  <c r="N387" i="28"/>
  <c r="J387" i="28"/>
  <c r="F387" i="28"/>
  <c r="B387" i="28"/>
  <c r="Y387" i="28"/>
  <c r="T387" i="28"/>
  <c r="O387" i="28"/>
  <c r="I387" i="28"/>
  <c r="D387" i="28"/>
  <c r="X387" i="28"/>
  <c r="S387" i="28"/>
  <c r="M387" i="28"/>
  <c r="H387" i="28"/>
  <c r="C387" i="28"/>
  <c r="U387" i="28"/>
  <c r="K387" i="28"/>
  <c r="Q387" i="28"/>
  <c r="G387" i="28"/>
  <c r="P387" i="28"/>
  <c r="E387" i="28"/>
  <c r="W387" i="28"/>
  <c r="L387" i="28"/>
  <c r="Y351" i="21"/>
  <c r="U351" i="21"/>
  <c r="Q351" i="21"/>
  <c r="M351" i="21"/>
  <c r="I351" i="21"/>
  <c r="E351" i="21"/>
  <c r="W351" i="21"/>
  <c r="R351" i="21"/>
  <c r="L351" i="21"/>
  <c r="G351" i="21"/>
  <c r="B351" i="21"/>
  <c r="S351" i="21"/>
  <c r="K351" i="21"/>
  <c r="D351" i="21"/>
  <c r="X351" i="21"/>
  <c r="P351" i="21"/>
  <c r="J351" i="21"/>
  <c r="C351" i="21"/>
  <c r="T351" i="21"/>
  <c r="F351" i="21"/>
  <c r="O351" i="21"/>
  <c r="N351" i="21"/>
  <c r="V351" i="21"/>
  <c r="H351" i="21"/>
  <c r="Y38" i="25"/>
  <c r="U38" i="25"/>
  <c r="Q38" i="25"/>
  <c r="M38" i="25"/>
  <c r="I38" i="25"/>
  <c r="E38" i="25"/>
  <c r="X38" i="25"/>
  <c r="S38" i="25"/>
  <c r="N38" i="25"/>
  <c r="H38" i="25"/>
  <c r="C38" i="25"/>
  <c r="T38" i="25"/>
  <c r="L38" i="25"/>
  <c r="F38" i="25"/>
  <c r="R38" i="25"/>
  <c r="J38" i="25"/>
  <c r="P38" i="25"/>
  <c r="G38" i="25"/>
  <c r="K38" i="25"/>
  <c r="W38" i="25"/>
  <c r="D38" i="25"/>
  <c r="V38" i="25"/>
  <c r="B38" i="25"/>
  <c r="O38" i="25"/>
  <c r="Y108" i="21"/>
  <c r="U108" i="21"/>
  <c r="Q108" i="21"/>
  <c r="M108" i="21"/>
  <c r="I108" i="21"/>
  <c r="E108" i="21"/>
  <c r="W108" i="21"/>
  <c r="R108" i="21"/>
  <c r="L108" i="21"/>
  <c r="G108" i="21"/>
  <c r="B108" i="21"/>
  <c r="T108" i="21"/>
  <c r="N108" i="21"/>
  <c r="F108" i="21"/>
  <c r="S108" i="21"/>
  <c r="K108" i="21"/>
  <c r="D108" i="21"/>
  <c r="V108" i="21"/>
  <c r="H108" i="21"/>
  <c r="P108" i="21"/>
  <c r="C108" i="21"/>
  <c r="O108" i="21"/>
  <c r="X108" i="21"/>
  <c r="J108" i="21"/>
  <c r="Y146" i="28"/>
  <c r="U146" i="28"/>
  <c r="Q146" i="28"/>
  <c r="M146" i="28"/>
  <c r="I146" i="28"/>
  <c r="E146" i="28"/>
  <c r="V146" i="28"/>
  <c r="P146" i="28"/>
  <c r="K146" i="28"/>
  <c r="F146" i="28"/>
  <c r="T146" i="28"/>
  <c r="O146" i="28"/>
  <c r="J146" i="28"/>
  <c r="D146" i="28"/>
  <c r="S146" i="28"/>
  <c r="H146" i="28"/>
  <c r="R146" i="28"/>
  <c r="G146" i="28"/>
  <c r="X146" i="28"/>
  <c r="N146" i="28"/>
  <c r="C146" i="28"/>
  <c r="W146" i="28"/>
  <c r="L146" i="28"/>
  <c r="B146" i="28"/>
  <c r="Y419" i="21"/>
  <c r="U419" i="21"/>
  <c r="Q419" i="21"/>
  <c r="M419" i="21"/>
  <c r="I419" i="21"/>
  <c r="E419" i="21"/>
  <c r="X419" i="21"/>
  <c r="S419" i="21"/>
  <c r="N419" i="21"/>
  <c r="H419" i="21"/>
  <c r="C419" i="21"/>
  <c r="T419" i="21"/>
  <c r="L419" i="21"/>
  <c r="F419" i="21"/>
  <c r="V419" i="21"/>
  <c r="K419" i="21"/>
  <c r="B419" i="21"/>
  <c r="R419" i="21"/>
  <c r="J419" i="21"/>
  <c r="W419" i="21"/>
  <c r="D419" i="21"/>
  <c r="P419" i="21"/>
  <c r="O419" i="21"/>
  <c r="G419" i="21"/>
  <c r="W145" i="19"/>
  <c r="S145" i="19"/>
  <c r="O145" i="19"/>
  <c r="K145" i="19"/>
  <c r="G145" i="19"/>
  <c r="C145" i="19"/>
  <c r="U145" i="19"/>
  <c r="P145" i="19"/>
  <c r="J145" i="19"/>
  <c r="E145" i="19"/>
  <c r="T145" i="19"/>
  <c r="M145" i="19"/>
  <c r="F145" i="19"/>
  <c r="Y145" i="19"/>
  <c r="Q145" i="19"/>
  <c r="H145" i="19"/>
  <c r="N145" i="19"/>
  <c r="B145" i="19"/>
  <c r="L145" i="19"/>
  <c r="I145" i="19"/>
  <c r="X145" i="19"/>
  <c r="D145" i="19"/>
  <c r="R145" i="19"/>
  <c r="V145" i="19"/>
  <c r="V178" i="21"/>
  <c r="R178" i="21"/>
  <c r="N178" i="21"/>
  <c r="J178" i="21"/>
  <c r="F178" i="21"/>
  <c r="B178" i="21"/>
  <c r="U178" i="21"/>
  <c r="P178" i="21"/>
  <c r="K178" i="21"/>
  <c r="E178" i="21"/>
  <c r="Y178" i="21"/>
  <c r="S178" i="21"/>
  <c r="L178" i="21"/>
  <c r="D178" i="21"/>
  <c r="T178" i="21"/>
  <c r="I178" i="21"/>
  <c r="Q178" i="21"/>
  <c r="G178" i="21"/>
  <c r="X178" i="21"/>
  <c r="H178" i="21"/>
  <c r="W178" i="21"/>
  <c r="M178" i="21"/>
  <c r="O178" i="21"/>
  <c r="C178" i="21"/>
  <c r="X75" i="19"/>
  <c r="T75" i="19"/>
  <c r="P75" i="19"/>
  <c r="L75" i="19"/>
  <c r="H75" i="19"/>
  <c r="D75" i="19"/>
  <c r="W75" i="19"/>
  <c r="R75" i="19"/>
  <c r="M75" i="19"/>
  <c r="G75" i="19"/>
  <c r="B75" i="19"/>
  <c r="V75" i="19"/>
  <c r="O75" i="19"/>
  <c r="I75" i="19"/>
  <c r="S75" i="19"/>
  <c r="J75" i="19"/>
  <c r="Y75" i="19"/>
  <c r="K75" i="19"/>
  <c r="Q75" i="19"/>
  <c r="C75" i="19"/>
  <c r="N75" i="19"/>
  <c r="E75" i="19"/>
  <c r="U75" i="19"/>
  <c r="F75" i="19"/>
  <c r="Y247" i="21"/>
  <c r="U247" i="21"/>
  <c r="Q247" i="21"/>
  <c r="M247" i="21"/>
  <c r="I247" i="21"/>
  <c r="E247" i="21"/>
  <c r="T247" i="21"/>
  <c r="O247" i="21"/>
  <c r="J247" i="21"/>
  <c r="D247" i="21"/>
  <c r="S247" i="21"/>
  <c r="L247" i="21"/>
  <c r="F247" i="21"/>
  <c r="X247" i="21"/>
  <c r="R247" i="21"/>
  <c r="K247" i="21"/>
  <c r="C247" i="21"/>
  <c r="N247" i="21"/>
  <c r="W247" i="21"/>
  <c r="H247" i="21"/>
  <c r="V247" i="21"/>
  <c r="G247" i="21"/>
  <c r="B247" i="21"/>
  <c r="P247" i="21"/>
  <c r="W250" i="28"/>
  <c r="S250" i="28"/>
  <c r="O250" i="28"/>
  <c r="K250" i="28"/>
  <c r="G250" i="28"/>
  <c r="C250" i="28"/>
  <c r="X250" i="28"/>
  <c r="R250" i="28"/>
  <c r="M250" i="28"/>
  <c r="H250" i="28"/>
  <c r="B250" i="28"/>
  <c r="U250" i="28"/>
  <c r="N250" i="28"/>
  <c r="F250" i="28"/>
  <c r="V250" i="28"/>
  <c r="L250" i="28"/>
  <c r="D250" i="28"/>
  <c r="P250" i="28"/>
  <c r="Y250" i="28"/>
  <c r="I250" i="28"/>
  <c r="J250" i="28"/>
  <c r="E250" i="28"/>
  <c r="T250" i="28"/>
  <c r="Q250" i="28"/>
  <c r="V353" i="28"/>
  <c r="R353" i="28"/>
  <c r="N353" i="28"/>
  <c r="J353" i="28"/>
  <c r="F353" i="28"/>
  <c r="B353" i="28"/>
  <c r="Y353" i="28"/>
  <c r="T353" i="28"/>
  <c r="O353" i="28"/>
  <c r="I353" i="28"/>
  <c r="D353" i="28"/>
  <c r="X353" i="28"/>
  <c r="Q353" i="28"/>
  <c r="K353" i="28"/>
  <c r="C353" i="28"/>
  <c r="W353" i="28"/>
  <c r="P353" i="28"/>
  <c r="H353" i="28"/>
  <c r="U353" i="28"/>
  <c r="M353" i="28"/>
  <c r="G353" i="28"/>
  <c r="E353" i="28"/>
  <c r="S353" i="28"/>
  <c r="L353" i="28"/>
  <c r="Y111" i="28"/>
  <c r="U111" i="28"/>
  <c r="Q111" i="28"/>
  <c r="M111" i="28"/>
  <c r="I111" i="28"/>
  <c r="E111" i="28"/>
  <c r="V111" i="28"/>
  <c r="P111" i="28"/>
  <c r="K111" i="28"/>
  <c r="F111" i="28"/>
  <c r="T111" i="28"/>
  <c r="O111" i="28"/>
  <c r="J111" i="28"/>
  <c r="D111" i="28"/>
  <c r="X111" i="28"/>
  <c r="N111" i="28"/>
  <c r="C111" i="28"/>
  <c r="W111" i="28"/>
  <c r="L111" i="28"/>
  <c r="B111" i="28"/>
  <c r="S111" i="28"/>
  <c r="H111" i="28"/>
  <c r="R111" i="28"/>
  <c r="G111" i="28"/>
  <c r="Y385" i="21"/>
  <c r="U385" i="21"/>
  <c r="Q385" i="21"/>
  <c r="M385" i="21"/>
  <c r="I385" i="21"/>
  <c r="E385" i="21"/>
  <c r="W385" i="21"/>
  <c r="R385" i="21"/>
  <c r="L385" i="21"/>
  <c r="G385" i="21"/>
  <c r="B385" i="21"/>
  <c r="X385" i="21"/>
  <c r="P385" i="21"/>
  <c r="J385" i="21"/>
  <c r="C385" i="21"/>
  <c r="V385" i="21"/>
  <c r="O385" i="21"/>
  <c r="H385" i="21"/>
  <c r="K385" i="21"/>
  <c r="T385" i="21"/>
  <c r="F385" i="21"/>
  <c r="S385" i="21"/>
  <c r="D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W148" i="25" l="1"/>
  <c r="S148" i="25"/>
  <c r="O148" i="25"/>
  <c r="K148" i="25"/>
  <c r="G148" i="25"/>
  <c r="C148" i="25"/>
  <c r="Y148" i="25"/>
  <c r="T148" i="25"/>
  <c r="N148" i="25"/>
  <c r="I148" i="25"/>
  <c r="D148" i="25"/>
  <c r="X148" i="25"/>
  <c r="Q148" i="25"/>
  <c r="J148" i="25"/>
  <c r="B148" i="25"/>
  <c r="U148" i="25"/>
  <c r="L148" i="25"/>
  <c r="M148" i="25"/>
  <c r="V148" i="25"/>
  <c r="H148" i="25"/>
  <c r="P148" i="25"/>
  <c r="F148" i="25"/>
  <c r="E148" i="25"/>
  <c r="R148" i="25"/>
  <c r="Y248" i="21"/>
  <c r="U248" i="21"/>
  <c r="Q248" i="21"/>
  <c r="M248" i="21"/>
  <c r="I248" i="21"/>
  <c r="E248" i="21"/>
  <c r="W248" i="21"/>
  <c r="R248" i="21"/>
  <c r="L248" i="21"/>
  <c r="G248" i="21"/>
  <c r="B248" i="21"/>
  <c r="X248" i="21"/>
  <c r="P248" i="21"/>
  <c r="J248" i="21"/>
  <c r="C248" i="21"/>
  <c r="V248" i="21"/>
  <c r="O248" i="21"/>
  <c r="H248" i="21"/>
  <c r="S248" i="21"/>
  <c r="D248" i="21"/>
  <c r="N248" i="21"/>
  <c r="K248" i="21"/>
  <c r="T248" i="21"/>
  <c r="F248" i="21"/>
  <c r="Y144" i="21"/>
  <c r="U144" i="21"/>
  <c r="Q144" i="21"/>
  <c r="M144" i="21"/>
  <c r="I144" i="21"/>
  <c r="E144" i="21"/>
  <c r="T144" i="21"/>
  <c r="O144" i="21"/>
  <c r="J144" i="21"/>
  <c r="D144" i="21"/>
  <c r="W144" i="21"/>
  <c r="P144" i="21"/>
  <c r="H144" i="21"/>
  <c r="B144" i="21"/>
  <c r="V144" i="21"/>
  <c r="N144" i="21"/>
  <c r="G144" i="21"/>
  <c r="R144" i="21"/>
  <c r="C144" i="21"/>
  <c r="L144" i="21"/>
  <c r="X144" i="21"/>
  <c r="K144" i="21"/>
  <c r="S144" i="21"/>
  <c r="F144" i="21"/>
  <c r="X76" i="19"/>
  <c r="T76" i="19"/>
  <c r="P76" i="19"/>
  <c r="L76" i="19"/>
  <c r="H76" i="19"/>
  <c r="D76" i="19"/>
  <c r="U76" i="19"/>
  <c r="O76" i="19"/>
  <c r="J76" i="19"/>
  <c r="E76" i="19"/>
  <c r="S76" i="19"/>
  <c r="M76" i="19"/>
  <c r="F76" i="19"/>
  <c r="W76" i="19"/>
  <c r="N76" i="19"/>
  <c r="C76" i="19"/>
  <c r="Y76" i="19"/>
  <c r="K76" i="19"/>
  <c r="I76" i="19"/>
  <c r="V76" i="19"/>
  <c r="G76" i="19"/>
  <c r="Q76" i="19"/>
  <c r="B76" i="19"/>
  <c r="R76" i="19"/>
  <c r="W251" i="28"/>
  <c r="S251" i="28"/>
  <c r="O251" i="28"/>
  <c r="K251" i="28"/>
  <c r="G251" i="28"/>
  <c r="C251" i="28"/>
  <c r="U251" i="28"/>
  <c r="P251" i="28"/>
  <c r="J251" i="28"/>
  <c r="E251" i="28"/>
  <c r="Y251" i="28"/>
  <c r="R251" i="28"/>
  <c r="L251" i="28"/>
  <c r="D251" i="28"/>
  <c r="Q251" i="28"/>
  <c r="H251" i="28"/>
  <c r="N251" i="28"/>
  <c r="B251" i="28"/>
  <c r="T251" i="28"/>
  <c r="I251" i="28"/>
  <c r="X251" i="28"/>
  <c r="F251" i="28"/>
  <c r="M251" i="28"/>
  <c r="V251" i="28"/>
  <c r="Y319" i="28"/>
  <c r="U319" i="28"/>
  <c r="Q319" i="28"/>
  <c r="M319" i="28"/>
  <c r="I319" i="28"/>
  <c r="E319" i="28"/>
  <c r="X319" i="28"/>
  <c r="S319" i="28"/>
  <c r="N319" i="28"/>
  <c r="H319" i="28"/>
  <c r="C319" i="28"/>
  <c r="W319" i="28"/>
  <c r="R319" i="28"/>
  <c r="L319" i="28"/>
  <c r="G319" i="28"/>
  <c r="B319" i="28"/>
  <c r="V319" i="28"/>
  <c r="P319" i="28"/>
  <c r="K319" i="28"/>
  <c r="F319" i="28"/>
  <c r="T319" i="28"/>
  <c r="O319" i="28"/>
  <c r="J319" i="28"/>
  <c r="D319" i="28"/>
  <c r="W75" i="25"/>
  <c r="S75" i="25"/>
  <c r="O75" i="25"/>
  <c r="K75" i="25"/>
  <c r="G75" i="25"/>
  <c r="C75" i="25"/>
  <c r="V75" i="25"/>
  <c r="Q75" i="25"/>
  <c r="L75" i="25"/>
  <c r="F75" i="25"/>
  <c r="U75" i="25"/>
  <c r="N75" i="25"/>
  <c r="H75" i="25"/>
  <c r="Y75" i="25"/>
  <c r="P75" i="25"/>
  <c r="E75" i="25"/>
  <c r="T75" i="25"/>
  <c r="I75" i="25"/>
  <c r="R75" i="25"/>
  <c r="D75" i="25"/>
  <c r="J75" i="25"/>
  <c r="B75" i="25"/>
  <c r="X75" i="25"/>
  <c r="M75" i="25"/>
  <c r="W146" i="19"/>
  <c r="S146" i="19"/>
  <c r="O146" i="19"/>
  <c r="K146" i="19"/>
  <c r="G146" i="19"/>
  <c r="C146" i="19"/>
  <c r="X146" i="19"/>
  <c r="R146" i="19"/>
  <c r="M146" i="19"/>
  <c r="H146" i="19"/>
  <c r="B146" i="19"/>
  <c r="Y146" i="19"/>
  <c r="Q146" i="19"/>
  <c r="J146" i="19"/>
  <c r="D146" i="19"/>
  <c r="U146" i="19"/>
  <c r="L146" i="19"/>
  <c r="P146" i="19"/>
  <c r="E146" i="19"/>
  <c r="V146" i="19"/>
  <c r="F146" i="19"/>
  <c r="I146" i="19"/>
  <c r="T146" i="19"/>
  <c r="N146" i="19"/>
  <c r="W40" i="19"/>
  <c r="S40" i="19"/>
  <c r="O40" i="19"/>
  <c r="K40" i="19"/>
  <c r="G40" i="19"/>
  <c r="C40" i="19"/>
  <c r="V40" i="19"/>
  <c r="Q40" i="19"/>
  <c r="L40" i="19"/>
  <c r="F40" i="19"/>
  <c r="T40" i="19"/>
  <c r="M40" i="19"/>
  <c r="E40" i="19"/>
  <c r="Y40" i="19"/>
  <c r="P40" i="19"/>
  <c r="H40" i="19"/>
  <c r="N40" i="19"/>
  <c r="B40" i="19"/>
  <c r="X40" i="19"/>
  <c r="J40" i="19"/>
  <c r="D40" i="19"/>
  <c r="U40" i="19"/>
  <c r="R40" i="19"/>
  <c r="I40" i="19"/>
  <c r="W112" i="19"/>
  <c r="S112" i="19"/>
  <c r="O112" i="19"/>
  <c r="K112" i="19"/>
  <c r="G112" i="19"/>
  <c r="C112" i="19"/>
  <c r="U112" i="19"/>
  <c r="P112" i="19"/>
  <c r="J112" i="19"/>
  <c r="E112" i="19"/>
  <c r="X112" i="19"/>
  <c r="Q112" i="19"/>
  <c r="I112" i="19"/>
  <c r="B112" i="19"/>
  <c r="Y112" i="19"/>
  <c r="N112" i="19"/>
  <c r="F112" i="19"/>
  <c r="R112" i="19"/>
  <c r="D112" i="19"/>
  <c r="L112" i="19"/>
  <c r="H112" i="19"/>
  <c r="V112" i="19"/>
  <c r="M112" i="19"/>
  <c r="T112" i="19"/>
  <c r="W217" i="28"/>
  <c r="S217" i="28"/>
  <c r="O217" i="28"/>
  <c r="K217" i="28"/>
  <c r="G217" i="28"/>
  <c r="C217" i="28"/>
  <c r="X217" i="28"/>
  <c r="R217" i="28"/>
  <c r="M217" i="28"/>
  <c r="H217" i="28"/>
  <c r="B217" i="28"/>
  <c r="U217" i="28"/>
  <c r="N217" i="28"/>
  <c r="F217" i="28"/>
  <c r="Y217" i="28"/>
  <c r="P217" i="28"/>
  <c r="E217" i="28"/>
  <c r="L217" i="28"/>
  <c r="Q217" i="28"/>
  <c r="V217" i="28"/>
  <c r="D217" i="28"/>
  <c r="I217" i="28"/>
  <c r="J217" i="28"/>
  <c r="T217" i="28"/>
  <c r="V456" i="28"/>
  <c r="R456" i="28"/>
  <c r="N456" i="28"/>
  <c r="J456" i="28"/>
  <c r="F456" i="28"/>
  <c r="B456" i="28"/>
  <c r="W456" i="28"/>
  <c r="Q456" i="28"/>
  <c r="L456" i="28"/>
  <c r="G456" i="28"/>
  <c r="U456" i="28"/>
  <c r="P456" i="28"/>
  <c r="K456" i="28"/>
  <c r="E456" i="28"/>
  <c r="S456" i="28"/>
  <c r="H456" i="28"/>
  <c r="Y456" i="28"/>
  <c r="O456" i="28"/>
  <c r="D456" i="28"/>
  <c r="X456" i="28"/>
  <c r="M456" i="28"/>
  <c r="C456" i="28"/>
  <c r="T456" i="28"/>
  <c r="I456" i="28"/>
  <c r="Y77" i="28"/>
  <c r="U77" i="28"/>
  <c r="Q77" i="28"/>
  <c r="M77" i="28"/>
  <c r="I77" i="28"/>
  <c r="E77" i="28"/>
  <c r="X77" i="28"/>
  <c r="S77" i="28"/>
  <c r="N77" i="28"/>
  <c r="H77" i="28"/>
  <c r="C77" i="28"/>
  <c r="W77" i="28"/>
  <c r="R77" i="28"/>
  <c r="L77" i="28"/>
  <c r="G77" i="28"/>
  <c r="B77" i="28"/>
  <c r="P77" i="28"/>
  <c r="F77" i="28"/>
  <c r="O77" i="28"/>
  <c r="D77" i="28"/>
  <c r="V77" i="28"/>
  <c r="K77" i="28"/>
  <c r="T77" i="28"/>
  <c r="J77" i="28"/>
  <c r="Y352" i="21"/>
  <c r="U352" i="21"/>
  <c r="Q352" i="21"/>
  <c r="M352" i="21"/>
  <c r="I352" i="21"/>
  <c r="E352" i="21"/>
  <c r="T352" i="21"/>
  <c r="O352" i="21"/>
  <c r="J352" i="21"/>
  <c r="D352" i="21"/>
  <c r="W352" i="21"/>
  <c r="P352" i="21"/>
  <c r="H352" i="21"/>
  <c r="B352" i="21"/>
  <c r="V352" i="21"/>
  <c r="N352" i="21"/>
  <c r="G352" i="21"/>
  <c r="X352" i="21"/>
  <c r="K352" i="21"/>
  <c r="S352" i="21"/>
  <c r="F352" i="21"/>
  <c r="R352" i="21"/>
  <c r="C352" i="21"/>
  <c r="L352" i="21"/>
  <c r="V179" i="21"/>
  <c r="R179" i="21"/>
  <c r="N179" i="21"/>
  <c r="J179" i="21"/>
  <c r="F179" i="21"/>
  <c r="B179" i="21"/>
  <c r="X179" i="21"/>
  <c r="S179" i="21"/>
  <c r="M179" i="21"/>
  <c r="H179" i="21"/>
  <c r="C179" i="21"/>
  <c r="W179" i="21"/>
  <c r="P179" i="21"/>
  <c r="I179" i="21"/>
  <c r="Y179" i="21"/>
  <c r="O179" i="21"/>
  <c r="E179" i="21"/>
  <c r="T179" i="21"/>
  <c r="G179" i="21"/>
  <c r="Q179" i="21"/>
  <c r="U179" i="21"/>
  <c r="L179" i="21"/>
  <c r="K179" i="21"/>
  <c r="D179" i="21"/>
  <c r="W111" i="25"/>
  <c r="S111" i="25"/>
  <c r="O111" i="25"/>
  <c r="K111" i="25"/>
  <c r="G111" i="25"/>
  <c r="C111" i="25"/>
  <c r="Y111" i="25"/>
  <c r="T111" i="25"/>
  <c r="N111" i="25"/>
  <c r="I111" i="25"/>
  <c r="D111" i="25"/>
  <c r="X111" i="25"/>
  <c r="Q111" i="25"/>
  <c r="J111" i="25"/>
  <c r="B111" i="25"/>
  <c r="U111" i="25"/>
  <c r="L111" i="25"/>
  <c r="V111" i="25"/>
  <c r="H111" i="25"/>
  <c r="R111" i="25"/>
  <c r="F111" i="25"/>
  <c r="P111" i="25"/>
  <c r="M111" i="25"/>
  <c r="E111" i="25"/>
  <c r="Y109" i="21"/>
  <c r="U109" i="21"/>
  <c r="Q109" i="21"/>
  <c r="M109" i="21"/>
  <c r="I109" i="21"/>
  <c r="E109" i="21"/>
  <c r="T109" i="21"/>
  <c r="O109" i="21"/>
  <c r="J109" i="21"/>
  <c r="D109" i="21"/>
  <c r="X109" i="21"/>
  <c r="R109" i="21"/>
  <c r="K109" i="21"/>
  <c r="C109" i="21"/>
  <c r="W109" i="21"/>
  <c r="P109" i="21"/>
  <c r="H109" i="21"/>
  <c r="B109" i="21"/>
  <c r="L109" i="21"/>
  <c r="V109" i="21"/>
  <c r="G109" i="21"/>
  <c r="S109" i="21"/>
  <c r="F109" i="21"/>
  <c r="N109" i="21"/>
  <c r="Y213" i="21"/>
  <c r="U213" i="21"/>
  <c r="Q213" i="21"/>
  <c r="M213" i="21"/>
  <c r="I213" i="21"/>
  <c r="E213" i="21"/>
  <c r="W213" i="21"/>
  <c r="R213" i="21"/>
  <c r="L213" i="21"/>
  <c r="G213" i="21"/>
  <c r="B213" i="21"/>
  <c r="S213" i="21"/>
  <c r="K213" i="21"/>
  <c r="D213" i="21"/>
  <c r="V213" i="21"/>
  <c r="N213" i="21"/>
  <c r="C213" i="21"/>
  <c r="O213" i="21"/>
  <c r="T213" i="21"/>
  <c r="F213" i="21"/>
  <c r="P213" i="21"/>
  <c r="H213" i="21"/>
  <c r="X213" i="21"/>
  <c r="J213" i="21"/>
  <c r="Y285" i="28"/>
  <c r="U285" i="28"/>
  <c r="Q285" i="28"/>
  <c r="M285" i="28"/>
  <c r="I285" i="28"/>
  <c r="E285" i="28"/>
  <c r="X285" i="28"/>
  <c r="S285" i="28"/>
  <c r="N285" i="28"/>
  <c r="H285" i="28"/>
  <c r="C285" i="28"/>
  <c r="W285" i="28"/>
  <c r="R285" i="28"/>
  <c r="L285" i="28"/>
  <c r="G285" i="28"/>
  <c r="B285" i="28"/>
  <c r="V285" i="28"/>
  <c r="P285" i="28"/>
  <c r="K285" i="28"/>
  <c r="F285" i="28"/>
  <c r="O285" i="28"/>
  <c r="J285" i="28"/>
  <c r="D285" i="28"/>
  <c r="T285" i="28"/>
  <c r="Y112" i="28"/>
  <c r="U112" i="28"/>
  <c r="Q112" i="28"/>
  <c r="M112" i="28"/>
  <c r="I112" i="28"/>
  <c r="E112" i="28"/>
  <c r="X112" i="28"/>
  <c r="S112" i="28"/>
  <c r="N112" i="28"/>
  <c r="H112" i="28"/>
  <c r="C112" i="28"/>
  <c r="W112" i="28"/>
  <c r="R112" i="28"/>
  <c r="L112" i="28"/>
  <c r="G112" i="28"/>
  <c r="B112" i="28"/>
  <c r="V112" i="28"/>
  <c r="K112" i="28"/>
  <c r="T112" i="28"/>
  <c r="J112" i="28"/>
  <c r="P112" i="28"/>
  <c r="F112" i="28"/>
  <c r="O112" i="28"/>
  <c r="D112" i="28"/>
  <c r="V388" i="28"/>
  <c r="R388" i="28"/>
  <c r="N388" i="28"/>
  <c r="J388" i="28"/>
  <c r="F388" i="28"/>
  <c r="B388" i="28"/>
  <c r="W388" i="28"/>
  <c r="Q388" i="28"/>
  <c r="L388" i="28"/>
  <c r="G388" i="28"/>
  <c r="U388" i="28"/>
  <c r="P388" i="28"/>
  <c r="K388" i="28"/>
  <c r="E388" i="28"/>
  <c r="S388" i="28"/>
  <c r="H388" i="28"/>
  <c r="Y388" i="28"/>
  <c r="O388" i="28"/>
  <c r="D388" i="28"/>
  <c r="X388" i="28"/>
  <c r="M388" i="28"/>
  <c r="C388" i="28"/>
  <c r="I388" i="28"/>
  <c r="T388" i="28"/>
  <c r="Y317" i="21"/>
  <c r="U317" i="21"/>
  <c r="Q317" i="21"/>
  <c r="M317" i="21"/>
  <c r="I317" i="21"/>
  <c r="E317" i="21"/>
  <c r="W317" i="21"/>
  <c r="R317" i="21"/>
  <c r="L317" i="21"/>
  <c r="G317" i="21"/>
  <c r="B317" i="21"/>
  <c r="T317" i="21"/>
  <c r="N317" i="21"/>
  <c r="F317" i="21"/>
  <c r="S317" i="21"/>
  <c r="K317" i="21"/>
  <c r="D317" i="21"/>
  <c r="O317" i="21"/>
  <c r="X317" i="21"/>
  <c r="J317" i="21"/>
  <c r="V317" i="21"/>
  <c r="H317" i="21"/>
  <c r="P317" i="21"/>
  <c r="C317" i="21"/>
  <c r="Y39" i="25"/>
  <c r="U39" i="25"/>
  <c r="Q39" i="25"/>
  <c r="M39" i="25"/>
  <c r="I39" i="25"/>
  <c r="E39" i="25"/>
  <c r="V39" i="25"/>
  <c r="P39" i="25"/>
  <c r="K39" i="25"/>
  <c r="F39" i="25"/>
  <c r="X39" i="25"/>
  <c r="R39" i="25"/>
  <c r="J39" i="25"/>
  <c r="C39" i="25"/>
  <c r="W39" i="25"/>
  <c r="N39" i="25"/>
  <c r="D39" i="25"/>
  <c r="T39" i="25"/>
  <c r="L39" i="25"/>
  <c r="B39" i="25"/>
  <c r="G39" i="25"/>
  <c r="S39" i="25"/>
  <c r="O39" i="25"/>
  <c r="H39" i="25"/>
  <c r="Y74" i="21"/>
  <c r="U74" i="21"/>
  <c r="Q74" i="21"/>
  <c r="M74" i="21"/>
  <c r="I74" i="21"/>
  <c r="E74" i="21"/>
  <c r="T74" i="21"/>
  <c r="O74" i="21"/>
  <c r="J74" i="21"/>
  <c r="D74" i="21"/>
  <c r="S74" i="21"/>
  <c r="L74" i="21"/>
  <c r="F74" i="21"/>
  <c r="X74" i="21"/>
  <c r="R74" i="21"/>
  <c r="K74" i="21"/>
  <c r="C74" i="21"/>
  <c r="V74" i="21"/>
  <c r="G74" i="21"/>
  <c r="P74" i="21"/>
  <c r="B74" i="21"/>
  <c r="N74" i="21"/>
  <c r="H74" i="21"/>
  <c r="W74" i="21"/>
  <c r="V354" i="28"/>
  <c r="R354" i="28"/>
  <c r="N354" i="28"/>
  <c r="J354" i="28"/>
  <c r="F354" i="28"/>
  <c r="B354" i="28"/>
  <c r="W354" i="28"/>
  <c r="Q354" i="28"/>
  <c r="L354" i="28"/>
  <c r="G354" i="28"/>
  <c r="U354" i="28"/>
  <c r="O354" i="28"/>
  <c r="H354" i="28"/>
  <c r="T354" i="28"/>
  <c r="M354" i="28"/>
  <c r="E354" i="28"/>
  <c r="Y354" i="28"/>
  <c r="S354" i="28"/>
  <c r="K354" i="28"/>
  <c r="D354" i="28"/>
  <c r="I354" i="28"/>
  <c r="C354" i="28"/>
  <c r="X354" i="28"/>
  <c r="P354" i="28"/>
  <c r="V422" i="28"/>
  <c r="R422" i="28"/>
  <c r="N422" i="28"/>
  <c r="J422" i="28"/>
  <c r="F422" i="28"/>
  <c r="B422" i="28"/>
  <c r="W422" i="28"/>
  <c r="Q422" i="28"/>
  <c r="L422" i="28"/>
  <c r="G422" i="28"/>
  <c r="U422" i="28"/>
  <c r="P422" i="28"/>
  <c r="K422" i="28"/>
  <c r="E422" i="28"/>
  <c r="X422" i="28"/>
  <c r="M422" i="28"/>
  <c r="C422" i="28"/>
  <c r="T422" i="28"/>
  <c r="I422" i="28"/>
  <c r="S422" i="28"/>
  <c r="H422" i="28"/>
  <c r="O422" i="28"/>
  <c r="D422" i="28"/>
  <c r="Y422" i="28"/>
  <c r="Y147" i="28"/>
  <c r="U147" i="28"/>
  <c r="Q147" i="28"/>
  <c r="M147" i="28"/>
  <c r="I147" i="28"/>
  <c r="E147" i="28"/>
  <c r="X147" i="28"/>
  <c r="S147" i="28"/>
  <c r="N147" i="28"/>
  <c r="H147" i="28"/>
  <c r="C147" i="28"/>
  <c r="W147" i="28"/>
  <c r="R147" i="28"/>
  <c r="L147" i="28"/>
  <c r="G147" i="28"/>
  <c r="B147" i="28"/>
  <c r="P147" i="28"/>
  <c r="F147" i="28"/>
  <c r="O147" i="28"/>
  <c r="D147" i="28"/>
  <c r="V147" i="28"/>
  <c r="K147" i="28"/>
  <c r="T147" i="28"/>
  <c r="J147" i="28"/>
  <c r="Y386" i="21"/>
  <c r="U386" i="21"/>
  <c r="Q386" i="21"/>
  <c r="M386" i="21"/>
  <c r="I386" i="21"/>
  <c r="E386" i="21"/>
  <c r="T386" i="21"/>
  <c r="O386" i="21"/>
  <c r="J386" i="21"/>
  <c r="D386" i="21"/>
  <c r="V386" i="21"/>
  <c r="N386" i="21"/>
  <c r="G386" i="21"/>
  <c r="S386" i="21"/>
  <c r="L386" i="21"/>
  <c r="F386" i="21"/>
  <c r="P386" i="21"/>
  <c r="B386" i="21"/>
  <c r="X386" i="21"/>
  <c r="K386" i="21"/>
  <c r="W386" i="21"/>
  <c r="H386" i="21"/>
  <c r="R386" i="21"/>
  <c r="C386" i="21"/>
  <c r="Y41" i="21"/>
  <c r="U41" i="21"/>
  <c r="Q41" i="21"/>
  <c r="M41" i="21"/>
  <c r="I41" i="21"/>
  <c r="E41" i="21"/>
  <c r="T41" i="21"/>
  <c r="O41" i="21"/>
  <c r="J41" i="21"/>
  <c r="D41" i="21"/>
  <c r="W41" i="21"/>
  <c r="P41" i="21"/>
  <c r="H41" i="21"/>
  <c r="B41" i="21"/>
  <c r="V41" i="21"/>
  <c r="N41" i="21"/>
  <c r="G41" i="21"/>
  <c r="X41" i="21"/>
  <c r="K41" i="21"/>
  <c r="S41" i="21"/>
  <c r="F41" i="21"/>
  <c r="R41" i="21"/>
  <c r="C41" i="21"/>
  <c r="L41" i="21"/>
  <c r="Y282" i="21"/>
  <c r="U282" i="21"/>
  <c r="Q282" i="21"/>
  <c r="M282" i="21"/>
  <c r="I282" i="21"/>
  <c r="E282" i="21"/>
  <c r="W282" i="21"/>
  <c r="R282" i="21"/>
  <c r="L282" i="21"/>
  <c r="G282" i="21"/>
  <c r="B282" i="21"/>
  <c r="V282" i="21"/>
  <c r="O282" i="21"/>
  <c r="H282" i="21"/>
  <c r="T282" i="21"/>
  <c r="N282" i="21"/>
  <c r="F282" i="21"/>
  <c r="X282" i="21"/>
  <c r="J282" i="21"/>
  <c r="S282" i="21"/>
  <c r="D282" i="21"/>
  <c r="P282" i="21"/>
  <c r="C282" i="21"/>
  <c r="K282" i="21"/>
  <c r="Y182" i="28"/>
  <c r="U182" i="28"/>
  <c r="Q182" i="28"/>
  <c r="M182" i="28"/>
  <c r="I182" i="28"/>
  <c r="E182" i="28"/>
  <c r="X182" i="28"/>
  <c r="S182" i="28"/>
  <c r="N182" i="28"/>
  <c r="H182" i="28"/>
  <c r="C182" i="28"/>
  <c r="W182" i="28"/>
  <c r="R182" i="28"/>
  <c r="L182" i="28"/>
  <c r="G182" i="28"/>
  <c r="B182" i="28"/>
  <c r="V182" i="28"/>
  <c r="K182" i="28"/>
  <c r="T182" i="28"/>
  <c r="J182" i="28"/>
  <c r="P182" i="28"/>
  <c r="F182" i="28"/>
  <c r="O182" i="28"/>
  <c r="D182" i="28"/>
  <c r="Y420" i="21"/>
  <c r="U420" i="21"/>
  <c r="Q420" i="21"/>
  <c r="M420" i="21"/>
  <c r="I420" i="21"/>
  <c r="E420" i="21"/>
  <c r="V420" i="21"/>
  <c r="P420" i="21"/>
  <c r="K420" i="21"/>
  <c r="F420" i="21"/>
  <c r="X420" i="21"/>
  <c r="R420" i="21"/>
  <c r="J420" i="21"/>
  <c r="C420" i="21"/>
  <c r="O420" i="21"/>
  <c r="G420" i="21"/>
  <c r="W420" i="21"/>
  <c r="N420" i="21"/>
  <c r="D420" i="21"/>
  <c r="S420" i="21"/>
  <c r="L420" i="21"/>
  <c r="H420" i="21"/>
  <c r="T420" i="21"/>
  <c r="B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V180" i="21" l="1"/>
  <c r="R180" i="21"/>
  <c r="N180" i="21"/>
  <c r="J180" i="21"/>
  <c r="F180" i="21"/>
  <c r="B180" i="21"/>
  <c r="U180" i="21"/>
  <c r="P180" i="21"/>
  <c r="K180" i="21"/>
  <c r="E180" i="21"/>
  <c r="T180" i="21"/>
  <c r="M180" i="21"/>
  <c r="G180" i="21"/>
  <c r="S180" i="21"/>
  <c r="I180" i="21"/>
  <c r="W180" i="21"/>
  <c r="H180" i="21"/>
  <c r="Y180" i="21"/>
  <c r="L180" i="21"/>
  <c r="Q180" i="21"/>
  <c r="X180" i="21"/>
  <c r="O180" i="21"/>
  <c r="D180" i="21"/>
  <c r="C180" i="21"/>
  <c r="X77" i="19"/>
  <c r="T77" i="19"/>
  <c r="P77" i="19"/>
  <c r="L77" i="19"/>
  <c r="H77" i="19"/>
  <c r="D77" i="19"/>
  <c r="W77" i="19"/>
  <c r="R77" i="19"/>
  <c r="M77" i="19"/>
  <c r="G77" i="19"/>
  <c r="B77" i="19"/>
  <c r="Y77" i="19"/>
  <c r="Q77" i="19"/>
  <c r="J77" i="19"/>
  <c r="C77" i="19"/>
  <c r="S77" i="19"/>
  <c r="I77" i="19"/>
  <c r="N77" i="19"/>
  <c r="U77" i="19"/>
  <c r="E77" i="19"/>
  <c r="O77" i="19"/>
  <c r="V77" i="19"/>
  <c r="K77" i="19"/>
  <c r="F77" i="19"/>
  <c r="V389" i="28"/>
  <c r="R389" i="28"/>
  <c r="N389" i="28"/>
  <c r="J389" i="28"/>
  <c r="F389" i="28"/>
  <c r="B389" i="28"/>
  <c r="Y389" i="28"/>
  <c r="T389" i="28"/>
  <c r="O389" i="28"/>
  <c r="I389" i="28"/>
  <c r="D389" i="28"/>
  <c r="X389" i="28"/>
  <c r="S389" i="28"/>
  <c r="M389" i="28"/>
  <c r="H389" i="28"/>
  <c r="C389" i="28"/>
  <c r="P389" i="28"/>
  <c r="E389" i="28"/>
  <c r="W389" i="28"/>
  <c r="L389" i="28"/>
  <c r="U389" i="28"/>
  <c r="K389" i="28"/>
  <c r="Q389" i="28"/>
  <c r="G389" i="28"/>
  <c r="Y183" i="28"/>
  <c r="U183" i="28"/>
  <c r="Q183" i="28"/>
  <c r="M183" i="28"/>
  <c r="I183" i="28"/>
  <c r="E183" i="28"/>
  <c r="V183" i="28"/>
  <c r="P183" i="28"/>
  <c r="K183" i="28"/>
  <c r="F183" i="28"/>
  <c r="T183" i="28"/>
  <c r="O183" i="28"/>
  <c r="J183" i="28"/>
  <c r="D183" i="28"/>
  <c r="S183" i="28"/>
  <c r="H183" i="28"/>
  <c r="R183" i="28"/>
  <c r="G183" i="28"/>
  <c r="X183" i="28"/>
  <c r="N183" i="28"/>
  <c r="C183" i="28"/>
  <c r="W183" i="28"/>
  <c r="L183" i="28"/>
  <c r="B183" i="28"/>
  <c r="Y353" i="21"/>
  <c r="U353" i="21"/>
  <c r="Q353" i="21"/>
  <c r="M353" i="21"/>
  <c r="I353" i="21"/>
  <c r="E353" i="21"/>
  <c r="W353" i="21"/>
  <c r="R353" i="21"/>
  <c r="L353" i="21"/>
  <c r="G353" i="21"/>
  <c r="B353" i="21"/>
  <c r="T353" i="21"/>
  <c r="N353" i="21"/>
  <c r="F353" i="21"/>
  <c r="S353" i="21"/>
  <c r="K353" i="21"/>
  <c r="D353" i="21"/>
  <c r="O353" i="21"/>
  <c r="X353" i="21"/>
  <c r="J353" i="21"/>
  <c r="V353" i="21"/>
  <c r="H353" i="21"/>
  <c r="P353" i="21"/>
  <c r="C353" i="21"/>
  <c r="Y75" i="21"/>
  <c r="U75" i="21"/>
  <c r="Q75" i="21"/>
  <c r="M75" i="21"/>
  <c r="I75" i="21"/>
  <c r="E75" i="21"/>
  <c r="W75" i="21"/>
  <c r="R75" i="21"/>
  <c r="L75" i="21"/>
  <c r="G75" i="21"/>
  <c r="B75" i="21"/>
  <c r="X75" i="21"/>
  <c r="P75" i="21"/>
  <c r="J75" i="21"/>
  <c r="C75" i="21"/>
  <c r="V75" i="21"/>
  <c r="O75" i="21"/>
  <c r="H75" i="21"/>
  <c r="K75" i="21"/>
  <c r="T75" i="21"/>
  <c r="F75" i="21"/>
  <c r="S75" i="21"/>
  <c r="D75" i="21"/>
  <c r="N75" i="21"/>
  <c r="W76" i="25"/>
  <c r="S76" i="25"/>
  <c r="O76" i="25"/>
  <c r="K76" i="25"/>
  <c r="G76" i="25"/>
  <c r="C76" i="25"/>
  <c r="Y76" i="25"/>
  <c r="T76" i="25"/>
  <c r="N76" i="25"/>
  <c r="I76" i="25"/>
  <c r="D76" i="25"/>
  <c r="R76" i="25"/>
  <c r="L76" i="25"/>
  <c r="E76" i="25"/>
  <c r="U76" i="25"/>
  <c r="J76" i="25"/>
  <c r="V76" i="25"/>
  <c r="H76" i="25"/>
  <c r="Q76" i="25"/>
  <c r="F76" i="25"/>
  <c r="M76" i="25"/>
  <c r="B76" i="25"/>
  <c r="X76" i="25"/>
  <c r="P76" i="25"/>
  <c r="W149" i="25"/>
  <c r="S149" i="25"/>
  <c r="O149" i="25"/>
  <c r="K149" i="25"/>
  <c r="G149" i="25"/>
  <c r="C149" i="25"/>
  <c r="V149" i="25"/>
  <c r="Q149" i="25"/>
  <c r="L149" i="25"/>
  <c r="F149" i="25"/>
  <c r="U149" i="25"/>
  <c r="N149" i="25"/>
  <c r="H149" i="25"/>
  <c r="Y149" i="25"/>
  <c r="P149" i="25"/>
  <c r="E149" i="25"/>
  <c r="M149" i="25"/>
  <c r="B149" i="25"/>
  <c r="X149" i="25"/>
  <c r="J149" i="25"/>
  <c r="R149" i="25"/>
  <c r="I149" i="25"/>
  <c r="D149" i="25"/>
  <c r="T149" i="25"/>
  <c r="W113" i="19"/>
  <c r="S113" i="19"/>
  <c r="O113" i="19"/>
  <c r="K113" i="19"/>
  <c r="G113" i="19"/>
  <c r="C113" i="19"/>
  <c r="X113" i="19"/>
  <c r="R113" i="19"/>
  <c r="M113" i="19"/>
  <c r="H113" i="19"/>
  <c r="B113" i="19"/>
  <c r="U113" i="19"/>
  <c r="N113" i="19"/>
  <c r="F113" i="19"/>
  <c r="T113" i="19"/>
  <c r="J113" i="19"/>
  <c r="Q113" i="19"/>
  <c r="E113" i="19"/>
  <c r="V113" i="19"/>
  <c r="D113" i="19"/>
  <c r="I113" i="19"/>
  <c r="Y113" i="19"/>
  <c r="P113" i="19"/>
  <c r="L113" i="19"/>
  <c r="Y113" i="28"/>
  <c r="U113" i="28"/>
  <c r="Q113" i="28"/>
  <c r="M113" i="28"/>
  <c r="I113" i="28"/>
  <c r="E113" i="28"/>
  <c r="V113" i="28"/>
  <c r="P113" i="28"/>
  <c r="K113" i="28"/>
  <c r="F113" i="28"/>
  <c r="T113" i="28"/>
  <c r="O113" i="28"/>
  <c r="J113" i="28"/>
  <c r="D113" i="28"/>
  <c r="S113" i="28"/>
  <c r="H113" i="28"/>
  <c r="R113" i="28"/>
  <c r="G113" i="28"/>
  <c r="X113" i="28"/>
  <c r="N113" i="28"/>
  <c r="C113" i="28"/>
  <c r="W113" i="28"/>
  <c r="L113" i="28"/>
  <c r="B113" i="28"/>
  <c r="V423" i="28"/>
  <c r="R423" i="28"/>
  <c r="N423" i="28"/>
  <c r="J423" i="28"/>
  <c r="F423" i="28"/>
  <c r="B423" i="28"/>
  <c r="Y423" i="28"/>
  <c r="T423" i="28"/>
  <c r="O423" i="28"/>
  <c r="I423" i="28"/>
  <c r="D423" i="28"/>
  <c r="X423" i="28"/>
  <c r="S423" i="28"/>
  <c r="M423" i="28"/>
  <c r="H423" i="28"/>
  <c r="C423" i="28"/>
  <c r="U423" i="28"/>
  <c r="K423" i="28"/>
  <c r="Q423" i="28"/>
  <c r="G423" i="28"/>
  <c r="P423" i="28"/>
  <c r="E423" i="28"/>
  <c r="W423" i="28"/>
  <c r="L423" i="28"/>
  <c r="W252" i="28"/>
  <c r="S252" i="28"/>
  <c r="O252" i="28"/>
  <c r="K252" i="28"/>
  <c r="G252" i="28"/>
  <c r="C252" i="28"/>
  <c r="X252" i="28"/>
  <c r="R252" i="28"/>
  <c r="M252" i="28"/>
  <c r="H252" i="28"/>
  <c r="B252" i="28"/>
  <c r="V252" i="28"/>
  <c r="P252" i="28"/>
  <c r="I252" i="28"/>
  <c r="U252" i="28"/>
  <c r="L252" i="28"/>
  <c r="D252" i="28"/>
  <c r="Q252" i="28"/>
  <c r="E252" i="28"/>
  <c r="J252" i="28"/>
  <c r="F252" i="28"/>
  <c r="Y252" i="28"/>
  <c r="T252" i="28"/>
  <c r="N252" i="28"/>
  <c r="Y421" i="21"/>
  <c r="U421" i="21"/>
  <c r="Q421" i="21"/>
  <c r="M421" i="21"/>
  <c r="I421" i="21"/>
  <c r="E421" i="21"/>
  <c r="X421" i="21"/>
  <c r="S421" i="21"/>
  <c r="N421" i="21"/>
  <c r="H421" i="21"/>
  <c r="C421" i="21"/>
  <c r="V421" i="21"/>
  <c r="O421" i="21"/>
  <c r="G421" i="21"/>
  <c r="T421" i="21"/>
  <c r="K421" i="21"/>
  <c r="B421" i="21"/>
  <c r="R421" i="21"/>
  <c r="J421" i="21"/>
  <c r="L421" i="21"/>
  <c r="F421" i="21"/>
  <c r="W421" i="21"/>
  <c r="D421" i="21"/>
  <c r="P421" i="21"/>
  <c r="Y145" i="21"/>
  <c r="U145" i="21"/>
  <c r="Q145" i="21"/>
  <c r="M145" i="21"/>
  <c r="I145" i="21"/>
  <c r="E145" i="21"/>
  <c r="W145" i="21"/>
  <c r="R145" i="21"/>
  <c r="L145" i="21"/>
  <c r="G145" i="21"/>
  <c r="B145" i="21"/>
  <c r="T145" i="21"/>
  <c r="N145" i="21"/>
  <c r="F145" i="21"/>
  <c r="S145" i="21"/>
  <c r="K145" i="21"/>
  <c r="D145" i="21"/>
  <c r="V145" i="21"/>
  <c r="H145" i="21"/>
  <c r="P145" i="21"/>
  <c r="C145" i="21"/>
  <c r="O145" i="21"/>
  <c r="X145" i="21"/>
  <c r="J145" i="21"/>
  <c r="Y249" i="21"/>
  <c r="U249" i="21"/>
  <c r="Q249" i="21"/>
  <c r="M249" i="21"/>
  <c r="I249" i="21"/>
  <c r="E249" i="21"/>
  <c r="T249" i="21"/>
  <c r="O249" i="21"/>
  <c r="J249" i="21"/>
  <c r="D249" i="21"/>
  <c r="V249" i="21"/>
  <c r="N249" i="21"/>
  <c r="G249" i="21"/>
  <c r="S249" i="21"/>
  <c r="L249" i="21"/>
  <c r="F249" i="21"/>
  <c r="W249" i="21"/>
  <c r="H249" i="21"/>
  <c r="R249" i="21"/>
  <c r="C249" i="21"/>
  <c r="P249" i="21"/>
  <c r="B249" i="21"/>
  <c r="K249" i="21"/>
  <c r="X249" i="21"/>
  <c r="Y286" i="28"/>
  <c r="U286" i="28"/>
  <c r="Q286" i="28"/>
  <c r="M286" i="28"/>
  <c r="I286" i="28"/>
  <c r="E286" i="28"/>
  <c r="V286" i="28"/>
  <c r="P286" i="28"/>
  <c r="K286" i="28"/>
  <c r="F286" i="28"/>
  <c r="T286" i="28"/>
  <c r="O286" i="28"/>
  <c r="J286" i="28"/>
  <c r="D286" i="28"/>
  <c r="X286" i="28"/>
  <c r="S286" i="28"/>
  <c r="N286" i="28"/>
  <c r="H286" i="28"/>
  <c r="C286" i="28"/>
  <c r="L286" i="28"/>
  <c r="G286" i="28"/>
  <c r="W286" i="28"/>
  <c r="B286" i="28"/>
  <c r="R286" i="28"/>
  <c r="W41" i="19"/>
  <c r="S41" i="19"/>
  <c r="O41" i="19"/>
  <c r="K41" i="19"/>
  <c r="G41" i="19"/>
  <c r="C41" i="19"/>
  <c r="Y41" i="19"/>
  <c r="T41" i="19"/>
  <c r="N41" i="19"/>
  <c r="I41" i="19"/>
  <c r="D41" i="19"/>
  <c r="X41" i="19"/>
  <c r="Q41" i="19"/>
  <c r="J41" i="19"/>
  <c r="B41" i="19"/>
  <c r="U41" i="19"/>
  <c r="L41" i="19"/>
  <c r="P41" i="19"/>
  <c r="E41" i="19"/>
  <c r="M41" i="19"/>
  <c r="F41" i="19"/>
  <c r="V41" i="19"/>
  <c r="R41" i="19"/>
  <c r="H41" i="19"/>
  <c r="W112" i="25"/>
  <c r="S112" i="25"/>
  <c r="O112" i="25"/>
  <c r="K112" i="25"/>
  <c r="G112" i="25"/>
  <c r="C112" i="25"/>
  <c r="V112" i="25"/>
  <c r="Q112" i="25"/>
  <c r="L112" i="25"/>
  <c r="F112" i="25"/>
  <c r="U112" i="25"/>
  <c r="N112" i="25"/>
  <c r="H112" i="25"/>
  <c r="Y112" i="25"/>
  <c r="P112" i="25"/>
  <c r="E112" i="25"/>
  <c r="X112" i="25"/>
  <c r="J112" i="25"/>
  <c r="T112" i="25"/>
  <c r="I112" i="25"/>
  <c r="B112" i="25"/>
  <c r="R112" i="25"/>
  <c r="M112" i="25"/>
  <c r="D112" i="25"/>
  <c r="Y110" i="21"/>
  <c r="U110" i="21"/>
  <c r="Q110" i="21"/>
  <c r="M110" i="21"/>
  <c r="I110" i="21"/>
  <c r="E110" i="21"/>
  <c r="W110" i="21"/>
  <c r="R110" i="21"/>
  <c r="L110" i="21"/>
  <c r="G110" i="21"/>
  <c r="B110" i="21"/>
  <c r="V110" i="21"/>
  <c r="O110" i="21"/>
  <c r="H110" i="21"/>
  <c r="T110" i="21"/>
  <c r="N110" i="21"/>
  <c r="F110" i="21"/>
  <c r="P110" i="21"/>
  <c r="C110" i="21"/>
  <c r="K110" i="21"/>
  <c r="X110" i="21"/>
  <c r="J110" i="21"/>
  <c r="D110" i="21"/>
  <c r="S110" i="21"/>
  <c r="Y214" i="21"/>
  <c r="U214" i="21"/>
  <c r="Q214" i="21"/>
  <c r="M214" i="21"/>
  <c r="I214" i="21"/>
  <c r="E214" i="21"/>
  <c r="T214" i="21"/>
  <c r="O214" i="21"/>
  <c r="J214" i="21"/>
  <c r="D214" i="21"/>
  <c r="W214" i="21"/>
  <c r="P214" i="21"/>
  <c r="H214" i="21"/>
  <c r="B214" i="21"/>
  <c r="R214" i="21"/>
  <c r="G214" i="21"/>
  <c r="N214" i="21"/>
  <c r="C214" i="21"/>
  <c r="L214" i="21"/>
  <c r="S214" i="21"/>
  <c r="K214" i="21"/>
  <c r="X214" i="21"/>
  <c r="F214" i="21"/>
  <c r="V214" i="21"/>
  <c r="V355" i="28"/>
  <c r="R355" i="28"/>
  <c r="N355" i="28"/>
  <c r="J355" i="28"/>
  <c r="F355" i="28"/>
  <c r="B355" i="28"/>
  <c r="Y355" i="28"/>
  <c r="T355" i="28"/>
  <c r="O355" i="28"/>
  <c r="I355" i="28"/>
  <c r="D355" i="28"/>
  <c r="S355" i="28"/>
  <c r="L355" i="28"/>
  <c r="E355" i="28"/>
  <c r="X355" i="28"/>
  <c r="Q355" i="28"/>
  <c r="K355" i="28"/>
  <c r="C355" i="28"/>
  <c r="W355" i="28"/>
  <c r="P355" i="28"/>
  <c r="H355" i="28"/>
  <c r="M355" i="28"/>
  <c r="G355" i="28"/>
  <c r="U355" i="28"/>
  <c r="W218" i="28"/>
  <c r="S218" i="28"/>
  <c r="O218" i="28"/>
  <c r="K218" i="28"/>
  <c r="G218" i="28"/>
  <c r="C218" i="28"/>
  <c r="U218" i="28"/>
  <c r="P218" i="28"/>
  <c r="J218" i="28"/>
  <c r="E218" i="28"/>
  <c r="Y218" i="28"/>
  <c r="R218" i="28"/>
  <c r="L218" i="28"/>
  <c r="D218" i="28"/>
  <c r="T218" i="28"/>
  <c r="I218" i="28"/>
  <c r="N218" i="28"/>
  <c r="B218" i="28"/>
  <c r="X218" i="28"/>
  <c r="H218" i="28"/>
  <c r="V218" i="28"/>
  <c r="M218" i="28"/>
  <c r="Q218" i="28"/>
  <c r="F218" i="28"/>
  <c r="Y78" i="28"/>
  <c r="U78" i="28"/>
  <c r="Q78" i="28"/>
  <c r="M78" i="28"/>
  <c r="I78" i="28"/>
  <c r="E78" i="28"/>
  <c r="V78" i="28"/>
  <c r="P78" i="28"/>
  <c r="K78" i="28"/>
  <c r="F78" i="28"/>
  <c r="T78" i="28"/>
  <c r="O78" i="28"/>
  <c r="J78" i="28"/>
  <c r="D78" i="28"/>
  <c r="X78" i="28"/>
  <c r="N78" i="28"/>
  <c r="C78" i="28"/>
  <c r="W78" i="28"/>
  <c r="L78" i="28"/>
  <c r="B78" i="28"/>
  <c r="S78" i="28"/>
  <c r="H78" i="28"/>
  <c r="R78" i="28"/>
  <c r="G78" i="28"/>
  <c r="Y387" i="21"/>
  <c r="U387" i="21"/>
  <c r="Q387" i="21"/>
  <c r="M387" i="21"/>
  <c r="I387" i="21"/>
  <c r="E387" i="21"/>
  <c r="W387" i="21"/>
  <c r="R387" i="21"/>
  <c r="L387" i="21"/>
  <c r="G387" i="21"/>
  <c r="B387" i="21"/>
  <c r="S387" i="21"/>
  <c r="K387" i="21"/>
  <c r="D387" i="21"/>
  <c r="X387" i="21"/>
  <c r="P387" i="21"/>
  <c r="J387" i="21"/>
  <c r="C387" i="21"/>
  <c r="T387" i="21"/>
  <c r="F387" i="21"/>
  <c r="O387" i="21"/>
  <c r="N387" i="21"/>
  <c r="H387" i="21"/>
  <c r="V387" i="21"/>
  <c r="Y40" i="25"/>
  <c r="U40" i="25"/>
  <c r="Q40" i="25"/>
  <c r="M40" i="25"/>
  <c r="I40" i="25"/>
  <c r="E40" i="25"/>
  <c r="X40" i="25"/>
  <c r="S40" i="25"/>
  <c r="N40" i="25"/>
  <c r="H40" i="25"/>
  <c r="C40" i="25"/>
  <c r="V40" i="25"/>
  <c r="O40" i="25"/>
  <c r="G40" i="25"/>
  <c r="R40" i="25"/>
  <c r="J40" i="25"/>
  <c r="P40" i="25"/>
  <c r="F40" i="25"/>
  <c r="T40" i="25"/>
  <c r="B40" i="25"/>
  <c r="L40" i="25"/>
  <c r="K40" i="25"/>
  <c r="W40" i="25"/>
  <c r="D40" i="25"/>
  <c r="Y42" i="21"/>
  <c r="U42" i="21"/>
  <c r="Q42" i="21"/>
  <c r="M42" i="21"/>
  <c r="I42" i="21"/>
  <c r="E42" i="21"/>
  <c r="W42" i="21"/>
  <c r="R42" i="21"/>
  <c r="L42" i="21"/>
  <c r="G42" i="21"/>
  <c r="B42" i="21"/>
  <c r="T42" i="21"/>
  <c r="N42" i="21"/>
  <c r="F42" i="21"/>
  <c r="S42" i="21"/>
  <c r="K42" i="21"/>
  <c r="D42" i="21"/>
  <c r="O42" i="21"/>
  <c r="X42" i="21"/>
  <c r="J42" i="21"/>
  <c r="V42" i="21"/>
  <c r="H42" i="21"/>
  <c r="P42" i="21"/>
  <c r="C42" i="21"/>
  <c r="W147" i="19"/>
  <c r="S147" i="19"/>
  <c r="O147" i="19"/>
  <c r="K147" i="19"/>
  <c r="G147" i="19"/>
  <c r="C147" i="19"/>
  <c r="U147" i="19"/>
  <c r="P147" i="19"/>
  <c r="J147" i="19"/>
  <c r="E147" i="19"/>
  <c r="V147" i="19"/>
  <c r="N147" i="19"/>
  <c r="H147" i="19"/>
  <c r="Y147" i="19"/>
  <c r="Q147" i="19"/>
  <c r="F147" i="19"/>
  <c r="R147" i="19"/>
  <c r="D147" i="19"/>
  <c r="M147" i="19"/>
  <c r="I147" i="19"/>
  <c r="X147" i="19"/>
  <c r="B147" i="19"/>
  <c r="L147" i="19"/>
  <c r="T147" i="19"/>
  <c r="Y283" i="21"/>
  <c r="U283" i="21"/>
  <c r="Q283" i="21"/>
  <c r="M283" i="21"/>
  <c r="I283" i="21"/>
  <c r="E283" i="21"/>
  <c r="T283" i="21"/>
  <c r="O283" i="21"/>
  <c r="J283" i="21"/>
  <c r="D283" i="21"/>
  <c r="S283" i="21"/>
  <c r="L283" i="21"/>
  <c r="F283" i="21"/>
  <c r="X283" i="21"/>
  <c r="R283" i="21"/>
  <c r="K283" i="21"/>
  <c r="C283" i="21"/>
  <c r="N283" i="21"/>
  <c r="W283" i="21"/>
  <c r="H283" i="21"/>
  <c r="V283" i="21"/>
  <c r="G283" i="21"/>
  <c r="P283" i="21"/>
  <c r="B283" i="21"/>
  <c r="Y148" i="28"/>
  <c r="U148" i="28"/>
  <c r="Q148" i="28"/>
  <c r="M148" i="28"/>
  <c r="I148" i="28"/>
  <c r="E148" i="28"/>
  <c r="V148" i="28"/>
  <c r="P148" i="28"/>
  <c r="K148" i="28"/>
  <c r="F148" i="28"/>
  <c r="T148" i="28"/>
  <c r="O148" i="28"/>
  <c r="J148" i="28"/>
  <c r="D148" i="28"/>
  <c r="X148" i="28"/>
  <c r="N148" i="28"/>
  <c r="C148" i="28"/>
  <c r="W148" i="28"/>
  <c r="L148" i="28"/>
  <c r="B148" i="28"/>
  <c r="S148" i="28"/>
  <c r="H148" i="28"/>
  <c r="R148" i="28"/>
  <c r="G148" i="28"/>
  <c r="Y320" i="28"/>
  <c r="U320" i="28"/>
  <c r="Q320" i="28"/>
  <c r="M320" i="28"/>
  <c r="I320" i="28"/>
  <c r="E320" i="28"/>
  <c r="V320" i="28"/>
  <c r="P320" i="28"/>
  <c r="K320" i="28"/>
  <c r="F320" i="28"/>
  <c r="T320" i="28"/>
  <c r="O320" i="28"/>
  <c r="J320" i="28"/>
  <c r="D320" i="28"/>
  <c r="X320" i="28"/>
  <c r="S320" i="28"/>
  <c r="N320" i="28"/>
  <c r="H320" i="28"/>
  <c r="C320" i="28"/>
  <c r="R320" i="28"/>
  <c r="L320" i="28"/>
  <c r="G320" i="28"/>
  <c r="W320" i="28"/>
  <c r="B320" i="28"/>
  <c r="V457" i="28"/>
  <c r="R457" i="28"/>
  <c r="N457" i="28"/>
  <c r="J457" i="28"/>
  <c r="F457" i="28"/>
  <c r="B457" i="28"/>
  <c r="Y457" i="28"/>
  <c r="T457" i="28"/>
  <c r="O457" i="28"/>
  <c r="I457" i="28"/>
  <c r="D457" i="28"/>
  <c r="X457" i="28"/>
  <c r="S457" i="28"/>
  <c r="M457" i="28"/>
  <c r="H457" i="28"/>
  <c r="C457" i="28"/>
  <c r="P457" i="28"/>
  <c r="E457" i="28"/>
  <c r="W457" i="28"/>
  <c r="L457" i="28"/>
  <c r="U457" i="28"/>
  <c r="K457" i="28"/>
  <c r="Q457" i="28"/>
  <c r="G457" i="28"/>
  <c r="Y318" i="21"/>
  <c r="U318" i="21"/>
  <c r="Q318" i="21"/>
  <c r="M318" i="21"/>
  <c r="I318" i="21"/>
  <c r="E318" i="21"/>
  <c r="T318" i="21"/>
  <c r="O318" i="21"/>
  <c r="J318" i="21"/>
  <c r="D318" i="21"/>
  <c r="X318" i="21"/>
  <c r="R318" i="21"/>
  <c r="K318" i="21"/>
  <c r="C318" i="21"/>
  <c r="W318" i="21"/>
  <c r="P318" i="21"/>
  <c r="H318" i="21"/>
  <c r="B318" i="21"/>
  <c r="S318" i="21"/>
  <c r="F318" i="21"/>
  <c r="N318" i="21"/>
  <c r="L318" i="21"/>
  <c r="V318" i="21"/>
  <c r="G318"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Y287" i="28" l="1"/>
  <c r="U287" i="28"/>
  <c r="Q287" i="28"/>
  <c r="M287" i="28"/>
  <c r="I287" i="28"/>
  <c r="E287" i="28"/>
  <c r="X287" i="28"/>
  <c r="S287" i="28"/>
  <c r="N287" i="28"/>
  <c r="H287" i="28"/>
  <c r="C287" i="28"/>
  <c r="W287" i="28"/>
  <c r="R287" i="28"/>
  <c r="L287" i="28"/>
  <c r="G287" i="28"/>
  <c r="B287" i="28"/>
  <c r="V287" i="28"/>
  <c r="P287" i="28"/>
  <c r="K287" i="28"/>
  <c r="F287" i="28"/>
  <c r="J287" i="28"/>
  <c r="D287" i="28"/>
  <c r="T287" i="28"/>
  <c r="O287" i="28"/>
  <c r="Y149" i="28"/>
  <c r="U149" i="28"/>
  <c r="Q149" i="28"/>
  <c r="M149" i="28"/>
  <c r="I149" i="28"/>
  <c r="E149" i="28"/>
  <c r="X149" i="28"/>
  <c r="S149" i="28"/>
  <c r="N149" i="28"/>
  <c r="H149" i="28"/>
  <c r="C149" i="28"/>
  <c r="W149" i="28"/>
  <c r="R149" i="28"/>
  <c r="L149" i="28"/>
  <c r="G149" i="28"/>
  <c r="B149" i="28"/>
  <c r="V149" i="28"/>
  <c r="K149" i="28"/>
  <c r="T149" i="28"/>
  <c r="J149" i="28"/>
  <c r="P149" i="28"/>
  <c r="F149" i="28"/>
  <c r="O149" i="28"/>
  <c r="D149" i="28"/>
  <c r="Y388" i="21"/>
  <c r="U388" i="21"/>
  <c r="Q388" i="21"/>
  <c r="M388" i="21"/>
  <c r="I388" i="21"/>
  <c r="E388" i="21"/>
  <c r="T388" i="21"/>
  <c r="O388" i="21"/>
  <c r="J388" i="21"/>
  <c r="D388" i="21"/>
  <c r="W388" i="21"/>
  <c r="P388" i="21"/>
  <c r="H388" i="21"/>
  <c r="B388" i="21"/>
  <c r="V388" i="21"/>
  <c r="N388" i="21"/>
  <c r="G388" i="21"/>
  <c r="X388" i="21"/>
  <c r="K388" i="21"/>
  <c r="S388" i="21"/>
  <c r="F388" i="21"/>
  <c r="R388" i="21"/>
  <c r="C388" i="21"/>
  <c r="L388" i="21"/>
  <c r="Y146" i="21"/>
  <c r="U146" i="21"/>
  <c r="Q146" i="21"/>
  <c r="M146" i="21"/>
  <c r="I146" i="21"/>
  <c r="E146" i="21"/>
  <c r="T146" i="21"/>
  <c r="O146" i="21"/>
  <c r="J146" i="21"/>
  <c r="D146" i="21"/>
  <c r="X146" i="21"/>
  <c r="R146" i="21"/>
  <c r="K146" i="21"/>
  <c r="C146" i="21"/>
  <c r="W146" i="21"/>
  <c r="P146" i="21"/>
  <c r="H146" i="21"/>
  <c r="B146" i="21"/>
  <c r="L146" i="21"/>
  <c r="V146" i="21"/>
  <c r="G146" i="21"/>
  <c r="S146" i="21"/>
  <c r="F146" i="21"/>
  <c r="N146" i="21"/>
  <c r="W42" i="19"/>
  <c r="S42" i="19"/>
  <c r="O42" i="19"/>
  <c r="K42" i="19"/>
  <c r="G42" i="19"/>
  <c r="C42" i="19"/>
  <c r="V42" i="19"/>
  <c r="Q42" i="19"/>
  <c r="L42" i="19"/>
  <c r="F42" i="19"/>
  <c r="U42" i="19"/>
  <c r="N42" i="19"/>
  <c r="H42" i="19"/>
  <c r="Y42" i="19"/>
  <c r="P42" i="19"/>
  <c r="E42" i="19"/>
  <c r="R42" i="19"/>
  <c r="D42" i="19"/>
  <c r="M42" i="19"/>
  <c r="B42" i="19"/>
  <c r="I42" i="19"/>
  <c r="X42" i="19"/>
  <c r="T42" i="19"/>
  <c r="J42" i="19"/>
  <c r="Y184" i="28"/>
  <c r="U184" i="28"/>
  <c r="Q184" i="28"/>
  <c r="M184" i="28"/>
  <c r="I184" i="28"/>
  <c r="E184" i="28"/>
  <c r="X184" i="28"/>
  <c r="S184" i="28"/>
  <c r="N184" i="28"/>
  <c r="H184" i="28"/>
  <c r="C184" i="28"/>
  <c r="W184" i="28"/>
  <c r="R184" i="28"/>
  <c r="L184" i="28"/>
  <c r="G184" i="28"/>
  <c r="B184" i="28"/>
  <c r="P184" i="28"/>
  <c r="F184" i="28"/>
  <c r="O184" i="28"/>
  <c r="D184" i="28"/>
  <c r="V184" i="28"/>
  <c r="K184" i="28"/>
  <c r="T184" i="28"/>
  <c r="J184" i="28"/>
  <c r="W219" i="28"/>
  <c r="S219" i="28"/>
  <c r="O219" i="28"/>
  <c r="K219" i="28"/>
  <c r="G219" i="28"/>
  <c r="C219" i="28"/>
  <c r="X219" i="28"/>
  <c r="R219" i="28"/>
  <c r="M219" i="28"/>
  <c r="H219" i="28"/>
  <c r="B219" i="28"/>
  <c r="V219" i="28"/>
  <c r="P219" i="28"/>
  <c r="I219" i="28"/>
  <c r="Y219" i="28"/>
  <c r="N219" i="28"/>
  <c r="E219" i="28"/>
  <c r="Q219" i="28"/>
  <c r="D219" i="28"/>
  <c r="T219" i="28"/>
  <c r="U219" i="28"/>
  <c r="L219" i="28"/>
  <c r="F219" i="28"/>
  <c r="J219" i="28"/>
  <c r="W77" i="25"/>
  <c r="S77" i="25"/>
  <c r="O77" i="25"/>
  <c r="K77" i="25"/>
  <c r="G77" i="25"/>
  <c r="C77" i="25"/>
  <c r="V77" i="25"/>
  <c r="Q77" i="25"/>
  <c r="L77" i="25"/>
  <c r="F77" i="25"/>
  <c r="X77" i="25"/>
  <c r="P77" i="25"/>
  <c r="I77" i="25"/>
  <c r="B77" i="25"/>
  <c r="Y77" i="25"/>
  <c r="N77" i="25"/>
  <c r="E77" i="25"/>
  <c r="U77" i="25"/>
  <c r="J77" i="25"/>
  <c r="T77" i="25"/>
  <c r="H77" i="25"/>
  <c r="M77" i="25"/>
  <c r="D77" i="25"/>
  <c r="R77" i="25"/>
  <c r="Y111" i="21"/>
  <c r="U111" i="21"/>
  <c r="Q111" i="21"/>
  <c r="M111" i="21"/>
  <c r="I111" i="21"/>
  <c r="E111" i="21"/>
  <c r="T111" i="21"/>
  <c r="O111" i="21"/>
  <c r="J111" i="21"/>
  <c r="D111" i="21"/>
  <c r="S111" i="21"/>
  <c r="L111" i="21"/>
  <c r="F111" i="21"/>
  <c r="X111" i="21"/>
  <c r="R111" i="21"/>
  <c r="K111" i="21"/>
  <c r="C111" i="21"/>
  <c r="V111" i="21"/>
  <c r="G111" i="21"/>
  <c r="P111" i="21"/>
  <c r="B111" i="21"/>
  <c r="N111" i="21"/>
  <c r="W111" i="21"/>
  <c r="H111" i="21"/>
  <c r="X78" i="19"/>
  <c r="T78" i="19"/>
  <c r="P78" i="19"/>
  <c r="L78" i="19"/>
  <c r="H78" i="19"/>
  <c r="D78" i="19"/>
  <c r="U78" i="19"/>
  <c r="O78" i="19"/>
  <c r="J78" i="19"/>
  <c r="E78" i="19"/>
  <c r="V78" i="19"/>
  <c r="N78" i="19"/>
  <c r="G78" i="19"/>
  <c r="W78" i="19"/>
  <c r="M78" i="19"/>
  <c r="C78" i="19"/>
  <c r="Q78" i="19"/>
  <c r="B78" i="19"/>
  <c r="K78" i="19"/>
  <c r="Y78" i="19"/>
  <c r="I78" i="19"/>
  <c r="S78" i="19"/>
  <c r="R78" i="19"/>
  <c r="F78" i="19"/>
  <c r="Y284" i="21"/>
  <c r="U284" i="21"/>
  <c r="Q284" i="21"/>
  <c r="M284" i="21"/>
  <c r="I284" i="21"/>
  <c r="E284" i="21"/>
  <c r="W284" i="21"/>
  <c r="R284" i="21"/>
  <c r="L284" i="21"/>
  <c r="G284" i="21"/>
  <c r="B284" i="21"/>
  <c r="X284" i="21"/>
  <c r="P284" i="21"/>
  <c r="J284" i="21"/>
  <c r="C284" i="21"/>
  <c r="V284" i="21"/>
  <c r="O284" i="21"/>
  <c r="H284" i="21"/>
  <c r="S284" i="21"/>
  <c r="D284" i="21"/>
  <c r="N284" i="21"/>
  <c r="K284" i="21"/>
  <c r="F284" i="21"/>
  <c r="T284" i="21"/>
  <c r="V390" i="28"/>
  <c r="R390" i="28"/>
  <c r="N390" i="28"/>
  <c r="J390" i="28"/>
  <c r="F390" i="28"/>
  <c r="B390" i="28"/>
  <c r="W390" i="28"/>
  <c r="Q390" i="28"/>
  <c r="L390" i="28"/>
  <c r="G390" i="28"/>
  <c r="U390" i="28"/>
  <c r="P390" i="28"/>
  <c r="K390" i="28"/>
  <c r="E390" i="28"/>
  <c r="X390" i="28"/>
  <c r="M390" i="28"/>
  <c r="C390" i="28"/>
  <c r="T390" i="28"/>
  <c r="I390" i="28"/>
  <c r="S390" i="28"/>
  <c r="H390" i="28"/>
  <c r="D390" i="28"/>
  <c r="Y390" i="28"/>
  <c r="O390" i="28"/>
  <c r="V424" i="28"/>
  <c r="R424" i="28"/>
  <c r="N424" i="28"/>
  <c r="J424" i="28"/>
  <c r="F424" i="28"/>
  <c r="B424" i="28"/>
  <c r="W424" i="28"/>
  <c r="Q424" i="28"/>
  <c r="L424" i="28"/>
  <c r="G424" i="28"/>
  <c r="U424" i="28"/>
  <c r="P424" i="28"/>
  <c r="K424" i="28"/>
  <c r="E424" i="28"/>
  <c r="S424" i="28"/>
  <c r="H424" i="28"/>
  <c r="Y424" i="28"/>
  <c r="O424" i="28"/>
  <c r="D424" i="28"/>
  <c r="X424" i="28"/>
  <c r="M424" i="28"/>
  <c r="C424" i="28"/>
  <c r="I424" i="28"/>
  <c r="T424" i="28"/>
  <c r="Y354" i="21"/>
  <c r="U354" i="21"/>
  <c r="Q354" i="21"/>
  <c r="M354" i="21"/>
  <c r="I354" i="21"/>
  <c r="E354" i="21"/>
  <c r="T354" i="21"/>
  <c r="O354" i="21"/>
  <c r="J354" i="21"/>
  <c r="D354" i="21"/>
  <c r="X354" i="21"/>
  <c r="R354" i="21"/>
  <c r="K354" i="21"/>
  <c r="C354" i="21"/>
  <c r="W354" i="21"/>
  <c r="P354" i="21"/>
  <c r="H354" i="21"/>
  <c r="B354" i="21"/>
  <c r="S354" i="21"/>
  <c r="F354" i="21"/>
  <c r="N354" i="21"/>
  <c r="L354" i="21"/>
  <c r="V354" i="21"/>
  <c r="G354" i="21"/>
  <c r="Y76" i="21"/>
  <c r="U76" i="21"/>
  <c r="Q76" i="21"/>
  <c r="M76" i="21"/>
  <c r="I76" i="21"/>
  <c r="E76" i="21"/>
  <c r="T76" i="21"/>
  <c r="O76" i="21"/>
  <c r="J76" i="21"/>
  <c r="D76" i="21"/>
  <c r="V76" i="21"/>
  <c r="N76" i="21"/>
  <c r="G76" i="21"/>
  <c r="S76" i="21"/>
  <c r="L76" i="21"/>
  <c r="F76" i="21"/>
  <c r="P76" i="21"/>
  <c r="B76" i="21"/>
  <c r="X76" i="21"/>
  <c r="K76" i="21"/>
  <c r="W76" i="21"/>
  <c r="H76" i="21"/>
  <c r="R76" i="21"/>
  <c r="C76" i="21"/>
  <c r="V356" i="28"/>
  <c r="R356" i="28"/>
  <c r="N356" i="28"/>
  <c r="J356" i="28"/>
  <c r="F356" i="28"/>
  <c r="B356" i="28"/>
  <c r="W356" i="28"/>
  <c r="Q356" i="28"/>
  <c r="L356" i="28"/>
  <c r="G356" i="28"/>
  <c r="X356" i="28"/>
  <c r="P356" i="28"/>
  <c r="I356" i="28"/>
  <c r="C356" i="28"/>
  <c r="U356" i="28"/>
  <c r="O356" i="28"/>
  <c r="H356" i="28"/>
  <c r="T356" i="28"/>
  <c r="M356" i="28"/>
  <c r="E356" i="28"/>
  <c r="S356" i="28"/>
  <c r="K356" i="28"/>
  <c r="D356" i="28"/>
  <c r="Y356" i="28"/>
  <c r="W113" i="25"/>
  <c r="S113" i="25"/>
  <c r="O113" i="25"/>
  <c r="K113" i="25"/>
  <c r="G113" i="25"/>
  <c r="C113" i="25"/>
  <c r="Y113" i="25"/>
  <c r="T113" i="25"/>
  <c r="N113" i="25"/>
  <c r="I113" i="25"/>
  <c r="D113" i="25"/>
  <c r="R113" i="25"/>
  <c r="L113" i="25"/>
  <c r="E113" i="25"/>
  <c r="U113" i="25"/>
  <c r="J113" i="25"/>
  <c r="X113" i="25"/>
  <c r="M113" i="25"/>
  <c r="V113" i="25"/>
  <c r="H113" i="25"/>
  <c r="B113" i="25"/>
  <c r="Q113" i="25"/>
  <c r="P113" i="25"/>
  <c r="F113" i="25"/>
  <c r="W148" i="19"/>
  <c r="S148" i="19"/>
  <c r="O148" i="19"/>
  <c r="K148" i="19"/>
  <c r="G148" i="19"/>
  <c r="C148" i="19"/>
  <c r="X148" i="19"/>
  <c r="R148" i="19"/>
  <c r="M148" i="19"/>
  <c r="H148" i="19"/>
  <c r="B148" i="19"/>
  <c r="T148" i="19"/>
  <c r="L148" i="19"/>
  <c r="E148" i="19"/>
  <c r="U148" i="19"/>
  <c r="J148" i="19"/>
  <c r="Q148" i="19"/>
  <c r="F148" i="19"/>
  <c r="Y148" i="19"/>
  <c r="I148" i="19"/>
  <c r="D148" i="19"/>
  <c r="V148" i="19"/>
  <c r="P148" i="19"/>
  <c r="N148" i="19"/>
  <c r="V181" i="21"/>
  <c r="R181" i="21"/>
  <c r="N181" i="21"/>
  <c r="J181" i="21"/>
  <c r="F181" i="21"/>
  <c r="B181" i="21"/>
  <c r="X181" i="21"/>
  <c r="S181" i="21"/>
  <c r="M181" i="21"/>
  <c r="H181" i="21"/>
  <c r="C181" i="21"/>
  <c r="Y181" i="21"/>
  <c r="Q181" i="21"/>
  <c r="K181" i="21"/>
  <c r="D181" i="21"/>
  <c r="W181" i="21"/>
  <c r="O181" i="21"/>
  <c r="E181" i="21"/>
  <c r="U181" i="21"/>
  <c r="I181" i="21"/>
  <c r="T181" i="21"/>
  <c r="P181" i="21"/>
  <c r="G181" i="21"/>
  <c r="L181" i="21"/>
  <c r="W253" i="28"/>
  <c r="S253" i="28"/>
  <c r="O253" i="28"/>
  <c r="K253" i="28"/>
  <c r="G253" i="28"/>
  <c r="C253" i="28"/>
  <c r="U253" i="28"/>
  <c r="P253" i="28"/>
  <c r="J253" i="28"/>
  <c r="E253" i="28"/>
  <c r="T253" i="28"/>
  <c r="M253" i="28"/>
  <c r="F253" i="28"/>
  <c r="Y253" i="28"/>
  <c r="Q253" i="28"/>
  <c r="H253" i="28"/>
  <c r="R253" i="28"/>
  <c r="D253" i="28"/>
  <c r="V253" i="28"/>
  <c r="B253" i="28"/>
  <c r="I253" i="28"/>
  <c r="X253" i="28"/>
  <c r="L253" i="28"/>
  <c r="N253" i="28"/>
  <c r="Y422" i="21"/>
  <c r="U422" i="21"/>
  <c r="Q422" i="21"/>
  <c r="M422" i="21"/>
  <c r="I422" i="21"/>
  <c r="E422" i="21"/>
  <c r="V422" i="21"/>
  <c r="P422" i="21"/>
  <c r="K422" i="21"/>
  <c r="F422" i="21"/>
  <c r="S422" i="21"/>
  <c r="L422" i="21"/>
  <c r="D422" i="21"/>
  <c r="X422" i="21"/>
  <c r="O422" i="21"/>
  <c r="G422" i="21"/>
  <c r="W422" i="21"/>
  <c r="N422" i="21"/>
  <c r="C422" i="21"/>
  <c r="H422" i="21"/>
  <c r="T422" i="21"/>
  <c r="B422" i="21"/>
  <c r="R422" i="21"/>
  <c r="J422" i="21"/>
  <c r="W114" i="19"/>
  <c r="S114" i="19"/>
  <c r="O114" i="19"/>
  <c r="K114" i="19"/>
  <c r="G114" i="19"/>
  <c r="C114" i="19"/>
  <c r="U114" i="19"/>
  <c r="P114" i="19"/>
  <c r="J114" i="19"/>
  <c r="E114" i="19"/>
  <c r="Y114" i="19"/>
  <c r="R114" i="19"/>
  <c r="L114" i="19"/>
  <c r="D114" i="19"/>
  <c r="X114" i="19"/>
  <c r="N114" i="19"/>
  <c r="F114" i="19"/>
  <c r="T114" i="19"/>
  <c r="H114" i="19"/>
  <c r="M114" i="19"/>
  <c r="B114" i="19"/>
  <c r="V114" i="19"/>
  <c r="I114" i="19"/>
  <c r="Q114" i="19"/>
  <c r="W150" i="25"/>
  <c r="S150" i="25"/>
  <c r="O150" i="25"/>
  <c r="K150" i="25"/>
  <c r="G150" i="25"/>
  <c r="C150" i="25"/>
  <c r="Y150" i="25"/>
  <c r="T150" i="25"/>
  <c r="N150" i="25"/>
  <c r="I150" i="25"/>
  <c r="D150" i="25"/>
  <c r="R150" i="25"/>
  <c r="L150" i="25"/>
  <c r="E150" i="25"/>
  <c r="U150" i="25"/>
  <c r="J150" i="25"/>
  <c r="P150" i="25"/>
  <c r="B150" i="25"/>
  <c r="X150" i="25"/>
  <c r="M150" i="25"/>
  <c r="Q150" i="25"/>
  <c r="H150" i="25"/>
  <c r="F150" i="25"/>
  <c r="V150" i="25"/>
  <c r="Y215" i="21"/>
  <c r="U215" i="21"/>
  <c r="Q215" i="21"/>
  <c r="M215" i="21"/>
  <c r="I215" i="21"/>
  <c r="E215" i="21"/>
  <c r="W215" i="21"/>
  <c r="R215" i="21"/>
  <c r="L215" i="21"/>
  <c r="G215" i="21"/>
  <c r="B215" i="21"/>
  <c r="T215" i="21"/>
  <c r="N215" i="21"/>
  <c r="F215" i="21"/>
  <c r="V215" i="21"/>
  <c r="K215" i="21"/>
  <c r="C215" i="21"/>
  <c r="P215" i="21"/>
  <c r="D215" i="21"/>
  <c r="X215" i="21"/>
  <c r="H215" i="21"/>
  <c r="O215" i="21"/>
  <c r="S215" i="21"/>
  <c r="J215" i="21"/>
  <c r="V458" i="28"/>
  <c r="R458" i="28"/>
  <c r="N458" i="28"/>
  <c r="J458" i="28"/>
  <c r="F458" i="28"/>
  <c r="B458" i="28"/>
  <c r="W458" i="28"/>
  <c r="Q458" i="28"/>
  <c r="L458" i="28"/>
  <c r="G458" i="28"/>
  <c r="U458" i="28"/>
  <c r="P458" i="28"/>
  <c r="K458" i="28"/>
  <c r="E458" i="28"/>
  <c r="X458" i="28"/>
  <c r="M458" i="28"/>
  <c r="C458" i="28"/>
  <c r="T458" i="28"/>
  <c r="I458" i="28"/>
  <c r="S458" i="28"/>
  <c r="H458" i="28"/>
  <c r="O458" i="28"/>
  <c r="D458" i="28"/>
  <c r="Y458" i="28"/>
  <c r="Y114" i="28"/>
  <c r="U114" i="28"/>
  <c r="Q114" i="28"/>
  <c r="M114" i="28"/>
  <c r="I114" i="28"/>
  <c r="E114" i="28"/>
  <c r="X114" i="28"/>
  <c r="S114" i="28"/>
  <c r="N114" i="28"/>
  <c r="H114" i="28"/>
  <c r="C114" i="28"/>
  <c r="W114" i="28"/>
  <c r="R114" i="28"/>
  <c r="L114" i="28"/>
  <c r="G114" i="28"/>
  <c r="B114" i="28"/>
  <c r="P114" i="28"/>
  <c r="F114" i="28"/>
  <c r="O114" i="28"/>
  <c r="D114" i="28"/>
  <c r="V114" i="28"/>
  <c r="K114" i="28"/>
  <c r="T114" i="28"/>
  <c r="J114" i="28"/>
  <c r="Y41" i="25"/>
  <c r="U41" i="25"/>
  <c r="Q41" i="25"/>
  <c r="M41" i="25"/>
  <c r="I41" i="25"/>
  <c r="E41" i="25"/>
  <c r="V41" i="25"/>
  <c r="P41" i="25"/>
  <c r="K41" i="25"/>
  <c r="F41" i="25"/>
  <c r="S41" i="25"/>
  <c r="L41" i="25"/>
  <c r="D41" i="25"/>
  <c r="W41" i="25"/>
  <c r="N41" i="25"/>
  <c r="C41" i="25"/>
  <c r="T41" i="25"/>
  <c r="J41" i="25"/>
  <c r="B41" i="25"/>
  <c r="O41" i="25"/>
  <c r="H41" i="25"/>
  <c r="X41" i="25"/>
  <c r="G41" i="25"/>
  <c r="R41" i="25"/>
  <c r="Y250" i="21"/>
  <c r="U250" i="21"/>
  <c r="Q250" i="21"/>
  <c r="M250" i="21"/>
  <c r="I250" i="21"/>
  <c r="E250" i="21"/>
  <c r="W250" i="21"/>
  <c r="R250" i="21"/>
  <c r="L250" i="21"/>
  <c r="G250" i="21"/>
  <c r="B250" i="21"/>
  <c r="S250" i="21"/>
  <c r="K250" i="21"/>
  <c r="D250" i="21"/>
  <c r="X250" i="21"/>
  <c r="P250" i="21"/>
  <c r="J250" i="21"/>
  <c r="C250" i="21"/>
  <c r="N250" i="21"/>
  <c r="V250" i="21"/>
  <c r="H250" i="21"/>
  <c r="T250" i="21"/>
  <c r="F250" i="21"/>
  <c r="O250" i="21"/>
  <c r="Y321" i="28"/>
  <c r="U321" i="28"/>
  <c r="Q321" i="28"/>
  <c r="M321" i="28"/>
  <c r="I321" i="28"/>
  <c r="E321" i="28"/>
  <c r="X321" i="28"/>
  <c r="S321" i="28"/>
  <c r="N321" i="28"/>
  <c r="H321" i="28"/>
  <c r="C321" i="28"/>
  <c r="W321" i="28"/>
  <c r="R321" i="28"/>
  <c r="L321" i="28"/>
  <c r="G321" i="28"/>
  <c r="B321" i="28"/>
  <c r="V321" i="28"/>
  <c r="P321" i="28"/>
  <c r="K321" i="28"/>
  <c r="F321" i="28"/>
  <c r="O321" i="28"/>
  <c r="J321" i="28"/>
  <c r="D321" i="28"/>
  <c r="T321" i="28"/>
  <c r="Y319" i="21"/>
  <c r="U319" i="21"/>
  <c r="Q319" i="21"/>
  <c r="M319" i="21"/>
  <c r="I319" i="21"/>
  <c r="E319" i="21"/>
  <c r="W319" i="21"/>
  <c r="R319" i="21"/>
  <c r="L319" i="21"/>
  <c r="G319" i="21"/>
  <c r="B319" i="21"/>
  <c r="V319" i="21"/>
  <c r="O319" i="21"/>
  <c r="H319" i="21"/>
  <c r="T319" i="21"/>
  <c r="N319" i="21"/>
  <c r="F319" i="21"/>
  <c r="X319" i="21"/>
  <c r="J319" i="21"/>
  <c r="S319" i="21"/>
  <c r="D319" i="21"/>
  <c r="P319" i="21"/>
  <c r="C319" i="21"/>
  <c r="K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W78" i="25" l="1"/>
  <c r="S78" i="25"/>
  <c r="O78" i="25"/>
  <c r="K78" i="25"/>
  <c r="G78" i="25"/>
  <c r="C78" i="25"/>
  <c r="Y78" i="25"/>
  <c r="T78" i="25"/>
  <c r="N78" i="25"/>
  <c r="I78" i="25"/>
  <c r="D78" i="25"/>
  <c r="U78" i="25"/>
  <c r="M78" i="25"/>
  <c r="F78" i="25"/>
  <c r="R78" i="25"/>
  <c r="J78" i="25"/>
  <c r="X78" i="25"/>
  <c r="L78" i="25"/>
  <c r="V78" i="25"/>
  <c r="H78" i="25"/>
  <c r="P78" i="25"/>
  <c r="E78" i="25"/>
  <c r="B78" i="25"/>
  <c r="Q78" i="25"/>
  <c r="Y150" i="28"/>
  <c r="U150" i="28"/>
  <c r="Q150" i="28"/>
  <c r="M150" i="28"/>
  <c r="I150" i="28"/>
  <c r="E150" i="28"/>
  <c r="V150" i="28"/>
  <c r="P150" i="28"/>
  <c r="K150" i="28"/>
  <c r="F150" i="28"/>
  <c r="T150" i="28"/>
  <c r="O150" i="28"/>
  <c r="J150" i="28"/>
  <c r="D150" i="28"/>
  <c r="S150" i="28"/>
  <c r="H150" i="28"/>
  <c r="R150" i="28"/>
  <c r="G150" i="28"/>
  <c r="X150" i="28"/>
  <c r="N150" i="28"/>
  <c r="C150" i="28"/>
  <c r="W150" i="28"/>
  <c r="L150" i="28"/>
  <c r="B150" i="28"/>
  <c r="Y185" i="28"/>
  <c r="U185" i="28"/>
  <c r="Q185" i="28"/>
  <c r="M185" i="28"/>
  <c r="I185" i="28"/>
  <c r="E185" i="28"/>
  <c r="V185" i="28"/>
  <c r="P185" i="28"/>
  <c r="K185" i="28"/>
  <c r="F185" i="28"/>
  <c r="T185" i="28"/>
  <c r="O185" i="28"/>
  <c r="J185" i="28"/>
  <c r="D185" i="28"/>
  <c r="X185" i="28"/>
  <c r="N185" i="28"/>
  <c r="C185" i="28"/>
  <c r="W185" i="28"/>
  <c r="L185" i="28"/>
  <c r="B185" i="28"/>
  <c r="S185" i="28"/>
  <c r="H185" i="28"/>
  <c r="R185" i="28"/>
  <c r="G185" i="28"/>
  <c r="Y389" i="21"/>
  <c r="U389" i="21"/>
  <c r="Q389" i="21"/>
  <c r="M389" i="21"/>
  <c r="I389" i="21"/>
  <c r="E389" i="21"/>
  <c r="W389" i="21"/>
  <c r="R389" i="21"/>
  <c r="L389" i="21"/>
  <c r="G389" i="21"/>
  <c r="B389" i="21"/>
  <c r="T389" i="21"/>
  <c r="N389" i="21"/>
  <c r="F389" i="21"/>
  <c r="S389" i="21"/>
  <c r="K389" i="21"/>
  <c r="D389" i="21"/>
  <c r="O389" i="21"/>
  <c r="X389" i="21"/>
  <c r="J389" i="21"/>
  <c r="V389" i="21"/>
  <c r="H389" i="21"/>
  <c r="P389" i="21"/>
  <c r="C389" i="21"/>
  <c r="Y42" i="25"/>
  <c r="U42" i="25"/>
  <c r="Q42" i="25"/>
  <c r="M42" i="25"/>
  <c r="I42" i="25"/>
  <c r="E42" i="25"/>
  <c r="X42" i="25"/>
  <c r="S42" i="25"/>
  <c r="N42" i="25"/>
  <c r="H42" i="25"/>
  <c r="C42" i="25"/>
  <c r="W42" i="25"/>
  <c r="P42" i="25"/>
  <c r="J42" i="25"/>
  <c r="B42" i="25"/>
  <c r="R42" i="25"/>
  <c r="G42" i="25"/>
  <c r="O42" i="25"/>
  <c r="F42" i="25"/>
  <c r="K42" i="25"/>
  <c r="V42" i="25"/>
  <c r="D42" i="25"/>
  <c r="T42" i="25"/>
  <c r="L42" i="25"/>
  <c r="Y147" i="21"/>
  <c r="U147" i="21"/>
  <c r="Q147" i="21"/>
  <c r="M147" i="21"/>
  <c r="I147" i="21"/>
  <c r="E147" i="21"/>
  <c r="W147" i="21"/>
  <c r="R147" i="21"/>
  <c r="L147" i="21"/>
  <c r="G147" i="21"/>
  <c r="B147" i="21"/>
  <c r="V147" i="21"/>
  <c r="O147" i="21"/>
  <c r="H147" i="21"/>
  <c r="T147" i="21"/>
  <c r="N147" i="21"/>
  <c r="F147" i="21"/>
  <c r="P147" i="21"/>
  <c r="C147" i="21"/>
  <c r="K147" i="21"/>
  <c r="X147" i="21"/>
  <c r="J147" i="21"/>
  <c r="S147" i="21"/>
  <c r="D147" i="21"/>
  <c r="Y251" i="21"/>
  <c r="U251" i="21"/>
  <c r="Q251" i="21"/>
  <c r="M251" i="21"/>
  <c r="I251" i="21"/>
  <c r="E251" i="21"/>
  <c r="T251" i="21"/>
  <c r="O251" i="21"/>
  <c r="J251" i="21"/>
  <c r="D251" i="21"/>
  <c r="W251" i="21"/>
  <c r="P251" i="21"/>
  <c r="H251" i="21"/>
  <c r="B251" i="21"/>
  <c r="V251" i="21"/>
  <c r="N251" i="21"/>
  <c r="G251" i="21"/>
  <c r="R251" i="21"/>
  <c r="C251" i="21"/>
  <c r="L251" i="21"/>
  <c r="X251" i="21"/>
  <c r="K251" i="21"/>
  <c r="S251" i="21"/>
  <c r="F251" i="21"/>
  <c r="W254" i="28"/>
  <c r="S254" i="28"/>
  <c r="O254" i="28"/>
  <c r="K254" i="28"/>
  <c r="G254" i="28"/>
  <c r="C254" i="28"/>
  <c r="X254" i="28"/>
  <c r="R254" i="28"/>
  <c r="M254" i="28"/>
  <c r="H254" i="28"/>
  <c r="B254" i="28"/>
  <c r="Y254" i="28"/>
  <c r="Q254" i="28"/>
  <c r="J254" i="28"/>
  <c r="D254" i="28"/>
  <c r="U254" i="28"/>
  <c r="L254" i="28"/>
  <c r="T254" i="28"/>
  <c r="F254" i="28"/>
  <c r="N254" i="28"/>
  <c r="E254" i="28"/>
  <c r="V254" i="28"/>
  <c r="P254" i="28"/>
  <c r="I254" i="28"/>
  <c r="W220" i="28"/>
  <c r="S220" i="28"/>
  <c r="O220" i="28"/>
  <c r="K220" i="28"/>
  <c r="G220" i="28"/>
  <c r="C220" i="28"/>
  <c r="U220" i="28"/>
  <c r="P220" i="28"/>
  <c r="J220" i="28"/>
  <c r="E220" i="28"/>
  <c r="T220" i="28"/>
  <c r="M220" i="28"/>
  <c r="F220" i="28"/>
  <c r="R220" i="28"/>
  <c r="I220" i="28"/>
  <c r="Q220" i="28"/>
  <c r="D220" i="28"/>
  <c r="Y220" i="28"/>
  <c r="L220" i="28"/>
  <c r="V220" i="28"/>
  <c r="X220" i="28"/>
  <c r="N220" i="28"/>
  <c r="H220" i="28"/>
  <c r="B220" i="28"/>
  <c r="Y355" i="21"/>
  <c r="U355" i="21"/>
  <c r="Q355" i="21"/>
  <c r="M355" i="21"/>
  <c r="I355" i="21"/>
  <c r="E355" i="21"/>
  <c r="W355" i="21"/>
  <c r="R355" i="21"/>
  <c r="L355" i="21"/>
  <c r="G355" i="21"/>
  <c r="B355" i="21"/>
  <c r="V355" i="21"/>
  <c r="O355" i="21"/>
  <c r="H355" i="21"/>
  <c r="T355" i="21"/>
  <c r="N355" i="21"/>
  <c r="F355" i="21"/>
  <c r="X355" i="21"/>
  <c r="J355" i="21"/>
  <c r="S355" i="21"/>
  <c r="D355" i="21"/>
  <c r="P355" i="21"/>
  <c r="C355" i="21"/>
  <c r="K355" i="21"/>
  <c r="Y285" i="21"/>
  <c r="U285" i="21"/>
  <c r="Q285" i="21"/>
  <c r="M285" i="21"/>
  <c r="I285" i="21"/>
  <c r="E285" i="21"/>
  <c r="T285" i="21"/>
  <c r="O285" i="21"/>
  <c r="J285" i="21"/>
  <c r="D285" i="21"/>
  <c r="V285" i="21"/>
  <c r="N285" i="21"/>
  <c r="G285" i="21"/>
  <c r="S285" i="21"/>
  <c r="L285" i="21"/>
  <c r="F285" i="21"/>
  <c r="W285" i="21"/>
  <c r="H285" i="21"/>
  <c r="R285" i="21"/>
  <c r="C285" i="21"/>
  <c r="P285" i="21"/>
  <c r="B285" i="21"/>
  <c r="X285" i="21"/>
  <c r="K285" i="21"/>
  <c r="Y112" i="21"/>
  <c r="U112" i="21"/>
  <c r="Q112" i="21"/>
  <c r="M112" i="21"/>
  <c r="I112" i="21"/>
  <c r="E112" i="21"/>
  <c r="W112" i="21"/>
  <c r="R112" i="21"/>
  <c r="L112" i="21"/>
  <c r="G112" i="21"/>
  <c r="B112" i="21"/>
  <c r="X112" i="21"/>
  <c r="P112" i="21"/>
  <c r="J112" i="21"/>
  <c r="C112" i="21"/>
  <c r="V112" i="21"/>
  <c r="O112" i="21"/>
  <c r="H112" i="21"/>
  <c r="K112" i="21"/>
  <c r="T112" i="21"/>
  <c r="F112" i="21"/>
  <c r="S112" i="21"/>
  <c r="D112" i="21"/>
  <c r="N112" i="21"/>
  <c r="W149" i="19"/>
  <c r="S149" i="19"/>
  <c r="O149" i="19"/>
  <c r="K149" i="19"/>
  <c r="G149" i="19"/>
  <c r="C149" i="19"/>
  <c r="U149" i="19"/>
  <c r="P149" i="19"/>
  <c r="J149" i="19"/>
  <c r="E149" i="19"/>
  <c r="X149" i="19"/>
  <c r="Q149" i="19"/>
  <c r="I149" i="19"/>
  <c r="B149" i="19"/>
  <c r="Y149" i="19"/>
  <c r="N149" i="19"/>
  <c r="F149" i="19"/>
  <c r="T149" i="19"/>
  <c r="H149" i="19"/>
  <c r="R149" i="19"/>
  <c r="D149" i="19"/>
  <c r="V149" i="19"/>
  <c r="L149" i="19"/>
  <c r="M149" i="19"/>
  <c r="V357" i="28"/>
  <c r="R357" i="28"/>
  <c r="N357" i="28"/>
  <c r="J357" i="28"/>
  <c r="F357" i="28"/>
  <c r="B357" i="28"/>
  <c r="Y357" i="28"/>
  <c r="T357" i="28"/>
  <c r="O357" i="28"/>
  <c r="I357" i="28"/>
  <c r="D357" i="28"/>
  <c r="U357" i="28"/>
  <c r="M357" i="28"/>
  <c r="G357" i="28"/>
  <c r="S357" i="28"/>
  <c r="L357" i="28"/>
  <c r="E357" i="28"/>
  <c r="X357" i="28"/>
  <c r="Q357" i="28"/>
  <c r="K357" i="28"/>
  <c r="C357" i="28"/>
  <c r="W357" i="28"/>
  <c r="P357" i="28"/>
  <c r="H357" i="28"/>
  <c r="Y288" i="28"/>
  <c r="U288" i="28"/>
  <c r="Q288" i="28"/>
  <c r="M288" i="28"/>
  <c r="I288" i="28"/>
  <c r="E288" i="28"/>
  <c r="V288" i="28"/>
  <c r="P288" i="28"/>
  <c r="K288" i="28"/>
  <c r="F288" i="28"/>
  <c r="T288" i="28"/>
  <c r="O288" i="28"/>
  <c r="J288" i="28"/>
  <c r="D288" i="28"/>
  <c r="X288" i="28"/>
  <c r="S288" i="28"/>
  <c r="N288" i="28"/>
  <c r="H288" i="28"/>
  <c r="C288" i="28"/>
  <c r="G288" i="28"/>
  <c r="W288" i="28"/>
  <c r="B288" i="28"/>
  <c r="R288" i="28"/>
  <c r="L288" i="28"/>
  <c r="V425" i="28"/>
  <c r="R425" i="28"/>
  <c r="N425" i="28"/>
  <c r="J425" i="28"/>
  <c r="F425" i="28"/>
  <c r="B425" i="28"/>
  <c r="Y425" i="28"/>
  <c r="T425" i="28"/>
  <c r="O425" i="28"/>
  <c r="I425" i="28"/>
  <c r="D425" i="28"/>
  <c r="X425" i="28"/>
  <c r="S425" i="28"/>
  <c r="M425" i="28"/>
  <c r="H425" i="28"/>
  <c r="C425" i="28"/>
  <c r="P425" i="28"/>
  <c r="E425" i="28"/>
  <c r="W425" i="28"/>
  <c r="L425" i="28"/>
  <c r="U425" i="28"/>
  <c r="K425" i="28"/>
  <c r="Q425" i="28"/>
  <c r="G425" i="28"/>
  <c r="Y320" i="21"/>
  <c r="U320" i="21"/>
  <c r="Q320" i="21"/>
  <c r="M320" i="21"/>
  <c r="I320" i="21"/>
  <c r="E320" i="21"/>
  <c r="T320" i="21"/>
  <c r="O320" i="21"/>
  <c r="J320" i="21"/>
  <c r="D320" i="21"/>
  <c r="S320" i="21"/>
  <c r="L320" i="21"/>
  <c r="F320" i="21"/>
  <c r="X320" i="21"/>
  <c r="R320" i="21"/>
  <c r="K320" i="21"/>
  <c r="C320" i="21"/>
  <c r="N320" i="21"/>
  <c r="W320" i="21"/>
  <c r="H320" i="21"/>
  <c r="V320" i="21"/>
  <c r="G320" i="21"/>
  <c r="B320" i="21"/>
  <c r="P320" i="21"/>
  <c r="Y77" i="21"/>
  <c r="U77" i="21"/>
  <c r="Q77" i="21"/>
  <c r="M77" i="21"/>
  <c r="I77" i="21"/>
  <c r="E77" i="21"/>
  <c r="W77" i="21"/>
  <c r="R77" i="21"/>
  <c r="L77" i="21"/>
  <c r="G77" i="21"/>
  <c r="B77" i="21"/>
  <c r="S77" i="21"/>
  <c r="K77" i="21"/>
  <c r="D77" i="21"/>
  <c r="X77" i="21"/>
  <c r="P77" i="21"/>
  <c r="J77" i="21"/>
  <c r="C77" i="21"/>
  <c r="T77" i="21"/>
  <c r="F77" i="21"/>
  <c r="O77" i="21"/>
  <c r="N77" i="21"/>
  <c r="V77" i="21"/>
  <c r="H77" i="21"/>
  <c r="Y182" i="21"/>
  <c r="U182" i="21"/>
  <c r="Q182" i="21"/>
  <c r="X182" i="21"/>
  <c r="S182" i="21"/>
  <c r="N182" i="21"/>
  <c r="J182" i="21"/>
  <c r="F182" i="21"/>
  <c r="B182" i="21"/>
  <c r="W182" i="21"/>
  <c r="P182" i="21"/>
  <c r="K182" i="21"/>
  <c r="E182" i="21"/>
  <c r="O182" i="21"/>
  <c r="H182" i="21"/>
  <c r="T182" i="21"/>
  <c r="I182" i="21"/>
  <c r="L182" i="21"/>
  <c r="M182" i="21"/>
  <c r="R182" i="21"/>
  <c r="D182" i="21"/>
  <c r="V182" i="21"/>
  <c r="G182" i="21"/>
  <c r="C182" i="21"/>
  <c r="W114" i="25"/>
  <c r="S114" i="25"/>
  <c r="O114" i="25"/>
  <c r="K114" i="25"/>
  <c r="G114" i="25"/>
  <c r="C114" i="25"/>
  <c r="V114" i="25"/>
  <c r="Q114" i="25"/>
  <c r="L114" i="25"/>
  <c r="F114" i="25"/>
  <c r="X114" i="25"/>
  <c r="P114" i="25"/>
  <c r="I114" i="25"/>
  <c r="B114" i="25"/>
  <c r="Y114" i="25"/>
  <c r="N114" i="25"/>
  <c r="E114" i="25"/>
  <c r="M114" i="25"/>
  <c r="U114" i="25"/>
  <c r="J114" i="25"/>
  <c r="D114" i="25"/>
  <c r="T114" i="25"/>
  <c r="R114" i="25"/>
  <c r="H114" i="25"/>
  <c r="Y216" i="21"/>
  <c r="U216" i="21"/>
  <c r="Q216" i="21"/>
  <c r="M216" i="21"/>
  <c r="I216" i="21"/>
  <c r="E216" i="21"/>
  <c r="T216" i="21"/>
  <c r="O216" i="21"/>
  <c r="J216" i="21"/>
  <c r="D216" i="21"/>
  <c r="X216" i="21"/>
  <c r="R216" i="21"/>
  <c r="K216" i="21"/>
  <c r="C216" i="21"/>
  <c r="P216" i="21"/>
  <c r="G216" i="21"/>
  <c r="S216" i="21"/>
  <c r="F216" i="21"/>
  <c r="N216" i="21"/>
  <c r="L216" i="21"/>
  <c r="W216" i="21"/>
  <c r="V216" i="21"/>
  <c r="H216" i="21"/>
  <c r="B216" i="21"/>
  <c r="V459" i="28"/>
  <c r="R459" i="28"/>
  <c r="N459" i="28"/>
  <c r="J459" i="28"/>
  <c r="F459" i="28"/>
  <c r="B459" i="28"/>
  <c r="Y459" i="28"/>
  <c r="T459" i="28"/>
  <c r="O459" i="28"/>
  <c r="I459" i="28"/>
  <c r="D459" i="28"/>
  <c r="X459" i="28"/>
  <c r="S459" i="28"/>
  <c r="M459" i="28"/>
  <c r="H459" i="28"/>
  <c r="C459" i="28"/>
  <c r="U459" i="28"/>
  <c r="K459" i="28"/>
  <c r="Q459" i="28"/>
  <c r="G459" i="28"/>
  <c r="P459" i="28"/>
  <c r="E459" i="28"/>
  <c r="W459" i="28"/>
  <c r="L459" i="28"/>
  <c r="V391" i="28"/>
  <c r="R391" i="28"/>
  <c r="N391" i="28"/>
  <c r="J391" i="28"/>
  <c r="F391" i="28"/>
  <c r="B391" i="28"/>
  <c r="Y391" i="28"/>
  <c r="T391" i="28"/>
  <c r="O391" i="28"/>
  <c r="I391" i="28"/>
  <c r="D391" i="28"/>
  <c r="X391" i="28"/>
  <c r="S391" i="28"/>
  <c r="M391" i="28"/>
  <c r="H391" i="28"/>
  <c r="C391" i="28"/>
  <c r="U391" i="28"/>
  <c r="K391" i="28"/>
  <c r="Q391" i="28"/>
  <c r="G391" i="28"/>
  <c r="P391" i="28"/>
  <c r="E391" i="28"/>
  <c r="W391" i="28"/>
  <c r="L391" i="28"/>
  <c r="Y322" i="28"/>
  <c r="U322" i="28"/>
  <c r="Q322" i="28"/>
  <c r="M322" i="28"/>
  <c r="I322" i="28"/>
  <c r="E322" i="28"/>
  <c r="V322" i="28"/>
  <c r="P322" i="28"/>
  <c r="K322" i="28"/>
  <c r="F322" i="28"/>
  <c r="T322" i="28"/>
  <c r="O322" i="28"/>
  <c r="J322" i="28"/>
  <c r="D322" i="28"/>
  <c r="X322" i="28"/>
  <c r="S322" i="28"/>
  <c r="N322" i="28"/>
  <c r="H322" i="28"/>
  <c r="C322" i="28"/>
  <c r="L322" i="28"/>
  <c r="G322" i="28"/>
  <c r="W322" i="28"/>
  <c r="B322" i="28"/>
  <c r="R322" i="28"/>
  <c r="Y423" i="21"/>
  <c r="U423" i="21"/>
  <c r="Q423" i="21"/>
  <c r="M423" i="21"/>
  <c r="I423" i="21"/>
  <c r="E423" i="21"/>
  <c r="X423" i="21"/>
  <c r="S423" i="21"/>
  <c r="N423" i="21"/>
  <c r="H423" i="21"/>
  <c r="C423" i="21"/>
  <c r="W423" i="21"/>
  <c r="P423" i="21"/>
  <c r="J423" i="21"/>
  <c r="B423" i="21"/>
  <c r="T423" i="21"/>
  <c r="K423" i="21"/>
  <c r="R423" i="21"/>
  <c r="G423" i="21"/>
  <c r="V423" i="21"/>
  <c r="D423" i="21"/>
  <c r="O423" i="21"/>
  <c r="L423" i="21"/>
  <c r="F423" i="21"/>
  <c r="A321" i="21"/>
  <c r="A356" i="21"/>
  <c r="A424" i="21"/>
  <c r="A390" i="21"/>
  <c r="A186" i="28"/>
  <c r="A460" i="28"/>
  <c r="A255" i="28"/>
  <c r="A358" i="28"/>
  <c r="A221" i="28"/>
  <c r="A323" i="28"/>
  <c r="A289" i="28"/>
  <c r="A392" i="28"/>
  <c r="A426" i="28"/>
  <c r="A286" i="21"/>
  <c r="A252" i="21"/>
  <c r="A217" i="21"/>
  <c r="A183" i="21"/>
  <c r="A78" i="21"/>
  <c r="A148" i="21"/>
  <c r="A113" i="21"/>
  <c r="A150" i="19"/>
  <c r="Y217" i="21" l="1"/>
  <c r="U217" i="21"/>
  <c r="Q217" i="21"/>
  <c r="M217" i="21"/>
  <c r="I217" i="21"/>
  <c r="E217" i="21"/>
  <c r="W217" i="21"/>
  <c r="R217" i="21"/>
  <c r="L217" i="21"/>
  <c r="G217" i="21"/>
  <c r="B217" i="21"/>
  <c r="V217" i="21"/>
  <c r="O217" i="21"/>
  <c r="H217" i="21"/>
  <c r="T217" i="21"/>
  <c r="K217" i="21"/>
  <c r="C217" i="21"/>
  <c r="S217" i="21"/>
  <c r="F217" i="21"/>
  <c r="J217" i="21"/>
  <c r="N217" i="21"/>
  <c r="D217" i="21"/>
  <c r="P217" i="21"/>
  <c r="X217" i="21"/>
  <c r="V358" i="28"/>
  <c r="R358" i="28"/>
  <c r="N358" i="28"/>
  <c r="J358" i="28"/>
  <c r="F358" i="28"/>
  <c r="B358" i="28"/>
  <c r="W358" i="28"/>
  <c r="Q358" i="28"/>
  <c r="L358" i="28"/>
  <c r="G358" i="28"/>
  <c r="U358" i="28"/>
  <c r="P358" i="28"/>
  <c r="K358" i="28"/>
  <c r="X358" i="28"/>
  <c r="M358" i="28"/>
  <c r="D358" i="28"/>
  <c r="T358" i="28"/>
  <c r="I358" i="28"/>
  <c r="C358" i="28"/>
  <c r="S358" i="28"/>
  <c r="H358" i="28"/>
  <c r="Y358" i="28"/>
  <c r="O358" i="28"/>
  <c r="E358" i="28"/>
  <c r="Y148" i="21"/>
  <c r="U148" i="21"/>
  <c r="Q148" i="21"/>
  <c r="M148" i="21"/>
  <c r="I148" i="21"/>
  <c r="E148" i="21"/>
  <c r="T148" i="21"/>
  <c r="O148" i="21"/>
  <c r="J148" i="21"/>
  <c r="D148" i="21"/>
  <c r="S148" i="21"/>
  <c r="L148" i="21"/>
  <c r="F148" i="21"/>
  <c r="X148" i="21"/>
  <c r="R148" i="21"/>
  <c r="K148" i="21"/>
  <c r="C148" i="21"/>
  <c r="V148" i="21"/>
  <c r="G148" i="21"/>
  <c r="P148" i="21"/>
  <c r="B148" i="21"/>
  <c r="N148" i="21"/>
  <c r="H148" i="21"/>
  <c r="W148" i="21"/>
  <c r="Y289" i="28"/>
  <c r="U289" i="28"/>
  <c r="Q289" i="28"/>
  <c r="M289" i="28"/>
  <c r="I289" i="28"/>
  <c r="E289" i="28"/>
  <c r="X289" i="28"/>
  <c r="S289" i="28"/>
  <c r="N289" i="28"/>
  <c r="H289" i="28"/>
  <c r="C289" i="28"/>
  <c r="W289" i="28"/>
  <c r="R289" i="28"/>
  <c r="L289" i="28"/>
  <c r="G289" i="28"/>
  <c r="B289" i="28"/>
  <c r="V289" i="28"/>
  <c r="P289" i="28"/>
  <c r="K289" i="28"/>
  <c r="F289" i="28"/>
  <c r="D289" i="28"/>
  <c r="T289" i="28"/>
  <c r="O289" i="28"/>
  <c r="J289" i="28"/>
  <c r="V392" i="28"/>
  <c r="R392" i="28"/>
  <c r="N392" i="28"/>
  <c r="J392" i="28"/>
  <c r="F392" i="28"/>
  <c r="B392" i="28"/>
  <c r="W392" i="28"/>
  <c r="Q392" i="28"/>
  <c r="L392" i="28"/>
  <c r="G392" i="28"/>
  <c r="U392" i="28"/>
  <c r="P392" i="28"/>
  <c r="K392" i="28"/>
  <c r="E392" i="28"/>
  <c r="S392" i="28"/>
  <c r="H392" i="28"/>
  <c r="Y392" i="28"/>
  <c r="O392" i="28"/>
  <c r="D392" i="28"/>
  <c r="X392" i="28"/>
  <c r="M392" i="28"/>
  <c r="C392" i="28"/>
  <c r="T392" i="28"/>
  <c r="I392" i="28"/>
  <c r="Y252" i="21"/>
  <c r="U252" i="21"/>
  <c r="Q252" i="21"/>
  <c r="M252" i="21"/>
  <c r="I252" i="21"/>
  <c r="E252" i="21"/>
  <c r="W252" i="21"/>
  <c r="R252" i="21"/>
  <c r="L252" i="21"/>
  <c r="G252" i="21"/>
  <c r="B252" i="21"/>
  <c r="T252" i="21"/>
  <c r="N252" i="21"/>
  <c r="F252" i="21"/>
  <c r="S252" i="21"/>
  <c r="K252" i="21"/>
  <c r="D252" i="21"/>
  <c r="V252" i="21"/>
  <c r="H252" i="21"/>
  <c r="P252" i="21"/>
  <c r="C252" i="21"/>
  <c r="O252" i="21"/>
  <c r="X252" i="21"/>
  <c r="J252" i="21"/>
  <c r="W255" i="28"/>
  <c r="S255" i="28"/>
  <c r="O255" i="28"/>
  <c r="K255" i="28"/>
  <c r="G255" i="28"/>
  <c r="C255" i="28"/>
  <c r="U255" i="28"/>
  <c r="P255" i="28"/>
  <c r="J255" i="28"/>
  <c r="E255" i="28"/>
  <c r="V255" i="28"/>
  <c r="N255" i="28"/>
  <c r="H255" i="28"/>
  <c r="Y255" i="28"/>
  <c r="Q255" i="28"/>
  <c r="F255" i="28"/>
  <c r="T255" i="28"/>
  <c r="I255" i="28"/>
  <c r="X255" i="28"/>
  <c r="D255" i="28"/>
  <c r="B255" i="28"/>
  <c r="R255" i="28"/>
  <c r="L255" i="28"/>
  <c r="M255" i="28"/>
  <c r="Y424" i="21"/>
  <c r="U424" i="21"/>
  <c r="Q424" i="21"/>
  <c r="M424" i="21"/>
  <c r="I424" i="21"/>
  <c r="E424" i="21"/>
  <c r="V424" i="21"/>
  <c r="P424" i="21"/>
  <c r="K424" i="21"/>
  <c r="F424" i="21"/>
  <c r="T424" i="21"/>
  <c r="N424" i="21"/>
  <c r="G424" i="21"/>
  <c r="X424" i="21"/>
  <c r="O424" i="21"/>
  <c r="D424" i="21"/>
  <c r="W424" i="21"/>
  <c r="L424" i="21"/>
  <c r="C424" i="21"/>
  <c r="R424" i="21"/>
  <c r="J424" i="21"/>
  <c r="H424" i="21"/>
  <c r="S424" i="21"/>
  <c r="B424" i="21"/>
  <c r="Y78" i="21"/>
  <c r="U78" i="21"/>
  <c r="Q78" i="21"/>
  <c r="M78" i="21"/>
  <c r="I78" i="21"/>
  <c r="E78" i="21"/>
  <c r="T78" i="21"/>
  <c r="O78" i="21"/>
  <c r="J78" i="21"/>
  <c r="D78" i="21"/>
  <c r="W78" i="21"/>
  <c r="P78" i="21"/>
  <c r="H78" i="21"/>
  <c r="B78" i="21"/>
  <c r="V78" i="21"/>
  <c r="N78" i="21"/>
  <c r="G78" i="21"/>
  <c r="X78" i="21"/>
  <c r="K78" i="21"/>
  <c r="S78" i="21"/>
  <c r="F78" i="21"/>
  <c r="R78" i="21"/>
  <c r="C78" i="21"/>
  <c r="L78" i="21"/>
  <c r="Y286" i="21"/>
  <c r="U286" i="21"/>
  <c r="Q286" i="21"/>
  <c r="M286" i="21"/>
  <c r="I286" i="21"/>
  <c r="E286" i="21"/>
  <c r="W286" i="21"/>
  <c r="R286" i="21"/>
  <c r="L286" i="21"/>
  <c r="G286" i="21"/>
  <c r="B286" i="21"/>
  <c r="S286" i="21"/>
  <c r="K286" i="21"/>
  <c r="D286" i="21"/>
  <c r="X286" i="21"/>
  <c r="P286" i="21"/>
  <c r="J286" i="21"/>
  <c r="C286" i="21"/>
  <c r="N286" i="21"/>
  <c r="V286" i="21"/>
  <c r="H286" i="21"/>
  <c r="T286" i="21"/>
  <c r="F286" i="21"/>
  <c r="O286" i="21"/>
  <c r="Y323" i="28"/>
  <c r="U323" i="28"/>
  <c r="Q323" i="28"/>
  <c r="M323" i="28"/>
  <c r="I323" i="28"/>
  <c r="E323" i="28"/>
  <c r="X323" i="28"/>
  <c r="S323" i="28"/>
  <c r="N323" i="28"/>
  <c r="H323" i="28"/>
  <c r="C323" i="28"/>
  <c r="W323" i="28"/>
  <c r="R323" i="28"/>
  <c r="L323" i="28"/>
  <c r="G323" i="28"/>
  <c r="B323" i="28"/>
  <c r="V323" i="28"/>
  <c r="P323" i="28"/>
  <c r="K323" i="28"/>
  <c r="F323" i="28"/>
  <c r="J323" i="28"/>
  <c r="D323" i="28"/>
  <c r="T323" i="28"/>
  <c r="O323" i="28"/>
  <c r="V460" i="28"/>
  <c r="R460" i="28"/>
  <c r="N460" i="28"/>
  <c r="J460" i="28"/>
  <c r="F460" i="28"/>
  <c r="B460" i="28"/>
  <c r="W460" i="28"/>
  <c r="Q460" i="28"/>
  <c r="L460" i="28"/>
  <c r="G460" i="28"/>
  <c r="U460" i="28"/>
  <c r="P460" i="28"/>
  <c r="K460" i="28"/>
  <c r="E460" i="28"/>
  <c r="S460" i="28"/>
  <c r="H460" i="28"/>
  <c r="Y460" i="28"/>
  <c r="O460" i="28"/>
  <c r="D460" i="28"/>
  <c r="X460" i="28"/>
  <c r="M460" i="28"/>
  <c r="C460" i="28"/>
  <c r="I460" i="28"/>
  <c r="T460" i="28"/>
  <c r="Y356" i="21"/>
  <c r="U356" i="21"/>
  <c r="Q356" i="21"/>
  <c r="M356" i="21"/>
  <c r="I356" i="21"/>
  <c r="E356" i="21"/>
  <c r="T356" i="21"/>
  <c r="O356" i="21"/>
  <c r="J356" i="21"/>
  <c r="D356" i="21"/>
  <c r="S356" i="21"/>
  <c r="L356" i="21"/>
  <c r="F356" i="21"/>
  <c r="X356" i="21"/>
  <c r="R356" i="21"/>
  <c r="K356" i="21"/>
  <c r="C356" i="21"/>
  <c r="N356" i="21"/>
  <c r="W356" i="21"/>
  <c r="H356" i="21"/>
  <c r="V356" i="21"/>
  <c r="G356" i="21"/>
  <c r="P356" i="21"/>
  <c r="B356" i="21"/>
  <c r="Y113" i="21"/>
  <c r="U113" i="21"/>
  <c r="Q113" i="21"/>
  <c r="M113" i="21"/>
  <c r="I113" i="21"/>
  <c r="E113" i="21"/>
  <c r="T113" i="21"/>
  <c r="O113" i="21"/>
  <c r="J113" i="21"/>
  <c r="D113" i="21"/>
  <c r="V113" i="21"/>
  <c r="N113" i="21"/>
  <c r="G113" i="21"/>
  <c r="S113" i="21"/>
  <c r="L113" i="21"/>
  <c r="F113" i="21"/>
  <c r="P113" i="21"/>
  <c r="B113" i="21"/>
  <c r="X113" i="21"/>
  <c r="K113" i="21"/>
  <c r="W113" i="21"/>
  <c r="H113" i="21"/>
  <c r="R113" i="21"/>
  <c r="C113" i="21"/>
  <c r="Y390" i="21"/>
  <c r="U390" i="21"/>
  <c r="Q390" i="21"/>
  <c r="M390" i="21"/>
  <c r="I390" i="21"/>
  <c r="E390" i="21"/>
  <c r="T390" i="21"/>
  <c r="O390" i="21"/>
  <c r="J390" i="21"/>
  <c r="D390" i="21"/>
  <c r="X390" i="21"/>
  <c r="R390" i="21"/>
  <c r="K390" i="21"/>
  <c r="C390" i="21"/>
  <c r="W390" i="21"/>
  <c r="P390" i="21"/>
  <c r="H390" i="21"/>
  <c r="B390" i="21"/>
  <c r="S390" i="21"/>
  <c r="F390" i="21"/>
  <c r="N390" i="21"/>
  <c r="L390" i="21"/>
  <c r="V390" i="21"/>
  <c r="G390" i="21"/>
  <c r="W150" i="19"/>
  <c r="S150" i="19"/>
  <c r="O150" i="19"/>
  <c r="K150" i="19"/>
  <c r="G150" i="19"/>
  <c r="C150" i="19"/>
  <c r="X150" i="19"/>
  <c r="R150" i="19"/>
  <c r="M150" i="19"/>
  <c r="H150" i="19"/>
  <c r="B150" i="19"/>
  <c r="U150" i="19"/>
  <c r="N150" i="19"/>
  <c r="F150" i="19"/>
  <c r="T150" i="19"/>
  <c r="J150" i="19"/>
  <c r="V150" i="19"/>
  <c r="I150" i="19"/>
  <c r="L150" i="19"/>
  <c r="Y150" i="19"/>
  <c r="D150" i="19"/>
  <c r="Q150" i="19"/>
  <c r="P150" i="19"/>
  <c r="E150" i="19"/>
  <c r="Y183" i="21"/>
  <c r="U183" i="21"/>
  <c r="Q183" i="21"/>
  <c r="M183" i="21"/>
  <c r="I183" i="21"/>
  <c r="E183" i="21"/>
  <c r="V183" i="21"/>
  <c r="P183" i="21"/>
  <c r="K183" i="21"/>
  <c r="F183" i="21"/>
  <c r="T183" i="21"/>
  <c r="N183" i="21"/>
  <c r="G183" i="21"/>
  <c r="S183" i="21"/>
  <c r="J183" i="21"/>
  <c r="B183" i="21"/>
  <c r="W183" i="21"/>
  <c r="H183" i="21"/>
  <c r="R183" i="21"/>
  <c r="C183" i="21"/>
  <c r="L183" i="21"/>
  <c r="X183" i="21"/>
  <c r="O183" i="21"/>
  <c r="D183" i="21"/>
  <c r="V426" i="28"/>
  <c r="R426" i="28"/>
  <c r="N426" i="28"/>
  <c r="J426" i="28"/>
  <c r="F426" i="28"/>
  <c r="B426" i="28"/>
  <c r="W426" i="28"/>
  <c r="Q426" i="28"/>
  <c r="L426" i="28"/>
  <c r="G426" i="28"/>
  <c r="U426" i="28"/>
  <c r="P426" i="28"/>
  <c r="K426" i="28"/>
  <c r="E426" i="28"/>
  <c r="X426" i="28"/>
  <c r="M426" i="28"/>
  <c r="C426" i="28"/>
  <c r="T426" i="28"/>
  <c r="I426" i="28"/>
  <c r="S426" i="28"/>
  <c r="H426" i="28"/>
  <c r="D426" i="28"/>
  <c r="Y426" i="28"/>
  <c r="O426" i="28"/>
  <c r="W221" i="28"/>
  <c r="S221" i="28"/>
  <c r="O221" i="28"/>
  <c r="K221" i="28"/>
  <c r="G221" i="28"/>
  <c r="C221" i="28"/>
  <c r="X221" i="28"/>
  <c r="R221" i="28"/>
  <c r="M221" i="28"/>
  <c r="H221" i="28"/>
  <c r="B221" i="28"/>
  <c r="Y221" i="28"/>
  <c r="Q221" i="28"/>
  <c r="J221" i="28"/>
  <c r="D221" i="28"/>
  <c r="V221" i="28"/>
  <c r="N221" i="28"/>
  <c r="E221" i="28"/>
  <c r="T221" i="28"/>
  <c r="F221" i="28"/>
  <c r="U221" i="28"/>
  <c r="P221" i="28"/>
  <c r="L221" i="28"/>
  <c r="I221" i="28"/>
  <c r="Y186" i="28"/>
  <c r="U186" i="28"/>
  <c r="Q186" i="28"/>
  <c r="M186" i="28"/>
  <c r="I186" i="28"/>
  <c r="E186" i="28"/>
  <c r="X186" i="28"/>
  <c r="S186" i="28"/>
  <c r="N186" i="28"/>
  <c r="H186" i="28"/>
  <c r="C186" i="28"/>
  <c r="W186" i="28"/>
  <c r="R186" i="28"/>
  <c r="L186" i="28"/>
  <c r="G186" i="28"/>
  <c r="B186" i="28"/>
  <c r="V186" i="28"/>
  <c r="K186" i="28"/>
  <c r="T186" i="28"/>
  <c r="J186" i="28"/>
  <c r="P186" i="28"/>
  <c r="F186" i="28"/>
  <c r="O186" i="28"/>
  <c r="D186" i="28"/>
  <c r="Y321" i="21"/>
  <c r="U321" i="21"/>
  <c r="Q321" i="21"/>
  <c r="M321" i="21"/>
  <c r="I321" i="21"/>
  <c r="E321" i="21"/>
  <c r="W321" i="21"/>
  <c r="R321" i="21"/>
  <c r="L321" i="21"/>
  <c r="G321" i="21"/>
  <c r="B321" i="21"/>
  <c r="X321" i="21"/>
  <c r="P321" i="21"/>
  <c r="J321" i="21"/>
  <c r="C321" i="21"/>
  <c r="V321" i="21"/>
  <c r="O321" i="21"/>
  <c r="H321" i="21"/>
  <c r="S321" i="21"/>
  <c r="D321" i="21"/>
  <c r="N321" i="21"/>
  <c r="K321" i="21"/>
  <c r="T321" i="21"/>
  <c r="F321" i="21"/>
  <c r="A391" i="21"/>
  <c r="A357" i="21"/>
  <c r="A425" i="21"/>
  <c r="A322" i="21"/>
  <c r="A324" i="28"/>
  <c r="A461" i="28"/>
  <c r="A393" i="28"/>
  <c r="A290" i="28"/>
  <c r="A222" i="28"/>
  <c r="A256" i="28"/>
  <c r="A427" i="28"/>
  <c r="A359" i="28"/>
  <c r="A253" i="21"/>
  <c r="A287" i="21"/>
  <c r="A218" i="21"/>
  <c r="A149" i="21"/>
  <c r="A184" i="21"/>
  <c r="A114" i="21"/>
  <c r="Y114" i="21" l="1"/>
  <c r="U114" i="21"/>
  <c r="Q114" i="21"/>
  <c r="M114" i="21"/>
  <c r="I114" i="21"/>
  <c r="E114" i="21"/>
  <c r="W114" i="21"/>
  <c r="R114" i="21"/>
  <c r="L114" i="21"/>
  <c r="G114" i="21"/>
  <c r="B114" i="21"/>
  <c r="S114" i="21"/>
  <c r="K114" i="21"/>
  <c r="D114" i="21"/>
  <c r="X114" i="21"/>
  <c r="P114" i="21"/>
  <c r="J114" i="21"/>
  <c r="C114" i="21"/>
  <c r="T114" i="21"/>
  <c r="F114" i="21"/>
  <c r="O114" i="21"/>
  <c r="N114" i="21"/>
  <c r="V114" i="21"/>
  <c r="H114" i="21"/>
  <c r="Y357" i="21"/>
  <c r="U357" i="21"/>
  <c r="Q357" i="21"/>
  <c r="M357" i="21"/>
  <c r="I357" i="21"/>
  <c r="E357" i="21"/>
  <c r="W357" i="21"/>
  <c r="R357" i="21"/>
  <c r="L357" i="21"/>
  <c r="G357" i="21"/>
  <c r="B357" i="21"/>
  <c r="X357" i="21"/>
  <c r="P357" i="21"/>
  <c r="J357" i="21"/>
  <c r="C357" i="21"/>
  <c r="V357" i="21"/>
  <c r="O357" i="21"/>
  <c r="H357" i="21"/>
  <c r="S357" i="21"/>
  <c r="D357" i="21"/>
  <c r="N357" i="21"/>
  <c r="K357" i="21"/>
  <c r="F357" i="21"/>
  <c r="T357" i="21"/>
  <c r="Y184" i="21"/>
  <c r="U184" i="21"/>
  <c r="Q184" i="21"/>
  <c r="M184" i="21"/>
  <c r="I184" i="21"/>
  <c r="E184" i="21"/>
  <c r="X184" i="21"/>
  <c r="S184" i="21"/>
  <c r="N184" i="21"/>
  <c r="H184" i="21"/>
  <c r="C184" i="21"/>
  <c r="R184" i="21"/>
  <c r="K184" i="21"/>
  <c r="D184" i="21"/>
  <c r="W184" i="21"/>
  <c r="O184" i="21"/>
  <c r="F184" i="21"/>
  <c r="V184" i="21"/>
  <c r="J184" i="21"/>
  <c r="L184" i="21"/>
  <c r="G184" i="21"/>
  <c r="T184" i="21"/>
  <c r="B184" i="21"/>
  <c r="P184" i="21"/>
  <c r="Y253" i="21"/>
  <c r="U253" i="21"/>
  <c r="Q253" i="21"/>
  <c r="M253" i="21"/>
  <c r="I253" i="21"/>
  <c r="E253" i="21"/>
  <c r="T253" i="21"/>
  <c r="O253" i="21"/>
  <c r="J253" i="21"/>
  <c r="D253" i="21"/>
  <c r="X253" i="21"/>
  <c r="R253" i="21"/>
  <c r="K253" i="21"/>
  <c r="C253" i="21"/>
  <c r="W253" i="21"/>
  <c r="P253" i="21"/>
  <c r="H253" i="21"/>
  <c r="B253" i="21"/>
  <c r="L253" i="21"/>
  <c r="V253" i="21"/>
  <c r="G253" i="21"/>
  <c r="S253" i="21"/>
  <c r="F253" i="21"/>
  <c r="N253" i="21"/>
  <c r="Y324" i="28"/>
  <c r="U324" i="28"/>
  <c r="Q324" i="28"/>
  <c r="M324" i="28"/>
  <c r="I324" i="28"/>
  <c r="E324" i="28"/>
  <c r="V324" i="28"/>
  <c r="P324" i="28"/>
  <c r="K324" i="28"/>
  <c r="F324" i="28"/>
  <c r="T324" i="28"/>
  <c r="O324" i="28"/>
  <c r="J324" i="28"/>
  <c r="D324" i="28"/>
  <c r="X324" i="28"/>
  <c r="S324" i="28"/>
  <c r="N324" i="28"/>
  <c r="H324" i="28"/>
  <c r="C324" i="28"/>
  <c r="G324" i="28"/>
  <c r="W324" i="28"/>
  <c r="B324" i="28"/>
  <c r="R324" i="28"/>
  <c r="L324" i="28"/>
  <c r="Y391" i="21"/>
  <c r="U391" i="21"/>
  <c r="Q391" i="21"/>
  <c r="M391" i="21"/>
  <c r="I391" i="21"/>
  <c r="E391" i="21"/>
  <c r="W391" i="21"/>
  <c r="R391" i="21"/>
  <c r="L391" i="21"/>
  <c r="G391" i="21"/>
  <c r="B391" i="21"/>
  <c r="V391" i="21"/>
  <c r="O391" i="21"/>
  <c r="H391" i="21"/>
  <c r="T391" i="21"/>
  <c r="N391" i="21"/>
  <c r="F391" i="21"/>
  <c r="X391" i="21"/>
  <c r="J391" i="21"/>
  <c r="S391" i="21"/>
  <c r="D391" i="21"/>
  <c r="P391" i="21"/>
  <c r="C391" i="21"/>
  <c r="K391" i="21"/>
  <c r="Y287" i="21"/>
  <c r="U287" i="21"/>
  <c r="Q287" i="21"/>
  <c r="M287" i="21"/>
  <c r="I287" i="21"/>
  <c r="E287" i="21"/>
  <c r="T287" i="21"/>
  <c r="O287" i="21"/>
  <c r="J287" i="21"/>
  <c r="D287" i="21"/>
  <c r="W287" i="21"/>
  <c r="P287" i="21"/>
  <c r="H287" i="21"/>
  <c r="B287" i="21"/>
  <c r="V287" i="21"/>
  <c r="N287" i="21"/>
  <c r="G287" i="21"/>
  <c r="R287" i="21"/>
  <c r="C287" i="21"/>
  <c r="L287" i="21"/>
  <c r="X287" i="21"/>
  <c r="K287" i="21"/>
  <c r="S287" i="21"/>
  <c r="F287" i="21"/>
  <c r="V461" i="28"/>
  <c r="R461" i="28"/>
  <c r="N461" i="28"/>
  <c r="J461" i="28"/>
  <c r="F461" i="28"/>
  <c r="B461" i="28"/>
  <c r="Y461" i="28"/>
  <c r="T461" i="28"/>
  <c r="O461" i="28"/>
  <c r="I461" i="28"/>
  <c r="D461" i="28"/>
  <c r="X461" i="28"/>
  <c r="S461" i="28"/>
  <c r="M461" i="28"/>
  <c r="H461" i="28"/>
  <c r="C461" i="28"/>
  <c r="P461" i="28"/>
  <c r="E461" i="28"/>
  <c r="W461" i="28"/>
  <c r="L461" i="28"/>
  <c r="U461" i="28"/>
  <c r="K461" i="28"/>
  <c r="Q461" i="28"/>
  <c r="G461" i="28"/>
  <c r="Y149" i="21"/>
  <c r="U149" i="21"/>
  <c r="Q149" i="21"/>
  <c r="M149" i="21"/>
  <c r="I149" i="21"/>
  <c r="E149" i="21"/>
  <c r="W149" i="21"/>
  <c r="R149" i="21"/>
  <c r="L149" i="21"/>
  <c r="G149" i="21"/>
  <c r="B149" i="21"/>
  <c r="X149" i="21"/>
  <c r="P149" i="21"/>
  <c r="J149" i="21"/>
  <c r="C149" i="21"/>
  <c r="V149" i="21"/>
  <c r="O149" i="21"/>
  <c r="H149" i="21"/>
  <c r="K149" i="21"/>
  <c r="T149" i="21"/>
  <c r="F149" i="21"/>
  <c r="S149" i="21"/>
  <c r="D149" i="21"/>
  <c r="N149" i="21"/>
  <c r="V359" i="28"/>
  <c r="R359" i="28"/>
  <c r="N359" i="28"/>
  <c r="J359" i="28"/>
  <c r="F359" i="28"/>
  <c r="B359" i="28"/>
  <c r="Y359" i="28"/>
  <c r="T359" i="28"/>
  <c r="O359" i="28"/>
  <c r="I359" i="28"/>
  <c r="D359" i="28"/>
  <c r="X359" i="28"/>
  <c r="S359" i="28"/>
  <c r="M359" i="28"/>
  <c r="H359" i="28"/>
  <c r="C359" i="28"/>
  <c r="U359" i="28"/>
  <c r="K359" i="28"/>
  <c r="Q359" i="28"/>
  <c r="G359" i="28"/>
  <c r="P359" i="28"/>
  <c r="E359" i="28"/>
  <c r="L359" i="28"/>
  <c r="W359" i="28"/>
  <c r="Y290" i="28"/>
  <c r="U290" i="28"/>
  <c r="Q290" i="28"/>
  <c r="M290" i="28"/>
  <c r="I290" i="28"/>
  <c r="E290" i="28"/>
  <c r="V290" i="28"/>
  <c r="P290" i="28"/>
  <c r="K290" i="28"/>
  <c r="F290" i="28"/>
  <c r="T290" i="28"/>
  <c r="O290" i="28"/>
  <c r="J290" i="28"/>
  <c r="D290" i="28"/>
  <c r="X290" i="28"/>
  <c r="S290" i="28"/>
  <c r="N290" i="28"/>
  <c r="H290" i="28"/>
  <c r="C290" i="28"/>
  <c r="W290" i="28"/>
  <c r="B290" i="28"/>
  <c r="R290" i="28"/>
  <c r="L290" i="28"/>
  <c r="G290" i="28"/>
  <c r="Y322" i="21"/>
  <c r="U322" i="21"/>
  <c r="Q322" i="21"/>
  <c r="M322" i="21"/>
  <c r="I322" i="21"/>
  <c r="E322" i="21"/>
  <c r="T322" i="21"/>
  <c r="O322" i="21"/>
  <c r="J322" i="21"/>
  <c r="D322" i="21"/>
  <c r="V322" i="21"/>
  <c r="N322" i="21"/>
  <c r="G322" i="21"/>
  <c r="S322" i="21"/>
  <c r="L322" i="21"/>
  <c r="F322" i="21"/>
  <c r="W322" i="21"/>
  <c r="H322" i="21"/>
  <c r="R322" i="21"/>
  <c r="C322" i="21"/>
  <c r="P322" i="21"/>
  <c r="B322" i="21"/>
  <c r="K322" i="21"/>
  <c r="X322" i="21"/>
  <c r="Y218" i="21"/>
  <c r="U218" i="21"/>
  <c r="Q218" i="21"/>
  <c r="M218" i="21"/>
  <c r="I218" i="21"/>
  <c r="E218" i="21"/>
  <c r="T218" i="21"/>
  <c r="O218" i="21"/>
  <c r="J218" i="21"/>
  <c r="D218" i="21"/>
  <c r="S218" i="21"/>
  <c r="L218" i="21"/>
  <c r="F218" i="21"/>
  <c r="X218" i="21"/>
  <c r="P218" i="21"/>
  <c r="G218" i="21"/>
  <c r="V218" i="21"/>
  <c r="H218" i="21"/>
  <c r="R218" i="21"/>
  <c r="B218" i="21"/>
  <c r="K218" i="21"/>
  <c r="C218" i="21"/>
  <c r="W218" i="21"/>
  <c r="N218" i="21"/>
  <c r="V427" i="28"/>
  <c r="R427" i="28"/>
  <c r="N427" i="28"/>
  <c r="J427" i="28"/>
  <c r="F427" i="28"/>
  <c r="B427" i="28"/>
  <c r="Y427" i="28"/>
  <c r="T427" i="28"/>
  <c r="O427" i="28"/>
  <c r="I427" i="28"/>
  <c r="D427" i="28"/>
  <c r="X427" i="28"/>
  <c r="S427" i="28"/>
  <c r="M427" i="28"/>
  <c r="H427" i="28"/>
  <c r="C427" i="28"/>
  <c r="U427" i="28"/>
  <c r="K427" i="28"/>
  <c r="Q427" i="28"/>
  <c r="G427" i="28"/>
  <c r="P427" i="28"/>
  <c r="E427" i="28"/>
  <c r="W427" i="28"/>
  <c r="L427" i="28"/>
  <c r="V393" i="28"/>
  <c r="R393" i="28"/>
  <c r="N393" i="28"/>
  <c r="J393" i="28"/>
  <c r="F393" i="28"/>
  <c r="B393" i="28"/>
  <c r="Y393" i="28"/>
  <c r="T393" i="28"/>
  <c r="O393" i="28"/>
  <c r="I393" i="28"/>
  <c r="D393" i="28"/>
  <c r="X393" i="28"/>
  <c r="S393" i="28"/>
  <c r="M393" i="28"/>
  <c r="H393" i="28"/>
  <c r="C393" i="28"/>
  <c r="P393" i="28"/>
  <c r="E393" i="28"/>
  <c r="W393" i="28"/>
  <c r="L393" i="28"/>
  <c r="U393" i="28"/>
  <c r="K393" i="28"/>
  <c r="Q393" i="28"/>
  <c r="G393" i="28"/>
  <c r="Y425" i="21"/>
  <c r="U425" i="21"/>
  <c r="Q425" i="21"/>
  <c r="M425" i="21"/>
  <c r="I425" i="21"/>
  <c r="E425" i="21"/>
  <c r="X425" i="21"/>
  <c r="S425" i="21"/>
  <c r="N425" i="21"/>
  <c r="H425" i="21"/>
  <c r="C425" i="21"/>
  <c r="R425" i="21"/>
  <c r="K425" i="21"/>
  <c r="D425" i="21"/>
  <c r="T425" i="21"/>
  <c r="J425" i="21"/>
  <c r="P425" i="21"/>
  <c r="G425" i="21"/>
  <c r="L425" i="21"/>
  <c r="W425" i="21"/>
  <c r="F425" i="21"/>
  <c r="V425" i="21"/>
  <c r="B425" i="21"/>
  <c r="O425" i="21"/>
  <c r="W256" i="28"/>
  <c r="S256" i="28"/>
  <c r="O256" i="28"/>
  <c r="K256" i="28"/>
  <c r="G256" i="28"/>
  <c r="C256" i="28"/>
  <c r="X256" i="28"/>
  <c r="R256" i="28"/>
  <c r="M256" i="28"/>
  <c r="H256" i="28"/>
  <c r="B256" i="28"/>
  <c r="T256" i="28"/>
  <c r="L256" i="28"/>
  <c r="E256" i="28"/>
  <c r="U256" i="28"/>
  <c r="J256" i="28"/>
  <c r="V256" i="28"/>
  <c r="I256" i="28"/>
  <c r="P256" i="28"/>
  <c r="Y256" i="28"/>
  <c r="D256" i="28"/>
  <c r="Q256" i="28"/>
  <c r="N256" i="28"/>
  <c r="F256" i="28"/>
  <c r="W222" i="28"/>
  <c r="S222" i="28"/>
  <c r="O222" i="28"/>
  <c r="K222" i="28"/>
  <c r="G222" i="28"/>
  <c r="C222" i="28"/>
  <c r="U222" i="28"/>
  <c r="P222" i="28"/>
  <c r="J222" i="28"/>
  <c r="E222" i="28"/>
  <c r="V222" i="28"/>
  <c r="N222" i="28"/>
  <c r="H222" i="28"/>
  <c r="R222" i="28"/>
  <c r="I222" i="28"/>
  <c r="T222" i="28"/>
  <c r="F222" i="28"/>
  <c r="M222" i="28"/>
  <c r="Q222" i="28"/>
  <c r="D222" i="28"/>
  <c r="L222" i="28"/>
  <c r="B222" i="28"/>
  <c r="Y222" i="28"/>
  <c r="X222" i="28"/>
  <c r="A323" i="21"/>
  <c r="A358" i="21"/>
  <c r="A426" i="21"/>
  <c r="A392" i="21"/>
  <c r="A291" i="28"/>
  <c r="A360" i="28"/>
  <c r="A257" i="28"/>
  <c r="A394" i="28"/>
  <c r="A428" i="28"/>
  <c r="A462" i="28"/>
  <c r="A325" i="28"/>
  <c r="A288" i="21"/>
  <c r="A254" i="21"/>
  <c r="A219" i="21"/>
  <c r="A150" i="21"/>
  <c r="A185" i="21"/>
  <c r="Y254" i="21" l="1"/>
  <c r="U254" i="21"/>
  <c r="Q254" i="21"/>
  <c r="M254" i="21"/>
  <c r="I254" i="21"/>
  <c r="E254" i="21"/>
  <c r="W254" i="21"/>
  <c r="R254" i="21"/>
  <c r="L254" i="21"/>
  <c r="G254" i="21"/>
  <c r="B254" i="21"/>
  <c r="V254" i="21"/>
  <c r="O254" i="21"/>
  <c r="H254" i="21"/>
  <c r="T254" i="21"/>
  <c r="N254" i="21"/>
  <c r="F254" i="21"/>
  <c r="P254" i="21"/>
  <c r="C254" i="21"/>
  <c r="K254" i="21"/>
  <c r="X254" i="21"/>
  <c r="J254" i="21"/>
  <c r="D254" i="21"/>
  <c r="S254" i="21"/>
  <c r="V428" i="28"/>
  <c r="R428" i="28"/>
  <c r="N428" i="28"/>
  <c r="J428" i="28"/>
  <c r="F428" i="28"/>
  <c r="B428" i="28"/>
  <c r="W428" i="28"/>
  <c r="Q428" i="28"/>
  <c r="L428" i="28"/>
  <c r="G428" i="28"/>
  <c r="U428" i="28"/>
  <c r="P428" i="28"/>
  <c r="K428" i="28"/>
  <c r="E428" i="28"/>
  <c r="S428" i="28"/>
  <c r="H428" i="28"/>
  <c r="Y428" i="28"/>
  <c r="O428" i="28"/>
  <c r="D428" i="28"/>
  <c r="X428" i="28"/>
  <c r="M428" i="28"/>
  <c r="C428" i="28"/>
  <c r="T428" i="28"/>
  <c r="I428" i="28"/>
  <c r="Y291" i="28"/>
  <c r="U291" i="28"/>
  <c r="Q291" i="28"/>
  <c r="M291" i="28"/>
  <c r="I291" i="28"/>
  <c r="E291" i="28"/>
  <c r="X291" i="28"/>
  <c r="S291" i="28"/>
  <c r="N291" i="28"/>
  <c r="H291" i="28"/>
  <c r="C291" i="28"/>
  <c r="W291" i="28"/>
  <c r="R291" i="28"/>
  <c r="L291" i="28"/>
  <c r="G291" i="28"/>
  <c r="B291" i="28"/>
  <c r="V291" i="28"/>
  <c r="P291" i="28"/>
  <c r="K291" i="28"/>
  <c r="F291" i="28"/>
  <c r="T291" i="28"/>
  <c r="O291" i="28"/>
  <c r="J291" i="28"/>
  <c r="D291" i="28"/>
  <c r="Y323" i="21"/>
  <c r="U323" i="21"/>
  <c r="Q323" i="21"/>
  <c r="M323" i="21"/>
  <c r="I323" i="21"/>
  <c r="E323" i="21"/>
  <c r="W323" i="21"/>
  <c r="R323" i="21"/>
  <c r="L323" i="21"/>
  <c r="G323" i="21"/>
  <c r="B323" i="21"/>
  <c r="S323" i="21"/>
  <c r="K323" i="21"/>
  <c r="D323" i="21"/>
  <c r="X323" i="21"/>
  <c r="P323" i="21"/>
  <c r="J323" i="21"/>
  <c r="C323" i="21"/>
  <c r="N323" i="21"/>
  <c r="V323" i="21"/>
  <c r="H323" i="21"/>
  <c r="T323" i="21"/>
  <c r="F323" i="21"/>
  <c r="O323" i="21"/>
  <c r="Y185" i="21"/>
  <c r="U185" i="21"/>
  <c r="Q185" i="21"/>
  <c r="M185" i="21"/>
  <c r="I185" i="21"/>
  <c r="E185" i="21"/>
  <c r="V185" i="21"/>
  <c r="P185" i="21"/>
  <c r="K185" i="21"/>
  <c r="F185" i="21"/>
  <c r="W185" i="21"/>
  <c r="O185" i="21"/>
  <c r="H185" i="21"/>
  <c r="B185" i="21"/>
  <c r="S185" i="21"/>
  <c r="J185" i="21"/>
  <c r="X185" i="21"/>
  <c r="L185" i="21"/>
  <c r="T185" i="21"/>
  <c r="D185" i="21"/>
  <c r="G185" i="21"/>
  <c r="C185" i="21"/>
  <c r="N185" i="21"/>
  <c r="R185" i="21"/>
  <c r="Y288" i="21"/>
  <c r="U288" i="21"/>
  <c r="Q288" i="21"/>
  <c r="M288" i="21"/>
  <c r="I288" i="21"/>
  <c r="E288" i="21"/>
  <c r="W288" i="21"/>
  <c r="R288" i="21"/>
  <c r="L288" i="21"/>
  <c r="G288" i="21"/>
  <c r="B288" i="21"/>
  <c r="T288" i="21"/>
  <c r="N288" i="21"/>
  <c r="F288" i="21"/>
  <c r="S288" i="21"/>
  <c r="K288" i="21"/>
  <c r="D288" i="21"/>
  <c r="V288" i="21"/>
  <c r="H288" i="21"/>
  <c r="P288" i="21"/>
  <c r="C288" i="21"/>
  <c r="O288" i="21"/>
  <c r="X288" i="21"/>
  <c r="J288" i="21"/>
  <c r="V394" i="28"/>
  <c r="R394" i="28"/>
  <c r="N394" i="28"/>
  <c r="J394" i="28"/>
  <c r="F394" i="28"/>
  <c r="B394" i="28"/>
  <c r="W394" i="28"/>
  <c r="Q394" i="28"/>
  <c r="L394" i="28"/>
  <c r="G394" i="28"/>
  <c r="U394" i="28"/>
  <c r="P394" i="28"/>
  <c r="K394" i="28"/>
  <c r="E394" i="28"/>
  <c r="X394" i="28"/>
  <c r="M394" i="28"/>
  <c r="C394" i="28"/>
  <c r="T394" i="28"/>
  <c r="I394" i="28"/>
  <c r="S394" i="28"/>
  <c r="H394" i="28"/>
  <c r="Y394" i="28"/>
  <c r="O394" i="28"/>
  <c r="D394" i="28"/>
  <c r="Y392" i="21"/>
  <c r="U392" i="21"/>
  <c r="Q392" i="21"/>
  <c r="M392" i="21"/>
  <c r="I392" i="21"/>
  <c r="E392" i="21"/>
  <c r="T392" i="21"/>
  <c r="O392" i="21"/>
  <c r="J392" i="21"/>
  <c r="D392" i="21"/>
  <c r="S392" i="21"/>
  <c r="L392" i="21"/>
  <c r="F392" i="21"/>
  <c r="X392" i="21"/>
  <c r="R392" i="21"/>
  <c r="K392" i="21"/>
  <c r="C392" i="21"/>
  <c r="N392" i="21"/>
  <c r="W392" i="21"/>
  <c r="H392" i="21"/>
  <c r="V392" i="21"/>
  <c r="G392" i="21"/>
  <c r="B392" i="21"/>
  <c r="P392" i="21"/>
  <c r="Y150" i="21"/>
  <c r="U150" i="21"/>
  <c r="Q150" i="21"/>
  <c r="M150" i="21"/>
  <c r="I150" i="21"/>
  <c r="E150" i="21"/>
  <c r="T150" i="21"/>
  <c r="O150" i="21"/>
  <c r="J150" i="21"/>
  <c r="D150" i="21"/>
  <c r="V150" i="21"/>
  <c r="N150" i="21"/>
  <c r="G150" i="21"/>
  <c r="S150" i="21"/>
  <c r="L150" i="21"/>
  <c r="F150" i="21"/>
  <c r="P150" i="21"/>
  <c r="B150" i="21"/>
  <c r="X150" i="21"/>
  <c r="K150" i="21"/>
  <c r="W150" i="21"/>
  <c r="H150" i="21"/>
  <c r="R150" i="21"/>
  <c r="C150" i="21"/>
  <c r="Y325" i="28"/>
  <c r="U325" i="28"/>
  <c r="Q325" i="28"/>
  <c r="M325" i="28"/>
  <c r="I325" i="28"/>
  <c r="E325" i="28"/>
  <c r="X325" i="28"/>
  <c r="S325" i="28"/>
  <c r="N325" i="28"/>
  <c r="H325" i="28"/>
  <c r="C325" i="28"/>
  <c r="W325" i="28"/>
  <c r="R325" i="28"/>
  <c r="L325" i="28"/>
  <c r="G325" i="28"/>
  <c r="B325" i="28"/>
  <c r="V325" i="28"/>
  <c r="P325" i="28"/>
  <c r="K325" i="28"/>
  <c r="F325" i="28"/>
  <c r="D325" i="28"/>
  <c r="T325" i="28"/>
  <c r="O325" i="28"/>
  <c r="J325" i="28"/>
  <c r="W257" i="28"/>
  <c r="S257" i="28"/>
  <c r="O257" i="28"/>
  <c r="K257" i="28"/>
  <c r="G257" i="28"/>
  <c r="C257" i="28"/>
  <c r="U257" i="28"/>
  <c r="P257" i="28"/>
  <c r="J257" i="28"/>
  <c r="E257" i="28"/>
  <c r="X257" i="28"/>
  <c r="Q257" i="28"/>
  <c r="I257" i="28"/>
  <c r="B257" i="28"/>
  <c r="Y257" i="28"/>
  <c r="N257" i="28"/>
  <c r="F257" i="28"/>
  <c r="V257" i="28"/>
  <c r="L257" i="28"/>
  <c r="H257" i="28"/>
  <c r="T257" i="28"/>
  <c r="R257" i="28"/>
  <c r="D257" i="28"/>
  <c r="M257" i="28"/>
  <c r="Y426" i="21"/>
  <c r="U426" i="21"/>
  <c r="Q426" i="21"/>
  <c r="M426" i="21"/>
  <c r="I426" i="21"/>
  <c r="E426" i="21"/>
  <c r="V426" i="21"/>
  <c r="P426" i="21"/>
  <c r="K426" i="21"/>
  <c r="F426" i="21"/>
  <c r="W426" i="21"/>
  <c r="O426" i="21"/>
  <c r="H426" i="21"/>
  <c r="B426" i="21"/>
  <c r="X426" i="21"/>
  <c r="N426" i="21"/>
  <c r="D426" i="21"/>
  <c r="T426" i="21"/>
  <c r="L426" i="21"/>
  <c r="C426" i="21"/>
  <c r="G426" i="21"/>
  <c r="S426" i="21"/>
  <c r="R426" i="21"/>
  <c r="J426" i="21"/>
  <c r="Y219" i="21"/>
  <c r="U219" i="21"/>
  <c r="Q219" i="21"/>
  <c r="M219" i="21"/>
  <c r="I219" i="21"/>
  <c r="E219" i="21"/>
  <c r="W219" i="21"/>
  <c r="R219" i="21"/>
  <c r="L219" i="21"/>
  <c r="G219" i="21"/>
  <c r="B219" i="21"/>
  <c r="X219" i="21"/>
  <c r="P219" i="21"/>
  <c r="J219" i="21"/>
  <c r="C219" i="21"/>
  <c r="T219" i="21"/>
  <c r="K219" i="21"/>
  <c r="V219" i="21"/>
  <c r="H219" i="21"/>
  <c r="N219" i="21"/>
  <c r="F219" i="21"/>
  <c r="O219" i="21"/>
  <c r="S219" i="21"/>
  <c r="D219" i="21"/>
  <c r="V462" i="28"/>
  <c r="R462" i="28"/>
  <c r="N462" i="28"/>
  <c r="J462" i="28"/>
  <c r="F462" i="28"/>
  <c r="B462" i="28"/>
  <c r="W462" i="28"/>
  <c r="Q462" i="28"/>
  <c r="L462" i="28"/>
  <c r="G462" i="28"/>
  <c r="U462" i="28"/>
  <c r="P462" i="28"/>
  <c r="K462" i="28"/>
  <c r="E462" i="28"/>
  <c r="X462" i="28"/>
  <c r="M462" i="28"/>
  <c r="C462" i="28"/>
  <c r="T462" i="28"/>
  <c r="I462" i="28"/>
  <c r="S462" i="28"/>
  <c r="H462" i="28"/>
  <c r="D462" i="28"/>
  <c r="Y462" i="28"/>
  <c r="O462" i="28"/>
  <c r="V360" i="28"/>
  <c r="R360" i="28"/>
  <c r="N360" i="28"/>
  <c r="J360" i="28"/>
  <c r="F360" i="28"/>
  <c r="B360" i="28"/>
  <c r="W360" i="28"/>
  <c r="Q360" i="28"/>
  <c r="L360" i="28"/>
  <c r="G360" i="28"/>
  <c r="U360" i="28"/>
  <c r="P360" i="28"/>
  <c r="K360" i="28"/>
  <c r="E360" i="28"/>
  <c r="S360" i="28"/>
  <c r="H360" i="28"/>
  <c r="Y360" i="28"/>
  <c r="O360" i="28"/>
  <c r="D360" i="28"/>
  <c r="X360" i="28"/>
  <c r="M360" i="28"/>
  <c r="C360" i="28"/>
  <c r="T360" i="28"/>
  <c r="I360" i="28"/>
  <c r="Y358" i="21"/>
  <c r="U358" i="21"/>
  <c r="Q358" i="21"/>
  <c r="M358" i="21"/>
  <c r="I358" i="21"/>
  <c r="E358" i="21"/>
  <c r="T358" i="21"/>
  <c r="O358" i="21"/>
  <c r="J358" i="21"/>
  <c r="D358" i="21"/>
  <c r="V358" i="21"/>
  <c r="N358" i="21"/>
  <c r="G358" i="21"/>
  <c r="S358" i="21"/>
  <c r="L358" i="21"/>
  <c r="F358" i="21"/>
  <c r="W358" i="21"/>
  <c r="H358" i="21"/>
  <c r="R358" i="21"/>
  <c r="C358" i="21"/>
  <c r="P358" i="21"/>
  <c r="B358" i="21"/>
  <c r="X358" i="21"/>
  <c r="K358" i="21"/>
  <c r="A393" i="21"/>
  <c r="A359" i="21"/>
  <c r="A427" i="21"/>
  <c r="A324" i="21"/>
  <c r="A463" i="28"/>
  <c r="A361" i="28"/>
  <c r="A395" i="28"/>
  <c r="A292" i="28"/>
  <c r="A326" i="28"/>
  <c r="A429" i="28"/>
  <c r="A255" i="21"/>
  <c r="A289" i="21"/>
  <c r="A220" i="21"/>
  <c r="A186" i="21"/>
  <c r="Y220" i="21" l="1"/>
  <c r="U220" i="21"/>
  <c r="Q220" i="21"/>
  <c r="M220" i="21"/>
  <c r="I220" i="21"/>
  <c r="E220" i="21"/>
  <c r="T220" i="21"/>
  <c r="O220" i="21"/>
  <c r="J220" i="21"/>
  <c r="D220" i="21"/>
  <c r="V220" i="21"/>
  <c r="N220" i="21"/>
  <c r="G220" i="21"/>
  <c r="X220" i="21"/>
  <c r="P220" i="21"/>
  <c r="F220" i="21"/>
  <c r="W220" i="21"/>
  <c r="K220" i="21"/>
  <c r="S220" i="21"/>
  <c r="C220" i="21"/>
  <c r="H220" i="21"/>
  <c r="R220" i="21"/>
  <c r="L220" i="21"/>
  <c r="B220" i="21"/>
  <c r="Y326" i="28"/>
  <c r="U326" i="28"/>
  <c r="Q326" i="28"/>
  <c r="M326" i="28"/>
  <c r="I326" i="28"/>
  <c r="E326" i="28"/>
  <c r="V326" i="28"/>
  <c r="P326" i="28"/>
  <c r="K326" i="28"/>
  <c r="F326" i="28"/>
  <c r="T326" i="28"/>
  <c r="O326" i="28"/>
  <c r="J326" i="28"/>
  <c r="D326" i="28"/>
  <c r="X326" i="28"/>
  <c r="S326" i="28"/>
  <c r="N326" i="28"/>
  <c r="H326" i="28"/>
  <c r="C326" i="28"/>
  <c r="W326" i="28"/>
  <c r="B326" i="28"/>
  <c r="R326" i="28"/>
  <c r="L326" i="28"/>
  <c r="G326" i="28"/>
  <c r="V463" i="28"/>
  <c r="R463" i="28"/>
  <c r="N463" i="28"/>
  <c r="J463" i="28"/>
  <c r="F463" i="28"/>
  <c r="B463" i="28"/>
  <c r="Y463" i="28"/>
  <c r="T463" i="28"/>
  <c r="O463" i="28"/>
  <c r="I463" i="28"/>
  <c r="D463" i="28"/>
  <c r="X463" i="28"/>
  <c r="S463" i="28"/>
  <c r="M463" i="28"/>
  <c r="H463" i="28"/>
  <c r="C463" i="28"/>
  <c r="U463" i="28"/>
  <c r="K463" i="28"/>
  <c r="Q463" i="28"/>
  <c r="G463" i="28"/>
  <c r="P463" i="28"/>
  <c r="E463" i="28"/>
  <c r="W463" i="28"/>
  <c r="L463" i="28"/>
  <c r="Y393" i="21"/>
  <c r="U393" i="21"/>
  <c r="Q393" i="21"/>
  <c r="M393" i="21"/>
  <c r="I393" i="21"/>
  <c r="E393" i="21"/>
  <c r="W393" i="21"/>
  <c r="R393" i="21"/>
  <c r="L393" i="21"/>
  <c r="G393" i="21"/>
  <c r="B393" i="21"/>
  <c r="X393" i="21"/>
  <c r="P393" i="21"/>
  <c r="J393" i="21"/>
  <c r="C393" i="21"/>
  <c r="V393" i="21"/>
  <c r="O393" i="21"/>
  <c r="H393" i="21"/>
  <c r="S393" i="21"/>
  <c r="D393" i="21"/>
  <c r="N393" i="21"/>
  <c r="K393" i="21"/>
  <c r="T393" i="21"/>
  <c r="F393" i="21"/>
  <c r="Y289" i="21"/>
  <c r="U289" i="21"/>
  <c r="Q289" i="21"/>
  <c r="M289" i="21"/>
  <c r="I289" i="21"/>
  <c r="E289" i="21"/>
  <c r="T289" i="21"/>
  <c r="O289" i="21"/>
  <c r="J289" i="21"/>
  <c r="D289" i="21"/>
  <c r="X289" i="21"/>
  <c r="R289" i="21"/>
  <c r="K289" i="21"/>
  <c r="C289" i="21"/>
  <c r="W289" i="21"/>
  <c r="P289" i="21"/>
  <c r="H289" i="21"/>
  <c r="B289" i="21"/>
  <c r="L289" i="21"/>
  <c r="V289" i="21"/>
  <c r="G289" i="21"/>
  <c r="S289" i="21"/>
  <c r="F289" i="21"/>
  <c r="N289" i="21"/>
  <c r="Y292" i="28"/>
  <c r="U292" i="28"/>
  <c r="Q292" i="28"/>
  <c r="M292" i="28"/>
  <c r="I292" i="28"/>
  <c r="E292" i="28"/>
  <c r="V292" i="28"/>
  <c r="P292" i="28"/>
  <c r="K292" i="28"/>
  <c r="F292" i="28"/>
  <c r="T292" i="28"/>
  <c r="O292" i="28"/>
  <c r="J292" i="28"/>
  <c r="D292" i="28"/>
  <c r="X292" i="28"/>
  <c r="S292" i="28"/>
  <c r="N292" i="28"/>
  <c r="H292" i="28"/>
  <c r="C292" i="28"/>
  <c r="R292" i="28"/>
  <c r="L292" i="28"/>
  <c r="G292" i="28"/>
  <c r="W292" i="28"/>
  <c r="B292" i="28"/>
  <c r="Y324" i="21"/>
  <c r="U324" i="21"/>
  <c r="Q324" i="21"/>
  <c r="M324" i="21"/>
  <c r="I324" i="21"/>
  <c r="E324" i="21"/>
  <c r="T324" i="21"/>
  <c r="O324" i="21"/>
  <c r="J324" i="21"/>
  <c r="D324" i="21"/>
  <c r="W324" i="21"/>
  <c r="P324" i="21"/>
  <c r="H324" i="21"/>
  <c r="B324" i="21"/>
  <c r="V324" i="21"/>
  <c r="N324" i="21"/>
  <c r="G324" i="21"/>
  <c r="R324" i="21"/>
  <c r="C324" i="21"/>
  <c r="L324" i="21"/>
  <c r="X324" i="21"/>
  <c r="K324" i="21"/>
  <c r="S324" i="21"/>
  <c r="F324" i="21"/>
  <c r="Y255" i="21"/>
  <c r="U255" i="21"/>
  <c r="Q255" i="21"/>
  <c r="M255" i="21"/>
  <c r="I255" i="21"/>
  <c r="E255" i="21"/>
  <c r="T255" i="21"/>
  <c r="O255" i="21"/>
  <c r="J255" i="21"/>
  <c r="D255" i="21"/>
  <c r="S255" i="21"/>
  <c r="L255" i="21"/>
  <c r="F255" i="21"/>
  <c r="X255" i="21"/>
  <c r="R255" i="21"/>
  <c r="K255" i="21"/>
  <c r="C255" i="21"/>
  <c r="V255" i="21"/>
  <c r="G255" i="21"/>
  <c r="P255" i="21"/>
  <c r="B255" i="21"/>
  <c r="N255" i="21"/>
  <c r="W255" i="21"/>
  <c r="H255" i="21"/>
  <c r="V395" i="28"/>
  <c r="R395" i="28"/>
  <c r="N395" i="28"/>
  <c r="J395" i="28"/>
  <c r="F395" i="28"/>
  <c r="B395" i="28"/>
  <c r="Y395" i="28"/>
  <c r="T395" i="28"/>
  <c r="O395" i="28"/>
  <c r="I395" i="28"/>
  <c r="D395" i="28"/>
  <c r="X395" i="28"/>
  <c r="S395" i="28"/>
  <c r="M395" i="28"/>
  <c r="H395" i="28"/>
  <c r="C395" i="28"/>
  <c r="U395" i="28"/>
  <c r="K395" i="28"/>
  <c r="Q395" i="28"/>
  <c r="G395" i="28"/>
  <c r="P395" i="28"/>
  <c r="E395" i="28"/>
  <c r="L395" i="28"/>
  <c r="W395" i="28"/>
  <c r="Y427" i="21"/>
  <c r="U427" i="21"/>
  <c r="Q427" i="21"/>
  <c r="M427" i="21"/>
  <c r="I427" i="21"/>
  <c r="E427" i="21"/>
  <c r="X427" i="21"/>
  <c r="S427" i="21"/>
  <c r="N427" i="21"/>
  <c r="H427" i="21"/>
  <c r="C427" i="21"/>
  <c r="T427" i="21"/>
  <c r="L427" i="21"/>
  <c r="F427" i="21"/>
  <c r="R427" i="21"/>
  <c r="J427" i="21"/>
  <c r="P427" i="21"/>
  <c r="G427" i="21"/>
  <c r="V427" i="21"/>
  <c r="B427" i="21"/>
  <c r="O427" i="21"/>
  <c r="K427" i="21"/>
  <c r="W427" i="21"/>
  <c r="D427" i="21"/>
  <c r="Y186" i="21"/>
  <c r="U186" i="21"/>
  <c r="Q186" i="21"/>
  <c r="M186" i="21"/>
  <c r="I186" i="21"/>
  <c r="E186" i="21"/>
  <c r="X186" i="21"/>
  <c r="S186" i="21"/>
  <c r="N186" i="21"/>
  <c r="H186" i="21"/>
  <c r="C186" i="21"/>
  <c r="T186" i="21"/>
  <c r="L186" i="21"/>
  <c r="F186" i="21"/>
  <c r="W186" i="21"/>
  <c r="O186" i="21"/>
  <c r="D186" i="21"/>
  <c r="K186" i="21"/>
  <c r="P186" i="21"/>
  <c r="G186" i="21"/>
  <c r="J186" i="21"/>
  <c r="V186" i="21"/>
  <c r="B186" i="21"/>
  <c r="R186" i="21"/>
  <c r="V429" i="28"/>
  <c r="R429" i="28"/>
  <c r="N429" i="28"/>
  <c r="J429" i="28"/>
  <c r="F429" i="28"/>
  <c r="B429" i="28"/>
  <c r="Y429" i="28"/>
  <c r="T429" i="28"/>
  <c r="O429" i="28"/>
  <c r="I429" i="28"/>
  <c r="D429" i="28"/>
  <c r="X429" i="28"/>
  <c r="S429" i="28"/>
  <c r="M429" i="28"/>
  <c r="H429" i="28"/>
  <c r="C429" i="28"/>
  <c r="P429" i="28"/>
  <c r="E429" i="28"/>
  <c r="W429" i="28"/>
  <c r="L429" i="28"/>
  <c r="U429" i="28"/>
  <c r="K429" i="28"/>
  <c r="Q429" i="28"/>
  <c r="G429" i="28"/>
  <c r="V361" i="28"/>
  <c r="R361" i="28"/>
  <c r="N361" i="28"/>
  <c r="J361" i="28"/>
  <c r="F361" i="28"/>
  <c r="B361" i="28"/>
  <c r="Y361" i="28"/>
  <c r="T361" i="28"/>
  <c r="O361" i="28"/>
  <c r="I361" i="28"/>
  <c r="D361" i="28"/>
  <c r="X361" i="28"/>
  <c r="S361" i="28"/>
  <c r="M361" i="28"/>
  <c r="H361" i="28"/>
  <c r="C361" i="28"/>
  <c r="P361" i="28"/>
  <c r="E361" i="28"/>
  <c r="W361" i="28"/>
  <c r="L361" i="28"/>
  <c r="U361" i="28"/>
  <c r="K361" i="28"/>
  <c r="G361" i="28"/>
  <c r="Q361" i="28"/>
  <c r="Y359" i="21"/>
  <c r="U359" i="21"/>
  <c r="Q359" i="21"/>
  <c r="M359" i="21"/>
  <c r="I359" i="21"/>
  <c r="E359" i="21"/>
  <c r="W359" i="21"/>
  <c r="R359" i="21"/>
  <c r="L359" i="21"/>
  <c r="G359" i="21"/>
  <c r="B359" i="21"/>
  <c r="S359" i="21"/>
  <c r="K359" i="21"/>
  <c r="D359" i="21"/>
  <c r="X359" i="21"/>
  <c r="P359" i="21"/>
  <c r="J359" i="21"/>
  <c r="C359" i="21"/>
  <c r="N359" i="21"/>
  <c r="V359" i="21"/>
  <c r="H359" i="21"/>
  <c r="T359" i="21"/>
  <c r="F359" i="21"/>
  <c r="O359" i="21"/>
  <c r="A394" i="21"/>
  <c r="A325" i="21"/>
  <c r="A360" i="21"/>
  <c r="A428" i="21"/>
  <c r="A430" i="28"/>
  <c r="A327" i="28"/>
  <c r="A396" i="28"/>
  <c r="A362" i="28"/>
  <c r="A464" i="28"/>
  <c r="A290" i="21"/>
  <c r="A256" i="21"/>
  <c r="A221" i="21"/>
  <c r="V464" i="28" l="1"/>
  <c r="R464" i="28"/>
  <c r="N464" i="28"/>
  <c r="J464" i="28"/>
  <c r="F464" i="28"/>
  <c r="B464" i="28"/>
  <c r="W464" i="28"/>
  <c r="Q464" i="28"/>
  <c r="L464" i="28"/>
  <c r="G464" i="28"/>
  <c r="U464" i="28"/>
  <c r="P464" i="28"/>
  <c r="K464" i="28"/>
  <c r="E464" i="28"/>
  <c r="S464" i="28"/>
  <c r="H464" i="28"/>
  <c r="Y464" i="28"/>
  <c r="O464" i="28"/>
  <c r="D464" i="28"/>
  <c r="X464" i="28"/>
  <c r="M464" i="28"/>
  <c r="C464" i="28"/>
  <c r="T464" i="28"/>
  <c r="I464" i="28"/>
  <c r="V430" i="28"/>
  <c r="R430" i="28"/>
  <c r="N430" i="28"/>
  <c r="J430" i="28"/>
  <c r="F430" i="28"/>
  <c r="B430" i="28"/>
  <c r="W430" i="28"/>
  <c r="Q430" i="28"/>
  <c r="L430" i="28"/>
  <c r="G430" i="28"/>
  <c r="U430" i="28"/>
  <c r="P430" i="28"/>
  <c r="K430" i="28"/>
  <c r="E430" i="28"/>
  <c r="X430" i="28"/>
  <c r="M430" i="28"/>
  <c r="C430" i="28"/>
  <c r="T430" i="28"/>
  <c r="I430" i="28"/>
  <c r="S430" i="28"/>
  <c r="H430" i="28"/>
  <c r="Y430" i="28"/>
  <c r="O430" i="28"/>
  <c r="D430" i="28"/>
  <c r="Y394" i="21"/>
  <c r="U394" i="21"/>
  <c r="Q394" i="21"/>
  <c r="M394" i="21"/>
  <c r="I394" i="21"/>
  <c r="E394" i="21"/>
  <c r="T394" i="21"/>
  <c r="O394" i="21"/>
  <c r="J394" i="21"/>
  <c r="D394" i="21"/>
  <c r="V394" i="21"/>
  <c r="N394" i="21"/>
  <c r="G394" i="21"/>
  <c r="S394" i="21"/>
  <c r="L394" i="21"/>
  <c r="F394" i="21"/>
  <c r="W394" i="21"/>
  <c r="H394" i="21"/>
  <c r="R394" i="21"/>
  <c r="C394" i="21"/>
  <c r="P394" i="21"/>
  <c r="B394" i="21"/>
  <c r="K394" i="21"/>
  <c r="X394" i="21"/>
  <c r="Y221" i="21"/>
  <c r="U221" i="21"/>
  <c r="Q221" i="21"/>
  <c r="M221" i="21"/>
  <c r="I221" i="21"/>
  <c r="E221" i="21"/>
  <c r="W221" i="21"/>
  <c r="R221" i="21"/>
  <c r="L221" i="21"/>
  <c r="G221" i="21"/>
  <c r="B221" i="21"/>
  <c r="S221" i="21"/>
  <c r="K221" i="21"/>
  <c r="D221" i="21"/>
  <c r="T221" i="21"/>
  <c r="J221" i="21"/>
  <c r="X221" i="21"/>
  <c r="N221" i="21"/>
  <c r="O221" i="21"/>
  <c r="F221" i="21"/>
  <c r="V221" i="21"/>
  <c r="P221" i="21"/>
  <c r="C221" i="21"/>
  <c r="H221" i="21"/>
  <c r="V362" i="28"/>
  <c r="R362" i="28"/>
  <c r="N362" i="28"/>
  <c r="J362" i="28"/>
  <c r="F362" i="28"/>
  <c r="B362" i="28"/>
  <c r="W362" i="28"/>
  <c r="Q362" i="28"/>
  <c r="L362" i="28"/>
  <c r="G362" i="28"/>
  <c r="U362" i="28"/>
  <c r="P362" i="28"/>
  <c r="K362" i="28"/>
  <c r="E362" i="28"/>
  <c r="X362" i="28"/>
  <c r="M362" i="28"/>
  <c r="C362" i="28"/>
  <c r="T362" i="28"/>
  <c r="I362" i="28"/>
  <c r="S362" i="28"/>
  <c r="H362" i="28"/>
  <c r="Y362" i="28"/>
  <c r="O362" i="28"/>
  <c r="D362" i="28"/>
  <c r="Y428" i="21"/>
  <c r="U428" i="21"/>
  <c r="Q428" i="21"/>
  <c r="M428" i="21"/>
  <c r="I428" i="21"/>
  <c r="E428" i="21"/>
  <c r="V428" i="21"/>
  <c r="P428" i="21"/>
  <c r="K428" i="21"/>
  <c r="F428" i="21"/>
  <c r="X428" i="21"/>
  <c r="R428" i="21"/>
  <c r="J428" i="21"/>
  <c r="C428" i="21"/>
  <c r="W428" i="21"/>
  <c r="N428" i="21"/>
  <c r="D428" i="21"/>
  <c r="T428" i="21"/>
  <c r="L428" i="21"/>
  <c r="B428" i="21"/>
  <c r="O428" i="21"/>
  <c r="H428" i="21"/>
  <c r="G428" i="21"/>
  <c r="S428" i="21"/>
  <c r="Y256" i="21"/>
  <c r="U256" i="21"/>
  <c r="Q256" i="21"/>
  <c r="M256" i="21"/>
  <c r="I256" i="21"/>
  <c r="E256" i="21"/>
  <c r="W256" i="21"/>
  <c r="R256" i="21"/>
  <c r="L256" i="21"/>
  <c r="G256" i="21"/>
  <c r="B256" i="21"/>
  <c r="X256" i="21"/>
  <c r="P256" i="21"/>
  <c r="J256" i="21"/>
  <c r="C256" i="21"/>
  <c r="V256" i="21"/>
  <c r="O256" i="21"/>
  <c r="H256" i="21"/>
  <c r="K256" i="21"/>
  <c r="T256" i="21"/>
  <c r="F256" i="21"/>
  <c r="S256" i="21"/>
  <c r="D256" i="21"/>
  <c r="N256" i="21"/>
  <c r="V396" i="28"/>
  <c r="R396" i="28"/>
  <c r="N396" i="28"/>
  <c r="J396" i="28"/>
  <c r="F396" i="28"/>
  <c r="B396" i="28"/>
  <c r="W396" i="28"/>
  <c r="Q396" i="28"/>
  <c r="L396" i="28"/>
  <c r="G396" i="28"/>
  <c r="U396" i="28"/>
  <c r="P396" i="28"/>
  <c r="K396" i="28"/>
  <c r="E396" i="28"/>
  <c r="S396" i="28"/>
  <c r="H396" i="28"/>
  <c r="Y396" i="28"/>
  <c r="O396" i="28"/>
  <c r="D396" i="28"/>
  <c r="X396" i="28"/>
  <c r="M396" i="28"/>
  <c r="C396" i="28"/>
  <c r="T396" i="28"/>
  <c r="I396" i="28"/>
  <c r="Y360" i="21"/>
  <c r="U360" i="21"/>
  <c r="Q360" i="21"/>
  <c r="M360" i="21"/>
  <c r="I360" i="21"/>
  <c r="E360" i="21"/>
  <c r="T360" i="21"/>
  <c r="O360" i="21"/>
  <c r="J360" i="21"/>
  <c r="D360" i="21"/>
  <c r="W360" i="21"/>
  <c r="P360" i="21"/>
  <c r="H360" i="21"/>
  <c r="B360" i="21"/>
  <c r="V360" i="21"/>
  <c r="N360" i="21"/>
  <c r="G360" i="21"/>
  <c r="R360" i="21"/>
  <c r="C360" i="21"/>
  <c r="L360" i="21"/>
  <c r="X360" i="21"/>
  <c r="K360" i="21"/>
  <c r="S360" i="21"/>
  <c r="F360" i="21"/>
  <c r="Y290" i="21"/>
  <c r="U290" i="21"/>
  <c r="Q290" i="21"/>
  <c r="M290" i="21"/>
  <c r="I290" i="21"/>
  <c r="E290" i="21"/>
  <c r="W290" i="21"/>
  <c r="R290" i="21"/>
  <c r="L290" i="21"/>
  <c r="G290" i="21"/>
  <c r="B290" i="21"/>
  <c r="V290" i="21"/>
  <c r="O290" i="21"/>
  <c r="H290" i="21"/>
  <c r="T290" i="21"/>
  <c r="N290" i="21"/>
  <c r="F290" i="21"/>
  <c r="P290" i="21"/>
  <c r="C290" i="21"/>
  <c r="K290" i="21"/>
  <c r="X290" i="21"/>
  <c r="J290" i="21"/>
  <c r="S290" i="21"/>
  <c r="D290" i="21"/>
  <c r="Y327" i="28"/>
  <c r="U327" i="28"/>
  <c r="Q327" i="28"/>
  <c r="M327" i="28"/>
  <c r="I327" i="28"/>
  <c r="E327" i="28"/>
  <c r="X327" i="28"/>
  <c r="S327" i="28"/>
  <c r="N327" i="28"/>
  <c r="H327" i="28"/>
  <c r="C327" i="28"/>
  <c r="W327" i="28"/>
  <c r="R327" i="28"/>
  <c r="L327" i="28"/>
  <c r="G327" i="28"/>
  <c r="B327" i="28"/>
  <c r="V327" i="28"/>
  <c r="P327" i="28"/>
  <c r="K327" i="28"/>
  <c r="F327" i="28"/>
  <c r="T327" i="28"/>
  <c r="O327" i="28"/>
  <c r="J327" i="28"/>
  <c r="D327" i="28"/>
  <c r="Y325" i="21"/>
  <c r="U325" i="21"/>
  <c r="Q325" i="21"/>
  <c r="M325" i="21"/>
  <c r="I325" i="21"/>
  <c r="E325" i="21"/>
  <c r="W325" i="21"/>
  <c r="R325" i="21"/>
  <c r="L325" i="21"/>
  <c r="G325" i="21"/>
  <c r="B325" i="21"/>
  <c r="T325" i="21"/>
  <c r="N325" i="21"/>
  <c r="F325" i="21"/>
  <c r="S325" i="21"/>
  <c r="K325" i="21"/>
  <c r="D325" i="21"/>
  <c r="V325" i="21"/>
  <c r="H325" i="21"/>
  <c r="P325" i="21"/>
  <c r="C325" i="21"/>
  <c r="O325" i="21"/>
  <c r="X325" i="21"/>
  <c r="J325" i="21"/>
  <c r="A429" i="21"/>
  <c r="A361" i="21"/>
  <c r="A326" i="21"/>
  <c r="A395" i="21"/>
  <c r="A465" i="28"/>
  <c r="A363" i="28"/>
  <c r="A397" i="28"/>
  <c r="A431" i="28"/>
  <c r="A291" i="21"/>
  <c r="Y291" i="21" l="1"/>
  <c r="U291" i="21"/>
  <c r="Q291" i="21"/>
  <c r="M291" i="21"/>
  <c r="I291" i="21"/>
  <c r="E291" i="21"/>
  <c r="T291" i="21"/>
  <c r="O291" i="21"/>
  <c r="J291" i="21"/>
  <c r="D291" i="21"/>
  <c r="S291" i="21"/>
  <c r="L291" i="21"/>
  <c r="F291" i="21"/>
  <c r="X291" i="21"/>
  <c r="R291" i="21"/>
  <c r="K291" i="21"/>
  <c r="C291" i="21"/>
  <c r="V291" i="21"/>
  <c r="G291" i="21"/>
  <c r="P291" i="21"/>
  <c r="B291" i="21"/>
  <c r="N291" i="21"/>
  <c r="H291" i="21"/>
  <c r="W291" i="21"/>
  <c r="V465" i="28"/>
  <c r="R465" i="28"/>
  <c r="N465" i="28"/>
  <c r="J465" i="28"/>
  <c r="F465" i="28"/>
  <c r="B465" i="28"/>
  <c r="Y465" i="28"/>
  <c r="T465" i="28"/>
  <c r="O465" i="28"/>
  <c r="I465" i="28"/>
  <c r="D465" i="28"/>
  <c r="X465" i="28"/>
  <c r="S465" i="28"/>
  <c r="M465" i="28"/>
  <c r="H465" i="28"/>
  <c r="C465" i="28"/>
  <c r="P465" i="28"/>
  <c r="E465" i="28"/>
  <c r="W465" i="28"/>
  <c r="L465" i="28"/>
  <c r="U465" i="28"/>
  <c r="K465" i="28"/>
  <c r="Q465" i="28"/>
  <c r="G465" i="28"/>
  <c r="Y429" i="21"/>
  <c r="U429" i="21"/>
  <c r="Q429" i="21"/>
  <c r="M429" i="21"/>
  <c r="I429" i="21"/>
  <c r="E429" i="21"/>
  <c r="X429" i="21"/>
  <c r="S429" i="21"/>
  <c r="N429" i="21"/>
  <c r="H429" i="21"/>
  <c r="C429" i="21"/>
  <c r="V429" i="21"/>
  <c r="O429" i="21"/>
  <c r="G429" i="21"/>
  <c r="R429" i="21"/>
  <c r="J429" i="21"/>
  <c r="P429" i="21"/>
  <c r="F429" i="21"/>
  <c r="K429" i="21"/>
  <c r="W429" i="21"/>
  <c r="D429" i="21"/>
  <c r="T429" i="21"/>
  <c r="B429" i="21"/>
  <c r="L429" i="21"/>
  <c r="V431" i="28"/>
  <c r="R431" i="28"/>
  <c r="N431" i="28"/>
  <c r="J431" i="28"/>
  <c r="F431" i="28"/>
  <c r="B431" i="28"/>
  <c r="Y431" i="28"/>
  <c r="T431" i="28"/>
  <c r="O431" i="28"/>
  <c r="I431" i="28"/>
  <c r="D431" i="28"/>
  <c r="X431" i="28"/>
  <c r="S431" i="28"/>
  <c r="M431" i="28"/>
  <c r="H431" i="28"/>
  <c r="C431" i="28"/>
  <c r="U431" i="28"/>
  <c r="K431" i="28"/>
  <c r="Q431" i="28"/>
  <c r="G431" i="28"/>
  <c r="P431" i="28"/>
  <c r="E431" i="28"/>
  <c r="L431" i="28"/>
  <c r="W431" i="28"/>
  <c r="Y395" i="21"/>
  <c r="U395" i="21"/>
  <c r="Q395" i="21"/>
  <c r="M395" i="21"/>
  <c r="I395" i="21"/>
  <c r="E395" i="21"/>
  <c r="W395" i="21"/>
  <c r="R395" i="21"/>
  <c r="L395" i="21"/>
  <c r="G395" i="21"/>
  <c r="B395" i="21"/>
  <c r="S395" i="21"/>
  <c r="K395" i="21"/>
  <c r="D395" i="21"/>
  <c r="X395" i="21"/>
  <c r="P395" i="21"/>
  <c r="J395" i="21"/>
  <c r="C395" i="21"/>
  <c r="N395" i="21"/>
  <c r="V395" i="21"/>
  <c r="H395" i="21"/>
  <c r="T395" i="21"/>
  <c r="F395" i="21"/>
  <c r="O395" i="21"/>
  <c r="V397" i="28"/>
  <c r="R397" i="28"/>
  <c r="N397" i="28"/>
  <c r="J397" i="28"/>
  <c r="F397" i="28"/>
  <c r="B397" i="28"/>
  <c r="Y397" i="28"/>
  <c r="T397" i="28"/>
  <c r="O397" i="28"/>
  <c r="I397" i="28"/>
  <c r="D397" i="28"/>
  <c r="X397" i="28"/>
  <c r="S397" i="28"/>
  <c r="M397" i="28"/>
  <c r="H397" i="28"/>
  <c r="C397" i="28"/>
  <c r="P397" i="28"/>
  <c r="E397" i="28"/>
  <c r="W397" i="28"/>
  <c r="L397" i="28"/>
  <c r="U397" i="28"/>
  <c r="K397" i="28"/>
  <c r="G397" i="28"/>
  <c r="Q397" i="28"/>
  <c r="Y326" i="21"/>
  <c r="U326" i="21"/>
  <c r="Q326" i="21"/>
  <c r="M326" i="21"/>
  <c r="I326" i="21"/>
  <c r="E326" i="21"/>
  <c r="T326" i="21"/>
  <c r="O326" i="21"/>
  <c r="J326" i="21"/>
  <c r="D326" i="21"/>
  <c r="X326" i="21"/>
  <c r="R326" i="21"/>
  <c r="K326" i="21"/>
  <c r="C326" i="21"/>
  <c r="W326" i="21"/>
  <c r="P326" i="21"/>
  <c r="H326" i="21"/>
  <c r="B326" i="21"/>
  <c r="L326" i="21"/>
  <c r="V326" i="21"/>
  <c r="G326" i="21"/>
  <c r="S326" i="21"/>
  <c r="F326" i="21"/>
  <c r="N326" i="21"/>
  <c r="V363" i="28"/>
  <c r="R363" i="28"/>
  <c r="N363" i="28"/>
  <c r="J363" i="28"/>
  <c r="F363" i="28"/>
  <c r="B363" i="28"/>
  <c r="Y363" i="28"/>
  <c r="T363" i="28"/>
  <c r="O363" i="28"/>
  <c r="I363" i="28"/>
  <c r="D363" i="28"/>
  <c r="X363" i="28"/>
  <c r="S363" i="28"/>
  <c r="M363" i="28"/>
  <c r="H363" i="28"/>
  <c r="C363" i="28"/>
  <c r="U363" i="28"/>
  <c r="K363" i="28"/>
  <c r="Q363" i="28"/>
  <c r="G363" i="28"/>
  <c r="P363" i="28"/>
  <c r="E363" i="28"/>
  <c r="W363" i="28"/>
  <c r="L363" i="28"/>
  <c r="Y361" i="21"/>
  <c r="U361" i="21"/>
  <c r="Q361" i="21"/>
  <c r="M361" i="21"/>
  <c r="I361" i="21"/>
  <c r="E361" i="21"/>
  <c r="W361" i="21"/>
  <c r="R361" i="21"/>
  <c r="L361" i="21"/>
  <c r="G361" i="21"/>
  <c r="B361" i="21"/>
  <c r="T361" i="21"/>
  <c r="N361" i="21"/>
  <c r="F361" i="21"/>
  <c r="S361" i="21"/>
  <c r="K361" i="21"/>
  <c r="D361" i="21"/>
  <c r="V361" i="21"/>
  <c r="H361" i="21"/>
  <c r="P361" i="21"/>
  <c r="C361" i="21"/>
  <c r="O361" i="21"/>
  <c r="X361" i="21"/>
  <c r="J361" i="21"/>
  <c r="A430" i="21"/>
  <c r="A396" i="21"/>
  <c r="A362" i="21"/>
  <c r="A327" i="21"/>
  <c r="A398" i="28"/>
  <c r="A432" i="28"/>
  <c r="A466" i="28"/>
  <c r="Y362" i="21" l="1"/>
  <c r="U362" i="21"/>
  <c r="Q362" i="21"/>
  <c r="M362" i="21"/>
  <c r="I362" i="21"/>
  <c r="E362" i="21"/>
  <c r="T362" i="21"/>
  <c r="O362" i="21"/>
  <c r="J362" i="21"/>
  <c r="D362" i="21"/>
  <c r="X362" i="21"/>
  <c r="R362" i="21"/>
  <c r="K362" i="21"/>
  <c r="C362" i="21"/>
  <c r="W362" i="21"/>
  <c r="P362" i="21"/>
  <c r="H362" i="21"/>
  <c r="B362" i="21"/>
  <c r="L362" i="21"/>
  <c r="V362" i="21"/>
  <c r="G362" i="21"/>
  <c r="S362" i="21"/>
  <c r="F362" i="21"/>
  <c r="N362" i="21"/>
  <c r="V432" i="28"/>
  <c r="R432" i="28"/>
  <c r="N432" i="28"/>
  <c r="J432" i="28"/>
  <c r="F432" i="28"/>
  <c r="B432" i="28"/>
  <c r="W432" i="28"/>
  <c r="Q432" i="28"/>
  <c r="L432" i="28"/>
  <c r="G432" i="28"/>
  <c r="U432" i="28"/>
  <c r="P432" i="28"/>
  <c r="K432" i="28"/>
  <c r="E432" i="28"/>
  <c r="S432" i="28"/>
  <c r="H432" i="28"/>
  <c r="Y432" i="28"/>
  <c r="O432" i="28"/>
  <c r="D432" i="28"/>
  <c r="X432" i="28"/>
  <c r="M432" i="28"/>
  <c r="C432" i="28"/>
  <c r="T432" i="28"/>
  <c r="I432" i="28"/>
  <c r="Y396" i="21"/>
  <c r="U396" i="21"/>
  <c r="Q396" i="21"/>
  <c r="M396" i="21"/>
  <c r="I396" i="21"/>
  <c r="E396" i="21"/>
  <c r="T396" i="21"/>
  <c r="O396" i="21"/>
  <c r="J396" i="21"/>
  <c r="D396" i="21"/>
  <c r="W396" i="21"/>
  <c r="P396" i="21"/>
  <c r="H396" i="21"/>
  <c r="B396" i="21"/>
  <c r="V396" i="21"/>
  <c r="N396" i="21"/>
  <c r="G396" i="21"/>
  <c r="R396" i="21"/>
  <c r="C396" i="21"/>
  <c r="L396" i="21"/>
  <c r="X396" i="21"/>
  <c r="K396" i="21"/>
  <c r="S396" i="21"/>
  <c r="F396" i="21"/>
  <c r="V398" i="28"/>
  <c r="R398" i="28"/>
  <c r="N398" i="28"/>
  <c r="J398" i="28"/>
  <c r="F398" i="28"/>
  <c r="B398" i="28"/>
  <c r="W398" i="28"/>
  <c r="Q398" i="28"/>
  <c r="L398" i="28"/>
  <c r="G398" i="28"/>
  <c r="U398" i="28"/>
  <c r="P398" i="28"/>
  <c r="K398" i="28"/>
  <c r="E398" i="28"/>
  <c r="X398" i="28"/>
  <c r="M398" i="28"/>
  <c r="C398" i="28"/>
  <c r="T398" i="28"/>
  <c r="I398" i="28"/>
  <c r="S398" i="28"/>
  <c r="H398" i="28"/>
  <c r="Y398" i="28"/>
  <c r="O398" i="28"/>
  <c r="D398" i="28"/>
  <c r="Y430" i="21"/>
  <c r="U430" i="21"/>
  <c r="Q430" i="21"/>
  <c r="M430" i="21"/>
  <c r="I430" i="21"/>
  <c r="E430" i="21"/>
  <c r="V430" i="21"/>
  <c r="P430" i="21"/>
  <c r="K430" i="21"/>
  <c r="F430" i="21"/>
  <c r="S430" i="21"/>
  <c r="L430" i="21"/>
  <c r="D430" i="21"/>
  <c r="W430" i="21"/>
  <c r="N430" i="21"/>
  <c r="C430" i="21"/>
  <c r="T430" i="21"/>
  <c r="J430" i="21"/>
  <c r="B430" i="21"/>
  <c r="X430" i="21"/>
  <c r="G430" i="21"/>
  <c r="R430" i="21"/>
  <c r="O430" i="21"/>
  <c r="H430" i="21"/>
  <c r="Y327" i="21"/>
  <c r="U327" i="21"/>
  <c r="Q327" i="21"/>
  <c r="M327" i="21"/>
  <c r="I327" i="21"/>
  <c r="E327" i="21"/>
  <c r="W327" i="21"/>
  <c r="R327" i="21"/>
  <c r="L327" i="21"/>
  <c r="G327" i="21"/>
  <c r="B327" i="21"/>
  <c r="V327" i="21"/>
  <c r="O327" i="21"/>
  <c r="H327" i="21"/>
  <c r="T327" i="21"/>
  <c r="N327" i="21"/>
  <c r="F327" i="21"/>
  <c r="P327" i="21"/>
  <c r="C327" i="21"/>
  <c r="K327" i="21"/>
  <c r="X327" i="21"/>
  <c r="J327" i="21"/>
  <c r="D327" i="21"/>
  <c r="S327" i="21"/>
  <c r="V466" i="28"/>
  <c r="R466" i="28"/>
  <c r="N466" i="28"/>
  <c r="J466" i="28"/>
  <c r="F466" i="28"/>
  <c r="B466" i="28"/>
  <c r="W466" i="28"/>
  <c r="Q466" i="28"/>
  <c r="L466" i="28"/>
  <c r="G466" i="28"/>
  <c r="U466" i="28"/>
  <c r="P466" i="28"/>
  <c r="K466" i="28"/>
  <c r="E466" i="28"/>
  <c r="X466" i="28"/>
  <c r="M466" i="28"/>
  <c r="C466" i="28"/>
  <c r="T466" i="28"/>
  <c r="I466" i="28"/>
  <c r="S466" i="28"/>
  <c r="H466" i="28"/>
  <c r="Y466" i="28"/>
  <c r="O466" i="28"/>
  <c r="D466" i="28"/>
  <c r="A397" i="21"/>
  <c r="A431" i="21"/>
  <c r="A433" i="28"/>
  <c r="A467" i="28"/>
  <c r="Y397" i="21" l="1"/>
  <c r="U397" i="21"/>
  <c r="Q397" i="21"/>
  <c r="M397" i="21"/>
  <c r="I397" i="21"/>
  <c r="E397" i="21"/>
  <c r="W397" i="21"/>
  <c r="R397" i="21"/>
  <c r="L397" i="21"/>
  <c r="G397" i="21"/>
  <c r="B397" i="21"/>
  <c r="T397" i="21"/>
  <c r="N397" i="21"/>
  <c r="F397" i="21"/>
  <c r="S397" i="21"/>
  <c r="K397" i="21"/>
  <c r="D397" i="21"/>
  <c r="V397" i="21"/>
  <c r="H397" i="21"/>
  <c r="P397" i="21"/>
  <c r="C397" i="21"/>
  <c r="O397" i="21"/>
  <c r="X397" i="21"/>
  <c r="J397" i="21"/>
  <c r="V467" i="28"/>
  <c r="R467" i="28"/>
  <c r="N467" i="28"/>
  <c r="J467" i="28"/>
  <c r="F467" i="28"/>
  <c r="B467" i="28"/>
  <c r="Y467" i="28"/>
  <c r="T467" i="28"/>
  <c r="O467" i="28"/>
  <c r="I467" i="28"/>
  <c r="D467" i="28"/>
  <c r="X467" i="28"/>
  <c r="S467" i="28"/>
  <c r="M467" i="28"/>
  <c r="H467" i="28"/>
  <c r="C467" i="28"/>
  <c r="U467" i="28"/>
  <c r="K467" i="28"/>
  <c r="Q467" i="28"/>
  <c r="G467" i="28"/>
  <c r="P467" i="28"/>
  <c r="E467" i="28"/>
  <c r="L467" i="28"/>
  <c r="W467" i="28"/>
  <c r="V433" i="28"/>
  <c r="R433" i="28"/>
  <c r="N433" i="28"/>
  <c r="J433" i="28"/>
  <c r="F433" i="28"/>
  <c r="B433" i="28"/>
  <c r="Y433" i="28"/>
  <c r="T433" i="28"/>
  <c r="O433" i="28"/>
  <c r="I433" i="28"/>
  <c r="D433" i="28"/>
  <c r="X433" i="28"/>
  <c r="S433" i="28"/>
  <c r="M433" i="28"/>
  <c r="H433" i="28"/>
  <c r="C433" i="28"/>
  <c r="P433" i="28"/>
  <c r="E433" i="28"/>
  <c r="W433" i="28"/>
  <c r="L433" i="28"/>
  <c r="U433" i="28"/>
  <c r="K433" i="28"/>
  <c r="G433" i="28"/>
  <c r="Q433" i="28"/>
  <c r="Y431" i="21"/>
  <c r="U431" i="21"/>
  <c r="Q431" i="21"/>
  <c r="M431" i="21"/>
  <c r="I431" i="21"/>
  <c r="E431" i="21"/>
  <c r="X431" i="21"/>
  <c r="S431" i="21"/>
  <c r="N431" i="21"/>
  <c r="H431" i="21"/>
  <c r="C431" i="21"/>
  <c r="W431" i="21"/>
  <c r="P431" i="21"/>
  <c r="J431" i="21"/>
  <c r="B431" i="21"/>
  <c r="R431" i="21"/>
  <c r="G431" i="21"/>
  <c r="O431" i="21"/>
  <c r="F431" i="21"/>
  <c r="T431" i="21"/>
  <c r="L431" i="21"/>
  <c r="K431" i="21"/>
  <c r="D431" i="21"/>
  <c r="V431" i="21"/>
  <c r="A432" i="21"/>
  <c r="A468" i="28"/>
  <c r="Y432" i="21" l="1"/>
  <c r="U432" i="21"/>
  <c r="Q432" i="21"/>
  <c r="M432" i="21"/>
  <c r="I432" i="21"/>
  <c r="E432" i="21"/>
  <c r="V432" i="21"/>
  <c r="P432" i="21"/>
  <c r="K432" i="21"/>
  <c r="F432" i="21"/>
  <c r="T432" i="21"/>
  <c r="N432" i="21"/>
  <c r="G432" i="21"/>
  <c r="W432" i="21"/>
  <c r="L432" i="21"/>
  <c r="C432" i="21"/>
  <c r="S432" i="21"/>
  <c r="J432" i="21"/>
  <c r="B432" i="21"/>
  <c r="O432" i="21"/>
  <c r="H432" i="21"/>
  <c r="X432" i="21"/>
  <c r="D432" i="21"/>
  <c r="R432" i="21"/>
  <c r="V468" i="28"/>
  <c r="R468" i="28"/>
  <c r="N468" i="28"/>
  <c r="J468" i="28"/>
  <c r="F468" i="28"/>
  <c r="B468" i="28"/>
  <c r="W468" i="28"/>
  <c r="Q468" i="28"/>
  <c r="L468" i="28"/>
  <c r="G468" i="28"/>
  <c r="U468" i="28"/>
  <c r="P468" i="28"/>
  <c r="K468" i="28"/>
  <c r="E468" i="28"/>
  <c r="S468" i="28"/>
  <c r="H468" i="28"/>
  <c r="Y468" i="28"/>
  <c r="O468" i="28"/>
  <c r="D468" i="28"/>
  <c r="X468" i="28"/>
  <c r="M468" i="28"/>
  <c r="C468" i="28"/>
  <c r="T468" i="28"/>
  <c r="I468" i="28"/>
</calcChain>
</file>

<file path=xl/sharedStrings.xml><?xml version="1.0" encoding="utf-8"?>
<sst xmlns="http://schemas.openxmlformats.org/spreadsheetml/2006/main" count="1052" uniqueCount="186">
  <si>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</si>
  <si>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</si>
  <si>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</si>
  <si>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</si>
  <si>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</si>
  <si>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</si>
  <si>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</si>
  <si>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</si>
  <si>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</si>
  <si>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</si>
  <si>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</si>
  <si>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</si>
  <si>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</si>
  <si>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</si>
  <si>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</si>
  <si>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</si>
  <si>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</si>
  <si>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</si>
  <si>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</si>
  <si>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</si>
  <si>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</si>
  <si>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</si>
  <si>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</si>
  <si>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</si>
  <si>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</si>
  <si>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</si>
  <si>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</si>
  <si>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</si>
  <si>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</si>
  <si>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</si>
  <si>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</si>
  <si>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</si>
  <si>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</si>
  <si>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</si>
  <si>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</si>
  <si>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</si>
  <si>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</si>
  <si>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</si>
  <si>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</si>
  <si>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</si>
  <si>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</si>
  <si>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</si>
  <si>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</si>
  <si>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</si>
  <si>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</si>
  <si>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</si>
  <si>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</si>
  <si>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</si>
  <si>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</si>
  <si>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</si>
  <si>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</si>
  <si>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</si>
  <si>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</si>
  <si>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</si>
  <si>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</si>
  <si>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</si>
  <si>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</si>
  <si>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</si>
  <si>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</si>
  <si>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</si>
  <si>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</si>
  <si>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</si>
  <si>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</si>
  <si>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</si>
  <si>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</si>
  <si>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</si>
  <si>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</si>
  <si>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</si>
  <si>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</si>
  <si>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</si>
  <si>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</si>
  <si>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</si>
  <si>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</si>
  <si>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</si>
  <si>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</si>
  <si>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</si>
  <si>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</si>
  <si>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</si>
  <si>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</si>
  <si>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</si>
  <si>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</si>
  <si>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</si>
  <si>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</si>
  <si>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</si>
  <si>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</si>
  <si>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</si>
  <si>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</si>
  <si>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</si>
  <si>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</si>
  <si>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</si>
  <si>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</si>
  <si>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</si>
  <si>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</si>
  <si>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</si>
  <si>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</si>
  <si>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</si>
  <si>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</si>
  <si>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</si>
  <si>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</si>
  <si>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</si>
  <si>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</si>
  <si>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</si>
  <si>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</si>
  <si>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</si>
  <si>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</si>
  <si>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</si>
  <si>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</si>
  <si>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</si>
  <si>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</si>
  <si>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</si>
  <si>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</si>
  <si>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</si>
  <si>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</si>
  <si>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</si>
  <si>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</si>
  <si>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</si>
  <si>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</si>
  <si>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</si>
  <si>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</si>
  <si>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</si>
  <si>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</si>
  <si>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</si>
  <si>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</si>
  <si>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</si>
  <si>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</si>
  <si>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</si>
  <si>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</si>
  <si>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</si>
  <si>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</si>
  <si>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</si>
  <si>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</si>
  <si>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</si>
  <si>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</si>
  <si>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Одноставочные единые (котловые) тарифы на услуги по передаче электрической энергии на территории Хабаровского края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</si>
  <si>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</si>
  <si>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за содержание электрических сетей (тарифы указываются без НДС)</t>
  </si>
  <si>
    <t>Правительство Хабаровского края. Комитет по ценам и тарифам.  Постановление № 42/6 от 25.12.2018г.</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</si>
  <si>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</si>
  <si>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</si>
  <si>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</si>
  <si>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</si>
  <si>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</si>
  <si>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</si>
  <si>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</si>
  <si>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ФАС России. Приказ №1710/18 от 06.12.2018</t>
  </si>
  <si>
    <t>Минэнерго России. Приказ  от 27 декабря 2018г. №1251</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</si>
  <si>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</si>
  <si>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</si>
  <si>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</si>
  <si>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PMECHE20</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</si>
  <si>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</si>
  <si>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</si>
  <si>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июле 2019г.</t>
  </si>
  <si>
    <t>июль 2019 года</t>
  </si>
  <si>
    <t>01.07.2019</t>
  </si>
  <si>
    <t>02.07.2019</t>
  </si>
  <si>
    <t>03.07.2019</t>
  </si>
  <si>
    <t>04.07.2019</t>
  </si>
  <si>
    <t>05.07.2019</t>
  </si>
  <si>
    <t>06.07.2019</t>
  </si>
  <si>
    <t>07.07.2019</t>
  </si>
  <si>
    <t>08.07.2019</t>
  </si>
  <si>
    <t>09.07.2019</t>
  </si>
  <si>
    <t>10.07.2019</t>
  </si>
  <si>
    <t>11.07.2019</t>
  </si>
  <si>
    <t>12.07.2019</t>
  </si>
  <si>
    <t>13.07.2019</t>
  </si>
  <si>
    <t>14.07.2019</t>
  </si>
  <si>
    <t>15.07.2019</t>
  </si>
  <si>
    <t>16.07.2019</t>
  </si>
  <si>
    <t>17.07.2019</t>
  </si>
  <si>
    <t>18.07.2019</t>
  </si>
  <si>
    <t>19.07.2019</t>
  </si>
  <si>
    <t>20.07.2019</t>
  </si>
  <si>
    <t>21.07.2019</t>
  </si>
  <si>
    <t>22.07.2019</t>
  </si>
  <si>
    <t>23.07.2019</t>
  </si>
  <si>
    <t>24.07.2019</t>
  </si>
  <si>
    <t>25.07.2019</t>
  </si>
  <si>
    <t>26.07.2019</t>
  </si>
  <si>
    <t>27.07.2019</t>
  </si>
  <si>
    <t>28.07.2019</t>
  </si>
  <si>
    <t>29.07.2019</t>
  </si>
  <si>
    <t>30.07.2019</t>
  </si>
  <si>
    <t>31.07.2019</t>
  </si>
  <si>
    <t>1068,72</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</si>
</sst>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14" fontId="25" fillId="8" borderId="10" xfId="25" applyNumberFormat="1" applyFont="1" applyFill="1" applyBorder="1" applyAlignment="1" applyProtection="1">
      <alignment horizontal="center" vertical="center"/>
      <protection hidden="1"/>
    </xf>
    <xf numFmtId="0" fontId="21" fillId="0" borderId="10" xfId="25" applyNumberFormat="1" applyFont="1" applyFill="1" applyBorder="1" applyAlignment="1" applyProtection="1">
      <alignment horizontal="center" vertical="center" wrapText="1"/>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74"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89"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64" name="Object 140" hidden="1">
              <a:extLst>
                <a:ext uri="{63B3BB69-23CF-44E3-9099-C40C66FF867C}">
                  <a14:compatExt spid="_x0000_s1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65" name="Object 141" hidden="1">
              <a:extLst>
                <a:ext uri="{63B3BB69-23CF-44E3-9099-C40C66FF867C}">
                  <a14:compatExt spid="_x0000_s1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66" name="Object 142" hidden="1">
              <a:extLst>
                <a:ext uri="{63B3BB69-23CF-44E3-9099-C40C66FF867C}">
                  <a14:compatExt spid="_x0000_s1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67" name="Object 143" hidden="1">
              <a:extLst>
                <a:ext uri="{63B3BB69-23CF-44E3-9099-C40C66FF867C}">
                  <a14:compatExt spid="_x0000_s1167"/>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92"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93"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94"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95"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19</xdr:row>
          <xdr:rowOff>447675</xdr:rowOff>
        </xdr:to>
        <xdr:sp macro="" textlink="">
          <xdr:nvSpPr>
            <xdr:cNvPr id="1168" name="Object 144" hidden="1">
              <a:extLst>
                <a:ext uri="{63B3BB69-23CF-44E3-9099-C40C66FF867C}">
                  <a14:compatExt spid="_x0000_s1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169" name="Object 145" hidden="1">
              <a:extLst>
                <a:ext uri="{63B3BB69-23CF-44E3-9099-C40C66FF867C}">
                  <a14:compatExt spid="_x0000_s1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170" name="Object 146" hidden="1">
              <a:extLst>
                <a:ext uri="{63B3BB69-23CF-44E3-9099-C40C66FF867C}">
                  <a14:compatExt spid="_x0000_s1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22</xdr:row>
          <xdr:rowOff>238125</xdr:rowOff>
        </xdr:to>
        <xdr:sp macro="" textlink="">
          <xdr:nvSpPr>
            <xdr:cNvPr id="1171" name="Object 147" hidden="1">
              <a:extLst>
                <a:ext uri="{63B3BB69-23CF-44E3-9099-C40C66FF867C}">
                  <a14:compatExt spid="_x0000_s1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22</xdr:row>
          <xdr:rowOff>219075</xdr:rowOff>
        </xdr:from>
        <xdr:to>
          <xdr:col>2</xdr:col>
          <xdr:colOff>533400</xdr:colOff>
          <xdr:row>24</xdr:row>
          <xdr:rowOff>19050</xdr:rowOff>
        </xdr:to>
        <xdr:sp macro="" textlink="">
          <xdr:nvSpPr>
            <xdr:cNvPr id="1172" name="Object 148" hidden="1">
              <a:extLst>
                <a:ext uri="{63B3BB69-23CF-44E3-9099-C40C66FF867C}">
                  <a14:compatExt spid="_x0000_s1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173" name="Object 149" hidden="1">
              <a:extLst>
                <a:ext uri="{63B3BB69-23CF-44E3-9099-C40C66FF867C}">
                  <a14:compatExt spid="_x0000_s1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174" name="Object 150" hidden="1">
              <a:extLst>
                <a:ext uri="{63B3BB69-23CF-44E3-9099-C40C66FF867C}">
                  <a14:compatExt spid="_x0000_s1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175" name="Object 151" hidden="1">
              <a:extLst>
                <a:ext uri="{63B3BB69-23CF-44E3-9099-C40C66FF867C}">
                  <a14:compatExt spid="_x0000_s1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176" name="Object 152" hidden="1">
              <a:extLst>
                <a:ext uri="{63B3BB69-23CF-44E3-9099-C40C66FF867C}">
                  <a14:compatExt spid="_x0000_s1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177" name="Object 153" hidden="1">
              <a:extLst>
                <a:ext uri="{63B3BB69-23CF-44E3-9099-C40C66FF867C}">
                  <a14:compatExt spid="_x0000_s1177"/>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A2" sqref="A2:F2"/>
    </sheetView>
  </sheetViews>
  <sheetFormatPr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04" t="s">
        <v>152</v>
      </c>
      <c r="B1" s="104"/>
      <c r="C1" s="104"/>
      <c r="D1" s="104"/>
      <c r="E1" s="104"/>
      <c r="F1" s="104"/>
    </row>
    <row r="2" spans="1:8" s="1" customFormat="1" ht="21.75" customHeight="1" x14ac:dyDescent="0.25">
      <c r="A2" s="105" t="s">
        <v>30</v>
      </c>
      <c r="B2" s="105"/>
      <c r="C2" s="105"/>
      <c r="D2" s="105"/>
      <c r="E2" s="105"/>
      <c r="F2" s="105"/>
      <c r="G2" s="1" t="s">
        <v>41</v>
      </c>
    </row>
    <row r="3" spans="1:8" ht="18" customHeight="1" x14ac:dyDescent="0.25">
      <c r="A3" s="106" t="s">
        <v>31</v>
      </c>
      <c r="B3" s="106"/>
      <c r="C3" s="106"/>
      <c r="D3" s="106"/>
      <c r="E3" s="106"/>
      <c r="F3" s="106"/>
    </row>
    <row r="4" spans="1:8" ht="34.5" customHeight="1" x14ac:dyDescent="0.25">
      <c r="A4" s="111" t="s">
        <v>45</v>
      </c>
      <c r="B4" s="111"/>
      <c r="C4" s="111"/>
      <c r="D4" s="111"/>
      <c r="E4" s="111"/>
      <c r="F4" s="111"/>
    </row>
    <row r="5" spans="1:8" x14ac:dyDescent="0.25">
      <c r="A5" s="115"/>
      <c r="B5" s="115"/>
      <c r="C5" s="116" t="s">
        <v>29</v>
      </c>
      <c r="D5" s="117"/>
      <c r="E5" s="117"/>
      <c r="F5" s="118"/>
    </row>
    <row r="6" spans="1:8" x14ac:dyDescent="0.25">
      <c r="A6" s="115"/>
      <c r="B6" s="115"/>
      <c r="C6" s="3" t="s">
        <v>0</v>
      </c>
      <c r="D6" s="3" t="s">
        <v>1</v>
      </c>
      <c r="E6" s="3" t="s">
        <v>2</v>
      </c>
      <c r="F6" s="3" t="s">
        <v>3</v>
      </c>
    </row>
    <row r="7" spans="1:8" s="6" customFormat="1" x14ac:dyDescent="0.25">
      <c r="A7" s="112" t="s">
        <v>44</v>
      </c>
      <c r="B7" s="113"/>
      <c r="C7" s="4">
        <f>$F$12+'СЕТ СН'!F5+СВЦЭМ!$D$10+'СЕТ СН'!F11-'СЕТ СН'!F$18</f>
        <v>1657.7356888300001</v>
      </c>
      <c r="D7" s="4">
        <f>$F$12+'СЕТ СН'!G5+СВЦЭМ!$D$10+'СЕТ СН'!G11-'СЕТ СН'!G$18</f>
        <v>2484.3756888299999</v>
      </c>
      <c r="E7" s="4">
        <f>$F$12+'СЕТ СН'!H5+СВЦЭМ!$D$10+'СЕТ СН'!H11-'СЕТ СН'!H$18</f>
        <v>2599.7656888300003</v>
      </c>
      <c r="F7" s="4">
        <f>$F$12+'СЕТ СН'!I5+СВЦЭМ!$D$10+'СЕТ СН'!I11-'СЕТ СН'!I$18</f>
        <v>2808.5356888299998</v>
      </c>
      <c r="G7" s="5"/>
    </row>
    <row r="8" spans="1:8" x14ac:dyDescent="0.25">
      <c r="F8" s="8"/>
    </row>
    <row r="9" spans="1:8" ht="45.75" customHeight="1" x14ac:dyDescent="0.25">
      <c r="A9" s="119" t="s">
        <v>46</v>
      </c>
      <c r="B9" s="119"/>
      <c r="C9" s="119"/>
      <c r="D9" s="119"/>
      <c r="E9" s="119"/>
      <c r="F9" s="119"/>
    </row>
    <row r="10" spans="1:8" x14ac:dyDescent="0.25">
      <c r="B10" s="2"/>
      <c r="H10" s="2" t="s">
        <v>41</v>
      </c>
    </row>
    <row r="11" spans="1:8" ht="31.5" x14ac:dyDescent="0.25">
      <c r="A11" s="9"/>
      <c r="B11" s="114" t="s">
        <v>5</v>
      </c>
      <c r="C11" s="114"/>
      <c r="D11" s="114"/>
      <c r="E11" s="10" t="s">
        <v>4</v>
      </c>
      <c r="F11" s="11" t="s">
        <v>12</v>
      </c>
      <c r="G11" s="2" t="s">
        <v>41</v>
      </c>
    </row>
    <row r="12" spans="1:8" ht="31.5" x14ac:dyDescent="0.25">
      <c r="A12" s="12">
        <v>1</v>
      </c>
      <c r="B12" s="107" t="s">
        <v>47</v>
      </c>
      <c r="C12" s="107"/>
      <c r="D12" s="107"/>
      <c r="E12" s="13" t="s">
        <v>22</v>
      </c>
      <c r="F12" s="11">
        <f>ROUND(F13+F14*F15,8)+F34</f>
        <v>607.63472221999996</v>
      </c>
      <c r="H12" s="2" t="s">
        <v>41</v>
      </c>
    </row>
    <row r="13" spans="1:8" ht="31.5" x14ac:dyDescent="0.25">
      <c r="A13" s="12">
        <v>2</v>
      </c>
      <c r="B13" s="107" t="s">
        <v>48</v>
      </c>
      <c r="C13" s="107"/>
      <c r="D13" s="107"/>
      <c r="E13" s="13" t="s">
        <v>22</v>
      </c>
      <c r="F13" s="11">
        <f>СВЦЭМ!$D$11</f>
        <v>607.63472221999996</v>
      </c>
    </row>
    <row r="14" spans="1:8" ht="36" customHeight="1" x14ac:dyDescent="0.25">
      <c r="A14" s="12">
        <v>3</v>
      </c>
      <c r="B14" s="107" t="s">
        <v>49</v>
      </c>
      <c r="C14" s="107"/>
      <c r="D14" s="107"/>
      <c r="E14" s="13" t="s">
        <v>23</v>
      </c>
      <c r="F14" s="11">
        <f>СВЦЭМ!$D$12</f>
        <v>556044.2894910773</v>
      </c>
    </row>
    <row r="15" spans="1:8" ht="30.75" customHeight="1" x14ac:dyDescent="0.25">
      <c r="A15" s="12">
        <v>4</v>
      </c>
      <c r="B15" s="107" t="s">
        <v>50</v>
      </c>
      <c r="C15" s="107" t="s">
        <v>24</v>
      </c>
      <c r="D15" s="107" t="s">
        <v>24</v>
      </c>
      <c r="E15" s="14" t="s">
        <v>51</v>
      </c>
      <c r="F15" s="15">
        <f>ROUND(IF(F25-(F26+F33)&lt;=0,0,MAX(0,(F16-(F17+F24))/(F25-(F26+F33)))),11)</f>
        <v>0</v>
      </c>
    </row>
    <row r="16" spans="1:8" ht="36" customHeight="1" x14ac:dyDescent="0.25">
      <c r="A16" s="12">
        <v>5</v>
      </c>
      <c r="B16" s="107" t="s">
        <v>52</v>
      </c>
      <c r="C16" s="107" t="s">
        <v>25</v>
      </c>
      <c r="D16" s="107" t="s">
        <v>6</v>
      </c>
      <c r="E16" s="13" t="s">
        <v>6</v>
      </c>
      <c r="F16" s="16">
        <f>СВЦЭМ!$D$21</f>
        <v>1.5129999999999999</v>
      </c>
    </row>
    <row r="17" spans="1:6" ht="33" customHeight="1" x14ac:dyDescent="0.25">
      <c r="A17" s="12">
        <v>6</v>
      </c>
      <c r="B17" s="107" t="s">
        <v>53</v>
      </c>
      <c r="C17" s="107" t="s">
        <v>25</v>
      </c>
      <c r="D17" s="107" t="s">
        <v>6</v>
      </c>
      <c r="E17" s="13" t="s">
        <v>6</v>
      </c>
      <c r="F17" s="16">
        <f>SUM(F19:F23)</f>
        <v>1.5129999999999999</v>
      </c>
    </row>
    <row r="18" spans="1:6" ht="13.5" customHeight="1" x14ac:dyDescent="0.25">
      <c r="A18" s="12"/>
      <c r="B18" s="108" t="s">
        <v>54</v>
      </c>
      <c r="C18" s="109"/>
      <c r="D18" s="109"/>
      <c r="E18" s="109"/>
      <c r="F18" s="110"/>
    </row>
    <row r="19" spans="1:6" x14ac:dyDescent="0.25">
      <c r="A19" s="12">
        <v>6.1</v>
      </c>
      <c r="B19" s="107" t="s">
        <v>55</v>
      </c>
      <c r="C19" s="107"/>
      <c r="D19" s="107"/>
      <c r="E19" s="13" t="s">
        <v>6</v>
      </c>
      <c r="F19" s="16">
        <v>0</v>
      </c>
    </row>
    <row r="20" spans="1:6" x14ac:dyDescent="0.25">
      <c r="A20" s="12">
        <v>6.2</v>
      </c>
      <c r="B20" s="107" t="s">
        <v>56</v>
      </c>
      <c r="C20" s="107"/>
      <c r="D20" s="107"/>
      <c r="E20" s="13" t="s">
        <v>6</v>
      </c>
      <c r="F20" s="16">
        <v>0</v>
      </c>
    </row>
    <row r="21" spans="1:6" x14ac:dyDescent="0.25">
      <c r="A21" s="12">
        <v>6.3</v>
      </c>
      <c r="B21" s="107" t="s">
        <v>57</v>
      </c>
      <c r="C21" s="107"/>
      <c r="D21" s="107"/>
      <c r="E21" s="13" t="s">
        <v>6</v>
      </c>
      <c r="F21" s="16">
        <v>0</v>
      </c>
    </row>
    <row r="22" spans="1:6" x14ac:dyDescent="0.25">
      <c r="A22" s="12">
        <v>6.4</v>
      </c>
      <c r="B22" s="107" t="s">
        <v>58</v>
      </c>
      <c r="C22" s="107"/>
      <c r="D22" s="107"/>
      <c r="E22" s="13" t="s">
        <v>6</v>
      </c>
      <c r="F22" s="16">
        <v>0</v>
      </c>
    </row>
    <row r="23" spans="1:6" x14ac:dyDescent="0.25">
      <c r="A23" s="12">
        <v>6.5</v>
      </c>
      <c r="B23" s="107" t="s">
        <v>59</v>
      </c>
      <c r="C23" s="107"/>
      <c r="D23" s="107"/>
      <c r="E23" s="13" t="s">
        <v>6</v>
      </c>
      <c r="F23" s="16">
        <f>F16</f>
        <v>1.5129999999999999</v>
      </c>
    </row>
    <row r="24" spans="1:6" ht="31.5" customHeight="1" x14ac:dyDescent="0.25">
      <c r="A24" s="12">
        <v>7</v>
      </c>
      <c r="B24" s="107" t="s">
        <v>26</v>
      </c>
      <c r="C24" s="107" t="s">
        <v>25</v>
      </c>
      <c r="D24" s="107" t="s">
        <v>6</v>
      </c>
      <c r="E24" s="13" t="s">
        <v>6</v>
      </c>
      <c r="F24" s="16">
        <v>0</v>
      </c>
    </row>
    <row r="25" spans="1:6" ht="30" customHeight="1" x14ac:dyDescent="0.25">
      <c r="A25" s="12">
        <v>8</v>
      </c>
      <c r="B25" s="107" t="s">
        <v>60</v>
      </c>
      <c r="C25" s="107" t="s">
        <v>27</v>
      </c>
      <c r="D25" s="107" t="s">
        <v>28</v>
      </c>
      <c r="E25" s="13" t="s">
        <v>61</v>
      </c>
      <c r="F25" s="16">
        <f>СВЦЭМ!$D$20</f>
        <v>863.12900000000002</v>
      </c>
    </row>
    <row r="26" spans="1:6" ht="30.75" customHeight="1" x14ac:dyDescent="0.25">
      <c r="A26" s="12">
        <v>9</v>
      </c>
      <c r="B26" s="107" t="s">
        <v>62</v>
      </c>
      <c r="C26" s="107" t="s">
        <v>27</v>
      </c>
      <c r="D26" s="107" t="s">
        <v>28</v>
      </c>
      <c r="E26" s="13" t="s">
        <v>61</v>
      </c>
      <c r="F26" s="16">
        <f>SUM(F28:F32)</f>
        <v>863.12900000000002</v>
      </c>
    </row>
    <row r="27" spans="1:6" x14ac:dyDescent="0.25">
      <c r="A27" s="12"/>
      <c r="B27" s="108" t="s">
        <v>54</v>
      </c>
      <c r="C27" s="109"/>
      <c r="D27" s="109"/>
      <c r="E27" s="109"/>
      <c r="F27" s="110"/>
    </row>
    <row r="28" spans="1:6" x14ac:dyDescent="0.25">
      <c r="A28" s="12">
        <v>9.1</v>
      </c>
      <c r="B28" s="107" t="s">
        <v>55</v>
      </c>
      <c r="C28" s="107"/>
      <c r="D28" s="107"/>
      <c r="E28" s="13" t="s">
        <v>61</v>
      </c>
      <c r="F28" s="16">
        <v>0</v>
      </c>
    </row>
    <row r="29" spans="1:6" x14ac:dyDescent="0.25">
      <c r="A29" s="12">
        <v>9.1999999999999993</v>
      </c>
      <c r="B29" s="107" t="s">
        <v>56</v>
      </c>
      <c r="C29" s="107"/>
      <c r="D29" s="107"/>
      <c r="E29" s="13" t="s">
        <v>61</v>
      </c>
      <c r="F29" s="86">
        <v>0</v>
      </c>
    </row>
    <row r="30" spans="1:6" x14ac:dyDescent="0.25">
      <c r="A30" s="12">
        <v>9.3000000000000007</v>
      </c>
      <c r="B30" s="107" t="s">
        <v>57</v>
      </c>
      <c r="C30" s="107"/>
      <c r="D30" s="107"/>
      <c r="E30" s="13" t="s">
        <v>61</v>
      </c>
      <c r="F30" s="16">
        <v>0</v>
      </c>
    </row>
    <row r="31" spans="1:6" x14ac:dyDescent="0.25">
      <c r="A31" s="12">
        <v>9.4</v>
      </c>
      <c r="B31" s="107" t="s">
        <v>58</v>
      </c>
      <c r="C31" s="107"/>
      <c r="D31" s="107"/>
      <c r="E31" s="13" t="s">
        <v>61</v>
      </c>
      <c r="F31" s="16">
        <v>0</v>
      </c>
    </row>
    <row r="32" spans="1:6" x14ac:dyDescent="0.25">
      <c r="A32" s="12">
        <v>9.5</v>
      </c>
      <c r="B32" s="107" t="s">
        <v>59</v>
      </c>
      <c r="C32" s="107"/>
      <c r="D32" s="107"/>
      <c r="E32" s="13" t="s">
        <v>61</v>
      </c>
      <c r="F32" s="86">
        <f>F25</f>
        <v>863.12900000000002</v>
      </c>
    </row>
    <row r="33" spans="1:6" ht="34.5" customHeight="1" x14ac:dyDescent="0.25">
      <c r="A33" s="12">
        <v>10</v>
      </c>
      <c r="B33" s="107" t="s">
        <v>63</v>
      </c>
      <c r="C33" s="107" t="s">
        <v>27</v>
      </c>
      <c r="D33" s="107" t="s">
        <v>28</v>
      </c>
      <c r="E33" s="13" t="s">
        <v>61</v>
      </c>
      <c r="F33" s="16">
        <v>0</v>
      </c>
    </row>
    <row r="34" spans="1:6" ht="42" customHeight="1" x14ac:dyDescent="0.25">
      <c r="A34" s="12">
        <v>11</v>
      </c>
      <c r="B34" s="107" t="s">
        <v>64</v>
      </c>
      <c r="C34" s="107"/>
      <c r="D34" s="107" t="s">
        <v>22</v>
      </c>
      <c r="E34" s="17" t="s">
        <v>22</v>
      </c>
      <c r="F34" s="11">
        <v>0</v>
      </c>
    </row>
    <row r="36" spans="1:6" ht="15.75" customHeight="1" x14ac:dyDescent="0.25">
      <c r="A36" s="120" t="s">
        <v>65</v>
      </c>
      <c r="B36" s="120"/>
      <c r="C36" s="120"/>
      <c r="D36" s="120"/>
      <c r="E36" s="120"/>
      <c r="F36" s="120"/>
    </row>
    <row r="37" spans="1:6" x14ac:dyDescent="0.25">
      <c r="A37" s="120"/>
      <c r="B37" s="120"/>
      <c r="C37" s="120"/>
      <c r="D37" s="120"/>
      <c r="E37" s="120"/>
      <c r="F37" s="120"/>
    </row>
    <row r="38" spans="1:6" x14ac:dyDescent="0.25">
      <c r="A38" s="120"/>
      <c r="B38" s="120"/>
      <c r="C38" s="120"/>
      <c r="D38" s="120"/>
      <c r="E38" s="120"/>
      <c r="F38" s="120"/>
    </row>
    <row r="39" spans="1:6" x14ac:dyDescent="0.25">
      <c r="A39" s="120"/>
      <c r="B39" s="120"/>
      <c r="C39" s="120"/>
      <c r="D39" s="120"/>
      <c r="E39" s="120"/>
      <c r="F39" s="120"/>
    </row>
    <row r="40" spans="1:6" x14ac:dyDescent="0.25">
      <c r="A40" s="120"/>
      <c r="B40" s="120"/>
      <c r="C40" s="120"/>
      <c r="D40" s="120"/>
      <c r="E40" s="120"/>
      <c r="F40" s="120"/>
    </row>
    <row r="41" spans="1:6" x14ac:dyDescent="0.25">
      <c r="A41" s="120"/>
      <c r="B41" s="120"/>
      <c r="C41" s="120"/>
      <c r="D41" s="120"/>
      <c r="E41" s="120"/>
      <c r="F41" s="120"/>
    </row>
  </sheetData>
  <sheetProtection password="CF36"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июле 2019г.</v>
      </c>
      <c r="B1" s="121"/>
      <c r="C1" s="121"/>
      <c r="D1" s="121"/>
      <c r="E1" s="121"/>
      <c r="F1" s="18"/>
    </row>
    <row r="2" spans="1:6" x14ac:dyDescent="0.25">
      <c r="A2" s="19"/>
      <c r="B2" s="19"/>
      <c r="C2" s="19"/>
      <c r="D2" s="19"/>
      <c r="E2" s="19"/>
      <c r="F2" s="19"/>
    </row>
    <row r="3" spans="1:6" x14ac:dyDescent="0.25">
      <c r="A3" s="105" t="s">
        <v>13</v>
      </c>
      <c r="B3" s="105"/>
      <c r="C3" s="105"/>
      <c r="D3" s="105"/>
      <c r="E3" s="105"/>
      <c r="F3" s="20"/>
    </row>
    <row r="4" spans="1:6" x14ac:dyDescent="0.25">
      <c r="A4" s="106" t="s">
        <v>14</v>
      </c>
      <c r="B4" s="106"/>
      <c r="C4" s="106"/>
      <c r="D4" s="106"/>
      <c r="E4" s="106"/>
      <c r="F4" s="21"/>
    </row>
    <row r="5" spans="1:6" x14ac:dyDescent="0.25">
      <c r="A5" s="19"/>
      <c r="B5" s="19"/>
      <c r="C5" s="19"/>
      <c r="D5" s="19"/>
      <c r="E5" s="19"/>
      <c r="F5" s="19"/>
    </row>
    <row r="6" spans="1:6" x14ac:dyDescent="0.25">
      <c r="A6" s="22" t="s">
        <v>66</v>
      </c>
      <c r="B6" s="23"/>
    </row>
    <row r="7" spans="1:6" x14ac:dyDescent="0.25">
      <c r="A7" s="124" t="s">
        <v>67</v>
      </c>
      <c r="B7" s="122" t="s">
        <v>29</v>
      </c>
      <c r="C7" s="122"/>
      <c r="D7" s="122"/>
      <c r="E7" s="122"/>
      <c r="F7" s="24"/>
    </row>
    <row r="8" spans="1:6" x14ac:dyDescent="0.25">
      <c r="A8" s="125"/>
      <c r="B8" s="25" t="s">
        <v>0</v>
      </c>
      <c r="C8" s="25" t="s">
        <v>32</v>
      </c>
      <c r="D8" s="25" t="s">
        <v>33</v>
      </c>
      <c r="E8" s="25" t="s">
        <v>3</v>
      </c>
    </row>
    <row r="9" spans="1:6" x14ac:dyDescent="0.25">
      <c r="A9" s="26" t="s">
        <v>34</v>
      </c>
      <c r="B9" s="4">
        <f>СВЦЭМ!$D$14+'СЕТ СН'!F5+СВЦЭМ!$D$10+'СЕТ СН'!F11-'СЕТ СН'!F$19</f>
        <v>1723.0822944700001</v>
      </c>
      <c r="C9" s="4">
        <f>СВЦЭМ!$D$14+'СЕТ СН'!G5+СВЦЭМ!$D$10+'СЕТ СН'!G11-'СЕТ СН'!G$19</f>
        <v>2549.7222944700002</v>
      </c>
      <c r="D9" s="4">
        <f>СВЦЭМ!$D$14+'СЕТ СН'!H5+СВЦЭМ!$D$10+'СЕТ СН'!H11-'СЕТ СН'!H$19</f>
        <v>2665.1122944700001</v>
      </c>
      <c r="E9" s="4">
        <f>СВЦЭМ!$D$14+'СЕТ СН'!I5+СВЦЭМ!$D$10+'СЕТ СН'!I11-'СЕТ СН'!I$19</f>
        <v>2873.88229447</v>
      </c>
    </row>
    <row r="10" spans="1:6" x14ac:dyDescent="0.25">
      <c r="A10" s="26" t="s">
        <v>35</v>
      </c>
      <c r="B10" s="4">
        <f>СВЦЭМ!$D$15+'СЕТ СН'!F5+СВЦЭМ!$D$10+'СЕТ СН'!F11-'СЕТ СН'!F$19</f>
        <v>2652.1215951999998</v>
      </c>
      <c r="C10" s="4">
        <f>СВЦЭМ!$D$15+'СЕТ СН'!G5+СВЦЭМ!$D$10+'СЕТ СН'!G11-'СЕТ СН'!G$19</f>
        <v>3478.7615952000001</v>
      </c>
      <c r="D10" s="4">
        <f>СВЦЭМ!$D$15+'СЕТ СН'!H5+СВЦЭМ!$D$10+'СЕТ СН'!H11-'СЕТ СН'!H$19</f>
        <v>3594.1515952</v>
      </c>
      <c r="E10" s="4">
        <f>СВЦЭМ!$D$15+'СЕТ СН'!I5+СВЦЭМ!$D$10+'СЕТ СН'!I11-'СЕТ СН'!I$19</f>
        <v>3802.9215952</v>
      </c>
    </row>
    <row r="11" spans="1:6" x14ac:dyDescent="0.25">
      <c r="A11" s="26" t="s">
        <v>36</v>
      </c>
      <c r="B11" s="4">
        <f>СВЦЭМ!$D$16+'СЕТ СН'!F5+СВЦЭМ!$D$10+'СЕТ СН'!F11-'СЕТ СН'!F$19</f>
        <v>3569.36268952</v>
      </c>
      <c r="C11" s="4">
        <f>СВЦЭМ!$D$16+'СЕТ СН'!G5+СВЦЭМ!$D$10+'СЕТ СН'!G11-'СЕТ СН'!G$19</f>
        <v>4396.0026895199999</v>
      </c>
      <c r="D11" s="4">
        <f>СВЦЭМ!$D$16+'СЕТ СН'!H5+СВЦЭМ!$D$10+'СЕТ СН'!H11-'СЕТ СН'!H$19</f>
        <v>4511.3926895200002</v>
      </c>
      <c r="E11" s="4">
        <f>СВЦЭМ!$D$16+'СЕТ СН'!I5+СВЦЭМ!$D$10+'СЕТ СН'!I11-'СЕТ СН'!I$19</f>
        <v>4720.1626895199997</v>
      </c>
    </row>
    <row r="12" spans="1:6" x14ac:dyDescent="0.25">
      <c r="A12" s="123"/>
      <c r="B12" s="123"/>
      <c r="C12" s="123"/>
      <c r="D12" s="123"/>
      <c r="E12" s="123"/>
    </row>
    <row r="13" spans="1:6" x14ac:dyDescent="0.25">
      <c r="A13" s="27" t="s">
        <v>68</v>
      </c>
      <c r="B13" s="23"/>
    </row>
    <row r="14" spans="1:6" x14ac:dyDescent="0.25">
      <c r="A14" s="124" t="s">
        <v>67</v>
      </c>
      <c r="B14" s="122" t="s">
        <v>29</v>
      </c>
      <c r="C14" s="122"/>
      <c r="D14" s="122"/>
      <c r="E14" s="122"/>
    </row>
    <row r="15" spans="1:6" x14ac:dyDescent="0.25">
      <c r="A15" s="125"/>
      <c r="B15" s="25" t="s">
        <v>0</v>
      </c>
      <c r="C15" s="25" t="s">
        <v>32</v>
      </c>
      <c r="D15" s="25" t="s">
        <v>33</v>
      </c>
      <c r="E15" s="25" t="s">
        <v>3</v>
      </c>
    </row>
    <row r="16" spans="1:6" x14ac:dyDescent="0.25">
      <c r="A16" s="26" t="s">
        <v>34</v>
      </c>
      <c r="B16" s="28">
        <f>СВЦЭМ!$D$14+'СЕТ СН'!F5+СВЦЭМ!$D$10+'СЕТ СН'!F11-'СЕТ СН'!F$19</f>
        <v>1723.0822944700001</v>
      </c>
      <c r="C16" s="28">
        <f>СВЦЭМ!$D$14+'СЕТ СН'!G5+СВЦЭМ!$D$10+'СЕТ СН'!G11-'СЕТ СН'!G$19</f>
        <v>2549.7222944700002</v>
      </c>
      <c r="D16" s="28">
        <f>СВЦЭМ!$D$14+'СЕТ СН'!H5+СВЦЭМ!$D$10+'СЕТ СН'!H11-'СЕТ СН'!H$19</f>
        <v>2665.1122944700001</v>
      </c>
      <c r="E16" s="28">
        <f>СВЦЭМ!$D$14+'СЕТ СН'!I5+СВЦЭМ!$D$10+'СЕТ СН'!I11-'СЕТ СН'!I$19</f>
        <v>2873.88229447</v>
      </c>
    </row>
    <row r="17" spans="1:5" x14ac:dyDescent="0.25">
      <c r="A17" s="26" t="s">
        <v>37</v>
      </c>
      <c r="B17" s="28">
        <f>СВЦЭМ!$D$17+'СЕТ СН'!F5+СВЦЭМ!$D$10+'СЕТ СН'!F11-'СЕТ СН'!F$19</f>
        <v>3105.0511144200004</v>
      </c>
      <c r="C17" s="28">
        <f>СВЦЭМ!$D$17+'СЕТ СН'!G5+СВЦЭМ!$D$10+'СЕТ СН'!G11-'СЕТ СН'!G$19</f>
        <v>3931.6911144199998</v>
      </c>
      <c r="D17" s="28">
        <f>СВЦЭМ!$D$17+'СЕТ СН'!H5+СВЦЭМ!$D$10+'СЕТ СН'!H11-'СЕТ СН'!H$19</f>
        <v>4047.0811144200002</v>
      </c>
      <c r="E17" s="28">
        <f>СВЦЭМ!$D$17+'СЕТ СН'!I5+СВЦЭМ!$D$10+'СЕТ СН'!I11-'СЕТ СН'!I$19</f>
        <v>4255.8511144200002</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38.2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июле 2019г.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7" t="s">
        <v>38</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15.75" x14ac:dyDescent="0.2">
      <c r="A4" s="127" t="s">
        <v>8</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01.07.2019</v>
      </c>
      <c r="B12" s="36">
        <f>SUMIFS(СВЦЭМ!$C$33:$C$776,СВЦЭМ!$A$33:$A$776,$A12,СВЦЭМ!$B$33:$B$776,B$11)+'СЕТ СН'!$F$12+СВЦЭМ!$D$10+'СЕТ СН'!$F$5-'СЕТ СН'!$F$20</f>
        <v>1659.35712612</v>
      </c>
      <c r="C12" s="36">
        <f>SUMIFS(СВЦЭМ!$C$33:$C$776,СВЦЭМ!$A$33:$A$776,$A12,СВЦЭМ!$B$33:$B$776,C$11)+'СЕТ СН'!$F$12+СВЦЭМ!$D$10+'СЕТ СН'!$F$5-'СЕТ СН'!$F$20</f>
        <v>1748.19462587</v>
      </c>
      <c r="D12" s="36">
        <f>SUMIFS(СВЦЭМ!$C$33:$C$776,СВЦЭМ!$A$33:$A$776,$A12,СВЦЭМ!$B$33:$B$776,D$11)+'СЕТ СН'!$F$12+СВЦЭМ!$D$10+'СЕТ СН'!$F$5-'СЕТ СН'!$F$20</f>
        <v>1784.3893607</v>
      </c>
      <c r="E12" s="36">
        <f>SUMIFS(СВЦЭМ!$C$33:$C$776,СВЦЭМ!$A$33:$A$776,$A12,СВЦЭМ!$B$33:$B$776,E$11)+'СЕТ СН'!$F$12+СВЦЭМ!$D$10+'СЕТ СН'!$F$5-'СЕТ СН'!$F$20</f>
        <v>1807.8137685500001</v>
      </c>
      <c r="F12" s="36">
        <f>SUMIFS(СВЦЭМ!$C$33:$C$776,СВЦЭМ!$A$33:$A$776,$A12,СВЦЭМ!$B$33:$B$776,F$11)+'СЕТ СН'!$F$12+СВЦЭМ!$D$10+'СЕТ СН'!$F$5-'СЕТ СН'!$F$20</f>
        <v>1810.68445088</v>
      </c>
      <c r="G12" s="36">
        <f>SUMIFS(СВЦЭМ!$C$33:$C$776,СВЦЭМ!$A$33:$A$776,$A12,СВЦЭМ!$B$33:$B$776,G$11)+'СЕТ СН'!$F$12+СВЦЭМ!$D$10+'СЕТ СН'!$F$5-'СЕТ СН'!$F$20</f>
        <v>1792.0314375000003</v>
      </c>
      <c r="H12" s="36">
        <f>SUMIFS(СВЦЭМ!$C$33:$C$776,СВЦЭМ!$A$33:$A$776,$A12,СВЦЭМ!$B$33:$B$776,H$11)+'СЕТ СН'!$F$12+СВЦЭМ!$D$10+'СЕТ СН'!$F$5-'СЕТ СН'!$F$20</f>
        <v>1739.96151384</v>
      </c>
      <c r="I12" s="36">
        <f>SUMIFS(СВЦЭМ!$C$33:$C$776,СВЦЭМ!$A$33:$A$776,$A12,СВЦЭМ!$B$33:$B$776,I$11)+'СЕТ СН'!$F$12+СВЦЭМ!$D$10+'СЕТ СН'!$F$5-'СЕТ СН'!$F$20</f>
        <v>1683.0833764500001</v>
      </c>
      <c r="J12" s="36">
        <f>SUMIFS(СВЦЭМ!$C$33:$C$776,СВЦЭМ!$A$33:$A$776,$A12,СВЦЭМ!$B$33:$B$776,J$11)+'СЕТ СН'!$F$12+СВЦЭМ!$D$10+'СЕТ СН'!$F$5-'СЕТ СН'!$F$20</f>
        <v>1675.2639582300001</v>
      </c>
      <c r="K12" s="36">
        <f>SUMIFS(СВЦЭМ!$C$33:$C$776,СВЦЭМ!$A$33:$A$776,$A12,СВЦЭМ!$B$33:$B$776,K$11)+'СЕТ СН'!$F$12+СВЦЭМ!$D$10+'СЕТ СН'!$F$5-'СЕТ СН'!$F$20</f>
        <v>1677.45399748</v>
      </c>
      <c r="L12" s="36">
        <f>SUMIFS(СВЦЭМ!$C$33:$C$776,СВЦЭМ!$A$33:$A$776,$A12,СВЦЭМ!$B$33:$B$776,L$11)+'СЕТ СН'!$F$12+СВЦЭМ!$D$10+'СЕТ СН'!$F$5-'СЕТ СН'!$F$20</f>
        <v>1679.2519468</v>
      </c>
      <c r="M12" s="36">
        <f>SUMIFS(СВЦЭМ!$C$33:$C$776,СВЦЭМ!$A$33:$A$776,$A12,СВЦЭМ!$B$33:$B$776,M$11)+'СЕТ СН'!$F$12+СВЦЭМ!$D$10+'СЕТ СН'!$F$5-'СЕТ СН'!$F$20</f>
        <v>1667.9565624500001</v>
      </c>
      <c r="N12" s="36">
        <f>SUMIFS(СВЦЭМ!$C$33:$C$776,СВЦЭМ!$A$33:$A$776,$A12,СВЦЭМ!$B$33:$B$776,N$11)+'СЕТ СН'!$F$12+СВЦЭМ!$D$10+'СЕТ СН'!$F$5-'СЕТ СН'!$F$20</f>
        <v>1658.9623867400001</v>
      </c>
      <c r="O12" s="36">
        <f>SUMIFS(СВЦЭМ!$C$33:$C$776,СВЦЭМ!$A$33:$A$776,$A12,СВЦЭМ!$B$33:$B$776,O$11)+'СЕТ СН'!$F$12+СВЦЭМ!$D$10+'СЕТ СН'!$F$5-'СЕТ СН'!$F$20</f>
        <v>1662.3761100700001</v>
      </c>
      <c r="P12" s="36">
        <f>SUMIFS(СВЦЭМ!$C$33:$C$776,СВЦЭМ!$A$33:$A$776,$A12,СВЦЭМ!$B$33:$B$776,P$11)+'СЕТ СН'!$F$12+СВЦЭМ!$D$10+'СЕТ СН'!$F$5-'СЕТ СН'!$F$20</f>
        <v>1661.2272148700001</v>
      </c>
      <c r="Q12" s="36">
        <f>SUMIFS(СВЦЭМ!$C$33:$C$776,СВЦЭМ!$A$33:$A$776,$A12,СВЦЭМ!$B$33:$B$776,Q$11)+'СЕТ СН'!$F$12+СВЦЭМ!$D$10+'СЕТ СН'!$F$5-'СЕТ СН'!$F$20</f>
        <v>1639.4538181299999</v>
      </c>
      <c r="R12" s="36">
        <f>SUMIFS(СВЦЭМ!$C$33:$C$776,СВЦЭМ!$A$33:$A$776,$A12,СВЦЭМ!$B$33:$B$776,R$11)+'СЕТ СН'!$F$12+СВЦЭМ!$D$10+'СЕТ СН'!$F$5-'СЕТ СН'!$F$20</f>
        <v>1593.1980253500001</v>
      </c>
      <c r="S12" s="36">
        <f>SUMIFS(СВЦЭМ!$C$33:$C$776,СВЦЭМ!$A$33:$A$776,$A12,СВЦЭМ!$B$33:$B$776,S$11)+'СЕТ СН'!$F$12+СВЦЭМ!$D$10+'СЕТ СН'!$F$5-'СЕТ СН'!$F$20</f>
        <v>1589.6082524100002</v>
      </c>
      <c r="T12" s="36">
        <f>SUMIFS(СВЦЭМ!$C$33:$C$776,СВЦЭМ!$A$33:$A$776,$A12,СВЦЭМ!$B$33:$B$776,T$11)+'СЕТ СН'!$F$12+СВЦЭМ!$D$10+'СЕТ СН'!$F$5-'СЕТ СН'!$F$20</f>
        <v>1590.84594247</v>
      </c>
      <c r="U12" s="36">
        <f>SUMIFS(СВЦЭМ!$C$33:$C$776,СВЦЭМ!$A$33:$A$776,$A12,СВЦЭМ!$B$33:$B$776,U$11)+'СЕТ СН'!$F$12+СВЦЭМ!$D$10+'СЕТ СН'!$F$5-'СЕТ СН'!$F$20</f>
        <v>1585.4956306900001</v>
      </c>
      <c r="V12" s="36">
        <f>SUMIFS(СВЦЭМ!$C$33:$C$776,СВЦЭМ!$A$33:$A$776,$A12,СВЦЭМ!$B$33:$B$776,V$11)+'СЕТ СН'!$F$12+СВЦЭМ!$D$10+'СЕТ СН'!$F$5-'СЕТ СН'!$F$20</f>
        <v>1591.8729656</v>
      </c>
      <c r="W12" s="36">
        <f>SUMIFS(СВЦЭМ!$C$33:$C$776,СВЦЭМ!$A$33:$A$776,$A12,СВЦЭМ!$B$33:$B$776,W$11)+'СЕТ СН'!$F$12+СВЦЭМ!$D$10+'СЕТ СН'!$F$5-'СЕТ СН'!$F$20</f>
        <v>1615.5160597399999</v>
      </c>
      <c r="X12" s="36">
        <f>SUMIFS(СВЦЭМ!$C$33:$C$776,СВЦЭМ!$A$33:$A$776,$A12,СВЦЭМ!$B$33:$B$776,X$11)+'СЕТ СН'!$F$12+СВЦЭМ!$D$10+'СЕТ СН'!$F$5-'СЕТ СН'!$F$20</f>
        <v>1586.9696248700002</v>
      </c>
      <c r="Y12" s="36">
        <f>SUMIFS(СВЦЭМ!$C$33:$C$776,СВЦЭМ!$A$33:$A$776,$A12,СВЦЭМ!$B$33:$B$776,Y$11)+'СЕТ СН'!$F$12+СВЦЭМ!$D$10+'СЕТ СН'!$F$5-'СЕТ СН'!$F$20</f>
        <v>1585.3811805200003</v>
      </c>
      <c r="AA12" s="37"/>
    </row>
    <row r="13" spans="1:27" ht="15.75" x14ac:dyDescent="0.2">
      <c r="A13" s="35">
        <f>A12+1</f>
        <v>43648</v>
      </c>
      <c r="B13" s="36">
        <f>SUMIFS(СВЦЭМ!$C$33:$C$776,СВЦЭМ!$A$33:$A$776,$A13,СВЦЭМ!$B$33:$B$776,B$11)+'СЕТ СН'!$F$12+СВЦЭМ!$D$10+'СЕТ СН'!$F$5-'СЕТ СН'!$F$20</f>
        <v>1739.0057680700002</v>
      </c>
      <c r="C13" s="36">
        <f>SUMIFS(СВЦЭМ!$C$33:$C$776,СВЦЭМ!$A$33:$A$776,$A13,СВЦЭМ!$B$33:$B$776,C$11)+'СЕТ СН'!$F$12+СВЦЭМ!$D$10+'СЕТ СН'!$F$5-'СЕТ СН'!$F$20</f>
        <v>1851.0025256000001</v>
      </c>
      <c r="D13" s="36">
        <f>SUMIFS(СВЦЭМ!$C$33:$C$776,СВЦЭМ!$A$33:$A$776,$A13,СВЦЭМ!$B$33:$B$776,D$11)+'СЕТ СН'!$F$12+СВЦЭМ!$D$10+'СЕТ СН'!$F$5-'СЕТ СН'!$F$20</f>
        <v>1860.47809104</v>
      </c>
      <c r="E13" s="36">
        <f>SUMIFS(СВЦЭМ!$C$33:$C$776,СВЦЭМ!$A$33:$A$776,$A13,СВЦЭМ!$B$33:$B$776,E$11)+'СЕТ СН'!$F$12+СВЦЭМ!$D$10+'СЕТ СН'!$F$5-'СЕТ СН'!$F$20</f>
        <v>1894.28872813</v>
      </c>
      <c r="F13" s="36">
        <f>SUMIFS(СВЦЭМ!$C$33:$C$776,СВЦЭМ!$A$33:$A$776,$A13,СВЦЭМ!$B$33:$B$776,F$11)+'СЕТ СН'!$F$12+СВЦЭМ!$D$10+'СЕТ СН'!$F$5-'СЕТ СН'!$F$20</f>
        <v>1890.9068795200001</v>
      </c>
      <c r="G13" s="36">
        <f>SUMIFS(СВЦЭМ!$C$33:$C$776,СВЦЭМ!$A$33:$A$776,$A13,СВЦЭМ!$B$33:$B$776,G$11)+'СЕТ СН'!$F$12+СВЦЭМ!$D$10+'СЕТ СН'!$F$5-'СЕТ СН'!$F$20</f>
        <v>1871.9753479000001</v>
      </c>
      <c r="H13" s="36">
        <f>SUMIFS(СВЦЭМ!$C$33:$C$776,СВЦЭМ!$A$33:$A$776,$A13,СВЦЭМ!$B$33:$B$776,H$11)+'СЕТ СН'!$F$12+СВЦЭМ!$D$10+'СЕТ СН'!$F$5-'СЕТ СН'!$F$20</f>
        <v>1824.3421228500001</v>
      </c>
      <c r="I13" s="36">
        <f>SUMIFS(СВЦЭМ!$C$33:$C$776,СВЦЭМ!$A$33:$A$776,$A13,СВЦЭМ!$B$33:$B$776,I$11)+'СЕТ СН'!$F$12+СВЦЭМ!$D$10+'СЕТ СН'!$F$5-'СЕТ СН'!$F$20</f>
        <v>1757.9928816900001</v>
      </c>
      <c r="J13" s="36">
        <f>SUMIFS(СВЦЭМ!$C$33:$C$776,СВЦЭМ!$A$33:$A$776,$A13,СВЦЭМ!$B$33:$B$776,J$11)+'СЕТ СН'!$F$12+СВЦЭМ!$D$10+'СЕТ СН'!$F$5-'СЕТ СН'!$F$20</f>
        <v>1712.7220093300002</v>
      </c>
      <c r="K13" s="36">
        <f>SUMIFS(СВЦЭМ!$C$33:$C$776,СВЦЭМ!$A$33:$A$776,$A13,СВЦЭМ!$B$33:$B$776,K$11)+'СЕТ СН'!$F$12+СВЦЭМ!$D$10+'СЕТ СН'!$F$5-'СЕТ СН'!$F$20</f>
        <v>1678.8381187200002</v>
      </c>
      <c r="L13" s="36">
        <f>SUMIFS(СВЦЭМ!$C$33:$C$776,СВЦЭМ!$A$33:$A$776,$A13,СВЦЭМ!$B$33:$B$776,L$11)+'СЕТ СН'!$F$12+СВЦЭМ!$D$10+'СЕТ СН'!$F$5-'СЕТ СН'!$F$20</f>
        <v>1664.2566348400001</v>
      </c>
      <c r="M13" s="36">
        <f>SUMIFS(СВЦЭМ!$C$33:$C$776,СВЦЭМ!$A$33:$A$776,$A13,СВЦЭМ!$B$33:$B$776,M$11)+'СЕТ СН'!$F$12+СВЦЭМ!$D$10+'СЕТ СН'!$F$5-'СЕТ СН'!$F$20</f>
        <v>1668.0967488300003</v>
      </c>
      <c r="N13" s="36">
        <f>SUMIFS(СВЦЭМ!$C$33:$C$776,СВЦЭМ!$A$33:$A$776,$A13,СВЦЭМ!$B$33:$B$776,N$11)+'СЕТ СН'!$F$12+СВЦЭМ!$D$10+'СЕТ СН'!$F$5-'СЕТ СН'!$F$20</f>
        <v>1685.69504714</v>
      </c>
      <c r="O13" s="36">
        <f>SUMIFS(СВЦЭМ!$C$33:$C$776,СВЦЭМ!$A$33:$A$776,$A13,СВЦЭМ!$B$33:$B$776,O$11)+'СЕТ СН'!$F$12+СВЦЭМ!$D$10+'СЕТ СН'!$F$5-'СЕТ СН'!$F$20</f>
        <v>1681.5035644200002</v>
      </c>
      <c r="P13" s="36">
        <f>SUMIFS(СВЦЭМ!$C$33:$C$776,СВЦЭМ!$A$33:$A$776,$A13,СВЦЭМ!$B$33:$B$776,P$11)+'СЕТ СН'!$F$12+СВЦЭМ!$D$10+'СЕТ СН'!$F$5-'СЕТ СН'!$F$20</f>
        <v>1685.1813772100002</v>
      </c>
      <c r="Q13" s="36">
        <f>SUMIFS(СВЦЭМ!$C$33:$C$776,СВЦЭМ!$A$33:$A$776,$A13,СВЦЭМ!$B$33:$B$776,Q$11)+'СЕТ СН'!$F$12+СВЦЭМ!$D$10+'СЕТ СН'!$F$5-'СЕТ СН'!$F$20</f>
        <v>1674.4257696</v>
      </c>
      <c r="R13" s="36">
        <f>SUMIFS(СВЦЭМ!$C$33:$C$776,СВЦЭМ!$A$33:$A$776,$A13,СВЦЭМ!$B$33:$B$776,R$11)+'СЕТ СН'!$F$12+СВЦЭМ!$D$10+'СЕТ СН'!$F$5-'СЕТ СН'!$F$20</f>
        <v>1625.3120581400001</v>
      </c>
      <c r="S13" s="36">
        <f>SUMIFS(СВЦЭМ!$C$33:$C$776,СВЦЭМ!$A$33:$A$776,$A13,СВЦЭМ!$B$33:$B$776,S$11)+'СЕТ СН'!$F$12+СВЦЭМ!$D$10+'СЕТ СН'!$F$5-'СЕТ СН'!$F$20</f>
        <v>1625.3578474000001</v>
      </c>
      <c r="T13" s="36">
        <f>SUMIFS(СВЦЭМ!$C$33:$C$776,СВЦЭМ!$A$33:$A$776,$A13,СВЦЭМ!$B$33:$B$776,T$11)+'СЕТ СН'!$F$12+СВЦЭМ!$D$10+'СЕТ СН'!$F$5-'СЕТ СН'!$F$20</f>
        <v>1619.3175599600002</v>
      </c>
      <c r="U13" s="36">
        <f>SUMIFS(СВЦЭМ!$C$33:$C$776,СВЦЭМ!$A$33:$A$776,$A13,СВЦЭМ!$B$33:$B$776,U$11)+'СЕТ СН'!$F$12+СВЦЭМ!$D$10+'СЕТ СН'!$F$5-'СЕТ СН'!$F$20</f>
        <v>1613.4053918500001</v>
      </c>
      <c r="V13" s="36">
        <f>SUMIFS(СВЦЭМ!$C$33:$C$776,СВЦЭМ!$A$33:$A$776,$A13,СВЦЭМ!$B$33:$B$776,V$11)+'СЕТ СН'!$F$12+СВЦЭМ!$D$10+'СЕТ СН'!$F$5-'СЕТ СН'!$F$20</f>
        <v>1612.7100195000003</v>
      </c>
      <c r="W13" s="36">
        <f>SUMIFS(СВЦЭМ!$C$33:$C$776,СВЦЭМ!$A$33:$A$776,$A13,СВЦЭМ!$B$33:$B$776,W$11)+'СЕТ СН'!$F$12+СВЦЭМ!$D$10+'СЕТ СН'!$F$5-'СЕТ СН'!$F$20</f>
        <v>1604.1312822800001</v>
      </c>
      <c r="X13" s="36">
        <f>SUMIFS(СВЦЭМ!$C$33:$C$776,СВЦЭМ!$A$33:$A$776,$A13,СВЦЭМ!$B$33:$B$776,X$11)+'СЕТ СН'!$F$12+СВЦЭМ!$D$10+'СЕТ СН'!$F$5-'СЕТ СН'!$F$20</f>
        <v>1649.3923209600002</v>
      </c>
      <c r="Y13" s="36">
        <f>SUMIFS(СВЦЭМ!$C$33:$C$776,СВЦЭМ!$A$33:$A$776,$A13,СВЦЭМ!$B$33:$B$776,Y$11)+'СЕТ СН'!$F$12+СВЦЭМ!$D$10+'СЕТ СН'!$F$5-'СЕТ СН'!$F$20</f>
        <v>1665.7888251200002</v>
      </c>
    </row>
    <row r="14" spans="1:27" ht="15.75" x14ac:dyDescent="0.2">
      <c r="A14" s="35">
        <f t="shared" ref="A14:A42" si="0">A13+1</f>
        <v>43649</v>
      </c>
      <c r="B14" s="36">
        <f>SUMIFS(СВЦЭМ!$C$33:$C$776,СВЦЭМ!$A$33:$A$776,$A14,СВЦЭМ!$B$33:$B$776,B$11)+'СЕТ СН'!$F$12+СВЦЭМ!$D$10+'СЕТ СН'!$F$5-'СЕТ СН'!$F$20</f>
        <v>1674.0131460300001</v>
      </c>
      <c r="C14" s="36">
        <f>SUMIFS(СВЦЭМ!$C$33:$C$776,СВЦЭМ!$A$33:$A$776,$A14,СВЦЭМ!$B$33:$B$776,C$11)+'СЕТ СН'!$F$12+СВЦЭМ!$D$10+'СЕТ СН'!$F$5-'СЕТ СН'!$F$20</f>
        <v>1773.76003795</v>
      </c>
      <c r="D14" s="36">
        <f>SUMIFS(СВЦЭМ!$C$33:$C$776,СВЦЭМ!$A$33:$A$776,$A14,СВЦЭМ!$B$33:$B$776,D$11)+'СЕТ СН'!$F$12+СВЦЭМ!$D$10+'СЕТ СН'!$F$5-'СЕТ СН'!$F$20</f>
        <v>1803.7991681600001</v>
      </c>
      <c r="E14" s="36">
        <f>SUMIFS(СВЦЭМ!$C$33:$C$776,СВЦЭМ!$A$33:$A$776,$A14,СВЦЭМ!$B$33:$B$776,E$11)+'СЕТ СН'!$F$12+СВЦЭМ!$D$10+'СЕТ СН'!$F$5-'СЕТ СН'!$F$20</f>
        <v>1816.1302853700001</v>
      </c>
      <c r="F14" s="36">
        <f>SUMIFS(СВЦЭМ!$C$33:$C$776,СВЦЭМ!$A$33:$A$776,$A14,СВЦЭМ!$B$33:$B$776,F$11)+'СЕТ СН'!$F$12+СВЦЭМ!$D$10+'СЕТ СН'!$F$5-'СЕТ СН'!$F$20</f>
        <v>1812.4798086000001</v>
      </c>
      <c r="G14" s="36">
        <f>SUMIFS(СВЦЭМ!$C$33:$C$776,СВЦЭМ!$A$33:$A$776,$A14,СВЦЭМ!$B$33:$B$776,G$11)+'СЕТ СН'!$F$12+СВЦЭМ!$D$10+'СЕТ СН'!$F$5-'СЕТ СН'!$F$20</f>
        <v>1798.8304688000001</v>
      </c>
      <c r="H14" s="36">
        <f>SUMIFS(СВЦЭМ!$C$33:$C$776,СВЦЭМ!$A$33:$A$776,$A14,СВЦЭМ!$B$33:$B$776,H$11)+'СЕТ СН'!$F$12+СВЦЭМ!$D$10+'СЕТ СН'!$F$5-'СЕТ СН'!$F$20</f>
        <v>1767.1134238700001</v>
      </c>
      <c r="I14" s="36">
        <f>SUMIFS(СВЦЭМ!$C$33:$C$776,СВЦЭМ!$A$33:$A$776,$A14,СВЦЭМ!$B$33:$B$776,I$11)+'СЕТ СН'!$F$12+СВЦЭМ!$D$10+'СЕТ СН'!$F$5-'СЕТ СН'!$F$20</f>
        <v>1737.3801206900002</v>
      </c>
      <c r="J14" s="36">
        <f>SUMIFS(СВЦЭМ!$C$33:$C$776,СВЦЭМ!$A$33:$A$776,$A14,СВЦЭМ!$B$33:$B$776,J$11)+'СЕТ СН'!$F$12+СВЦЭМ!$D$10+'СЕТ СН'!$F$5-'СЕТ СН'!$F$20</f>
        <v>1695.2068404800002</v>
      </c>
      <c r="K14" s="36">
        <f>SUMIFS(СВЦЭМ!$C$33:$C$776,СВЦЭМ!$A$33:$A$776,$A14,СВЦЭМ!$B$33:$B$776,K$11)+'СЕТ СН'!$F$12+СВЦЭМ!$D$10+'СЕТ СН'!$F$5-'СЕТ СН'!$F$20</f>
        <v>1687.6120987100003</v>
      </c>
      <c r="L14" s="36">
        <f>SUMIFS(СВЦЭМ!$C$33:$C$776,СВЦЭМ!$A$33:$A$776,$A14,СВЦЭМ!$B$33:$B$776,L$11)+'СЕТ СН'!$F$12+СВЦЭМ!$D$10+'СЕТ СН'!$F$5-'СЕТ СН'!$F$20</f>
        <v>1690.4560156900002</v>
      </c>
      <c r="M14" s="36">
        <f>SUMIFS(СВЦЭМ!$C$33:$C$776,СВЦЭМ!$A$33:$A$776,$A14,СВЦЭМ!$B$33:$B$776,M$11)+'СЕТ СН'!$F$12+СВЦЭМ!$D$10+'СЕТ СН'!$F$5-'СЕТ СН'!$F$20</f>
        <v>1685.7310703600001</v>
      </c>
      <c r="N14" s="36">
        <f>SUMIFS(СВЦЭМ!$C$33:$C$776,СВЦЭМ!$A$33:$A$776,$A14,СВЦЭМ!$B$33:$B$776,N$11)+'СЕТ СН'!$F$12+СВЦЭМ!$D$10+'СЕТ СН'!$F$5-'СЕТ СН'!$F$20</f>
        <v>1687.7791131200001</v>
      </c>
      <c r="O14" s="36">
        <f>SUMIFS(СВЦЭМ!$C$33:$C$776,СВЦЭМ!$A$33:$A$776,$A14,СВЦЭМ!$B$33:$B$776,O$11)+'СЕТ СН'!$F$12+СВЦЭМ!$D$10+'СЕТ СН'!$F$5-'СЕТ СН'!$F$20</f>
        <v>1690.6009677800002</v>
      </c>
      <c r="P14" s="36">
        <f>SUMIFS(СВЦЭМ!$C$33:$C$776,СВЦЭМ!$A$33:$A$776,$A14,СВЦЭМ!$B$33:$B$776,P$11)+'СЕТ СН'!$F$12+СВЦЭМ!$D$10+'СЕТ СН'!$F$5-'СЕТ СН'!$F$20</f>
        <v>1705.2392851700001</v>
      </c>
      <c r="Q14" s="36">
        <f>SUMIFS(СВЦЭМ!$C$33:$C$776,СВЦЭМ!$A$33:$A$776,$A14,СВЦЭМ!$B$33:$B$776,Q$11)+'СЕТ СН'!$F$12+СВЦЭМ!$D$10+'СЕТ СН'!$F$5-'СЕТ СН'!$F$20</f>
        <v>1697.6554924000002</v>
      </c>
      <c r="R14" s="36">
        <f>SUMIFS(СВЦЭМ!$C$33:$C$776,СВЦЭМ!$A$33:$A$776,$A14,СВЦЭМ!$B$33:$B$776,R$11)+'СЕТ СН'!$F$12+СВЦЭМ!$D$10+'СЕТ СН'!$F$5-'СЕТ СН'!$F$20</f>
        <v>1649.3694055200001</v>
      </c>
      <c r="S14" s="36">
        <f>SUMIFS(СВЦЭМ!$C$33:$C$776,СВЦЭМ!$A$33:$A$776,$A14,СВЦЭМ!$B$33:$B$776,S$11)+'СЕТ СН'!$F$12+СВЦЭМ!$D$10+'СЕТ СН'!$F$5-'СЕТ СН'!$F$20</f>
        <v>1652.9877878400002</v>
      </c>
      <c r="T14" s="36">
        <f>SUMIFS(СВЦЭМ!$C$33:$C$776,СВЦЭМ!$A$33:$A$776,$A14,СВЦЭМ!$B$33:$B$776,T$11)+'СЕТ СН'!$F$12+СВЦЭМ!$D$10+'СЕТ СН'!$F$5-'СЕТ СН'!$F$20</f>
        <v>1645.6968779500003</v>
      </c>
      <c r="U14" s="36">
        <f>SUMIFS(СВЦЭМ!$C$33:$C$776,СВЦЭМ!$A$33:$A$776,$A14,СВЦЭМ!$B$33:$B$776,U$11)+'СЕТ СН'!$F$12+СВЦЭМ!$D$10+'СЕТ СН'!$F$5-'СЕТ СН'!$F$20</f>
        <v>1628.61265903</v>
      </c>
      <c r="V14" s="36">
        <f>SUMIFS(СВЦЭМ!$C$33:$C$776,СВЦЭМ!$A$33:$A$776,$A14,СВЦЭМ!$B$33:$B$776,V$11)+'СЕТ СН'!$F$12+СВЦЭМ!$D$10+'СЕТ СН'!$F$5-'СЕТ СН'!$F$20</f>
        <v>1619.5479212200003</v>
      </c>
      <c r="W14" s="36">
        <f>SUMIFS(СВЦЭМ!$C$33:$C$776,СВЦЭМ!$A$33:$A$776,$A14,СВЦЭМ!$B$33:$B$776,W$11)+'СЕТ СН'!$F$12+СВЦЭМ!$D$10+'СЕТ СН'!$F$5-'СЕТ СН'!$F$20</f>
        <v>1605.0790882300003</v>
      </c>
      <c r="X14" s="36">
        <f>SUMIFS(СВЦЭМ!$C$33:$C$776,СВЦЭМ!$A$33:$A$776,$A14,СВЦЭМ!$B$33:$B$776,X$11)+'СЕТ СН'!$F$12+СВЦЭМ!$D$10+'СЕТ СН'!$F$5-'СЕТ СН'!$F$20</f>
        <v>1622.8175812200002</v>
      </c>
      <c r="Y14" s="36">
        <f>SUMIFS(СВЦЭМ!$C$33:$C$776,СВЦЭМ!$A$33:$A$776,$A14,СВЦЭМ!$B$33:$B$776,Y$11)+'СЕТ СН'!$F$12+СВЦЭМ!$D$10+'СЕТ СН'!$F$5-'СЕТ СН'!$F$20</f>
        <v>1666.9008197500002</v>
      </c>
    </row>
    <row r="15" spans="1:27" ht="15.75" x14ac:dyDescent="0.2">
      <c r="A15" s="35">
        <f t="shared" si="0"/>
        <v>43650</v>
      </c>
      <c r="B15" s="36">
        <f>SUMIFS(СВЦЭМ!$C$33:$C$776,СВЦЭМ!$A$33:$A$776,$A15,СВЦЭМ!$B$33:$B$776,B$11)+'СЕТ СН'!$F$12+СВЦЭМ!$D$10+'СЕТ СН'!$F$5-'СЕТ СН'!$F$20</f>
        <v>1723.1777771500001</v>
      </c>
      <c r="C15" s="36">
        <f>SUMIFS(СВЦЭМ!$C$33:$C$776,СВЦЭМ!$A$33:$A$776,$A15,СВЦЭМ!$B$33:$B$776,C$11)+'СЕТ СН'!$F$12+СВЦЭМ!$D$10+'СЕТ СН'!$F$5-'СЕТ СН'!$F$20</f>
        <v>1838.2284285300002</v>
      </c>
      <c r="D15" s="36">
        <f>SUMIFS(СВЦЭМ!$C$33:$C$776,СВЦЭМ!$A$33:$A$776,$A15,СВЦЭМ!$B$33:$B$776,D$11)+'СЕТ СН'!$F$12+СВЦЭМ!$D$10+'СЕТ СН'!$F$5-'СЕТ СН'!$F$20</f>
        <v>1869.5128919200001</v>
      </c>
      <c r="E15" s="36">
        <f>SUMIFS(СВЦЭМ!$C$33:$C$776,СВЦЭМ!$A$33:$A$776,$A15,СВЦЭМ!$B$33:$B$776,E$11)+'СЕТ СН'!$F$12+СВЦЭМ!$D$10+'СЕТ СН'!$F$5-'СЕТ СН'!$F$20</f>
        <v>1930.3296193600002</v>
      </c>
      <c r="F15" s="36">
        <f>SUMIFS(СВЦЭМ!$C$33:$C$776,СВЦЭМ!$A$33:$A$776,$A15,СВЦЭМ!$B$33:$B$776,F$11)+'СЕТ СН'!$F$12+СВЦЭМ!$D$10+'СЕТ СН'!$F$5-'СЕТ СН'!$F$20</f>
        <v>1859.7381152100002</v>
      </c>
      <c r="G15" s="36">
        <f>SUMIFS(СВЦЭМ!$C$33:$C$776,СВЦЭМ!$A$33:$A$776,$A15,СВЦЭМ!$B$33:$B$776,G$11)+'СЕТ СН'!$F$12+СВЦЭМ!$D$10+'СЕТ СН'!$F$5-'СЕТ СН'!$F$20</f>
        <v>1833.30750893</v>
      </c>
      <c r="H15" s="36">
        <f>SUMIFS(СВЦЭМ!$C$33:$C$776,СВЦЭМ!$A$33:$A$776,$A15,СВЦЭМ!$B$33:$B$776,H$11)+'СЕТ СН'!$F$12+СВЦЭМ!$D$10+'СЕТ СН'!$F$5-'СЕТ СН'!$F$20</f>
        <v>1806.4226626900002</v>
      </c>
      <c r="I15" s="36">
        <f>SUMIFS(СВЦЭМ!$C$33:$C$776,СВЦЭМ!$A$33:$A$776,$A15,СВЦЭМ!$B$33:$B$776,I$11)+'СЕТ СН'!$F$12+СВЦЭМ!$D$10+'СЕТ СН'!$F$5-'СЕТ СН'!$F$20</f>
        <v>1740.30788398</v>
      </c>
      <c r="J15" s="36">
        <f>SUMIFS(СВЦЭМ!$C$33:$C$776,СВЦЭМ!$A$33:$A$776,$A15,СВЦЭМ!$B$33:$B$776,J$11)+'СЕТ СН'!$F$12+СВЦЭМ!$D$10+'СЕТ СН'!$F$5-'СЕТ СН'!$F$20</f>
        <v>1703.3227187400003</v>
      </c>
      <c r="K15" s="36">
        <f>SUMIFS(СВЦЭМ!$C$33:$C$776,СВЦЭМ!$A$33:$A$776,$A15,СВЦЭМ!$B$33:$B$776,K$11)+'СЕТ СН'!$F$12+СВЦЭМ!$D$10+'СЕТ СН'!$F$5-'СЕТ СН'!$F$20</f>
        <v>1682.4777496500001</v>
      </c>
      <c r="L15" s="36">
        <f>SUMIFS(СВЦЭМ!$C$33:$C$776,СВЦЭМ!$A$33:$A$776,$A15,СВЦЭМ!$B$33:$B$776,L$11)+'СЕТ СН'!$F$12+СВЦЭМ!$D$10+'СЕТ СН'!$F$5-'СЕТ СН'!$F$20</f>
        <v>1676.3661918800001</v>
      </c>
      <c r="M15" s="36">
        <f>SUMIFS(СВЦЭМ!$C$33:$C$776,СВЦЭМ!$A$33:$A$776,$A15,СВЦЭМ!$B$33:$B$776,M$11)+'СЕТ СН'!$F$12+СВЦЭМ!$D$10+'СЕТ СН'!$F$5-'СЕТ СН'!$F$20</f>
        <v>1682.9539885500001</v>
      </c>
      <c r="N15" s="36">
        <f>SUMIFS(СВЦЭМ!$C$33:$C$776,СВЦЭМ!$A$33:$A$776,$A15,СВЦЭМ!$B$33:$B$776,N$11)+'СЕТ СН'!$F$12+СВЦЭМ!$D$10+'СЕТ СН'!$F$5-'СЕТ СН'!$F$20</f>
        <v>1696.9890162300001</v>
      </c>
      <c r="O15" s="36">
        <f>SUMIFS(СВЦЭМ!$C$33:$C$776,СВЦЭМ!$A$33:$A$776,$A15,СВЦЭМ!$B$33:$B$776,O$11)+'СЕТ СН'!$F$12+СВЦЭМ!$D$10+'СЕТ СН'!$F$5-'СЕТ СН'!$F$20</f>
        <v>1694.4025389100002</v>
      </c>
      <c r="P15" s="36">
        <f>SUMIFS(СВЦЭМ!$C$33:$C$776,СВЦЭМ!$A$33:$A$776,$A15,СВЦЭМ!$B$33:$B$776,P$11)+'СЕТ СН'!$F$12+СВЦЭМ!$D$10+'СЕТ СН'!$F$5-'СЕТ СН'!$F$20</f>
        <v>1700.0276981100001</v>
      </c>
      <c r="Q15" s="36">
        <f>SUMIFS(СВЦЭМ!$C$33:$C$776,СВЦЭМ!$A$33:$A$776,$A15,СВЦЭМ!$B$33:$B$776,Q$11)+'СЕТ СН'!$F$12+СВЦЭМ!$D$10+'СЕТ СН'!$F$5-'СЕТ СН'!$F$20</f>
        <v>1688.5223045600001</v>
      </c>
      <c r="R15" s="36">
        <f>SUMIFS(СВЦЭМ!$C$33:$C$776,СВЦЭМ!$A$33:$A$776,$A15,СВЦЭМ!$B$33:$B$776,R$11)+'СЕТ СН'!$F$12+СВЦЭМ!$D$10+'СЕТ СН'!$F$5-'СЕТ СН'!$F$20</f>
        <v>1642.3338908700002</v>
      </c>
      <c r="S15" s="36">
        <f>SUMIFS(СВЦЭМ!$C$33:$C$776,СВЦЭМ!$A$33:$A$776,$A15,СВЦЭМ!$B$33:$B$776,S$11)+'СЕТ СН'!$F$12+СВЦЭМ!$D$10+'СЕТ СН'!$F$5-'СЕТ СН'!$F$20</f>
        <v>1640.1442817900002</v>
      </c>
      <c r="T15" s="36">
        <f>SUMIFS(СВЦЭМ!$C$33:$C$776,СВЦЭМ!$A$33:$A$776,$A15,СВЦЭМ!$B$33:$B$776,T$11)+'СЕТ СН'!$F$12+СВЦЭМ!$D$10+'СЕТ СН'!$F$5-'СЕТ СН'!$F$20</f>
        <v>1634.5086426000003</v>
      </c>
      <c r="U15" s="36">
        <f>SUMIFS(СВЦЭМ!$C$33:$C$776,СВЦЭМ!$A$33:$A$776,$A15,СВЦЭМ!$B$33:$B$776,U$11)+'СЕТ СН'!$F$12+СВЦЭМ!$D$10+'СЕТ СН'!$F$5-'СЕТ СН'!$F$20</f>
        <v>1618.4769926200001</v>
      </c>
      <c r="V15" s="36">
        <f>SUMIFS(СВЦЭМ!$C$33:$C$776,СВЦЭМ!$A$33:$A$776,$A15,СВЦЭМ!$B$33:$B$776,V$11)+'СЕТ СН'!$F$12+СВЦЭМ!$D$10+'СЕТ СН'!$F$5-'СЕТ СН'!$F$20</f>
        <v>1635.3559223500001</v>
      </c>
      <c r="W15" s="36">
        <f>SUMIFS(СВЦЭМ!$C$33:$C$776,СВЦЭМ!$A$33:$A$776,$A15,СВЦЭМ!$B$33:$B$776,W$11)+'СЕТ СН'!$F$12+СВЦЭМ!$D$10+'СЕТ СН'!$F$5-'СЕТ СН'!$F$20</f>
        <v>1667.7473573100001</v>
      </c>
      <c r="X15" s="36">
        <f>SUMIFS(СВЦЭМ!$C$33:$C$776,СВЦЭМ!$A$33:$A$776,$A15,СВЦЭМ!$B$33:$B$776,X$11)+'СЕТ СН'!$F$12+СВЦЭМ!$D$10+'СЕТ СН'!$F$5-'СЕТ СН'!$F$20</f>
        <v>1658.2173206100001</v>
      </c>
      <c r="Y15" s="36">
        <f>SUMIFS(СВЦЭМ!$C$33:$C$776,СВЦЭМ!$A$33:$A$776,$A15,СВЦЭМ!$B$33:$B$776,Y$11)+'СЕТ СН'!$F$12+СВЦЭМ!$D$10+'СЕТ СН'!$F$5-'СЕТ СН'!$F$20</f>
        <v>1654.76637592</v>
      </c>
    </row>
    <row r="16" spans="1:27" ht="15.75" x14ac:dyDescent="0.2">
      <c r="A16" s="35">
        <f t="shared" si="0"/>
        <v>43651</v>
      </c>
      <c r="B16" s="36">
        <f>SUMIFS(СВЦЭМ!$C$33:$C$776,СВЦЭМ!$A$33:$A$776,$A16,СВЦЭМ!$B$33:$B$776,B$11)+'СЕТ СН'!$F$12+СВЦЭМ!$D$10+'СЕТ СН'!$F$5-'СЕТ СН'!$F$20</f>
        <v>1648.1857307400001</v>
      </c>
      <c r="C16" s="36">
        <f>SUMIFS(СВЦЭМ!$C$33:$C$776,СВЦЭМ!$A$33:$A$776,$A16,СВЦЭМ!$B$33:$B$776,C$11)+'СЕТ СН'!$F$12+СВЦЭМ!$D$10+'СЕТ СН'!$F$5-'СЕТ СН'!$F$20</f>
        <v>1752.6786330899999</v>
      </c>
      <c r="D16" s="36">
        <f>SUMIFS(СВЦЭМ!$C$33:$C$776,СВЦЭМ!$A$33:$A$776,$A16,СВЦЭМ!$B$33:$B$776,D$11)+'СЕТ СН'!$F$12+СВЦЭМ!$D$10+'СЕТ СН'!$F$5-'СЕТ СН'!$F$20</f>
        <v>1779.4191736800001</v>
      </c>
      <c r="E16" s="36">
        <f>SUMIFS(СВЦЭМ!$C$33:$C$776,СВЦЭМ!$A$33:$A$776,$A16,СВЦЭМ!$B$33:$B$776,E$11)+'СЕТ СН'!$F$12+СВЦЭМ!$D$10+'СЕТ СН'!$F$5-'СЕТ СН'!$F$20</f>
        <v>1778.7085209700001</v>
      </c>
      <c r="F16" s="36">
        <f>SUMIFS(СВЦЭМ!$C$33:$C$776,СВЦЭМ!$A$33:$A$776,$A16,СВЦЭМ!$B$33:$B$776,F$11)+'СЕТ СН'!$F$12+СВЦЭМ!$D$10+'СЕТ СН'!$F$5-'СЕТ СН'!$F$20</f>
        <v>1777.4435384900003</v>
      </c>
      <c r="G16" s="36">
        <f>SUMIFS(СВЦЭМ!$C$33:$C$776,СВЦЭМ!$A$33:$A$776,$A16,СВЦЭМ!$B$33:$B$776,G$11)+'СЕТ СН'!$F$12+СВЦЭМ!$D$10+'СЕТ СН'!$F$5-'СЕТ СН'!$F$20</f>
        <v>1770.9381184000001</v>
      </c>
      <c r="H16" s="36">
        <f>SUMIFS(СВЦЭМ!$C$33:$C$776,СВЦЭМ!$A$33:$A$776,$A16,СВЦЭМ!$B$33:$B$776,H$11)+'СЕТ СН'!$F$12+СВЦЭМ!$D$10+'СЕТ СН'!$F$5-'СЕТ СН'!$F$20</f>
        <v>1738.7525055400001</v>
      </c>
      <c r="I16" s="36">
        <f>SUMIFS(СВЦЭМ!$C$33:$C$776,СВЦЭМ!$A$33:$A$776,$A16,СВЦЭМ!$B$33:$B$776,I$11)+'СЕТ СН'!$F$12+СВЦЭМ!$D$10+'СЕТ СН'!$F$5-'СЕТ СН'!$F$20</f>
        <v>1695.0331362800002</v>
      </c>
      <c r="J16" s="36">
        <f>SUMIFS(СВЦЭМ!$C$33:$C$776,СВЦЭМ!$A$33:$A$776,$A16,СВЦЭМ!$B$33:$B$776,J$11)+'СЕТ СН'!$F$12+СВЦЭМ!$D$10+'СЕТ СН'!$F$5-'СЕТ СН'!$F$20</f>
        <v>1673.0511014600002</v>
      </c>
      <c r="K16" s="36">
        <f>SUMIFS(СВЦЭМ!$C$33:$C$776,СВЦЭМ!$A$33:$A$776,$A16,СВЦЭМ!$B$33:$B$776,K$11)+'СЕТ СН'!$F$12+СВЦЭМ!$D$10+'СЕТ СН'!$F$5-'СЕТ СН'!$F$20</f>
        <v>1667.66947398</v>
      </c>
      <c r="L16" s="36">
        <f>SUMIFS(СВЦЭМ!$C$33:$C$776,СВЦЭМ!$A$33:$A$776,$A16,СВЦЭМ!$B$33:$B$776,L$11)+'СЕТ СН'!$F$12+СВЦЭМ!$D$10+'СЕТ СН'!$F$5-'СЕТ СН'!$F$20</f>
        <v>1678.2177460100002</v>
      </c>
      <c r="M16" s="36">
        <f>SUMIFS(СВЦЭМ!$C$33:$C$776,СВЦЭМ!$A$33:$A$776,$A16,СВЦЭМ!$B$33:$B$776,M$11)+'СЕТ СН'!$F$12+СВЦЭМ!$D$10+'СЕТ СН'!$F$5-'СЕТ СН'!$F$20</f>
        <v>1676.3751488100002</v>
      </c>
      <c r="N16" s="36">
        <f>SUMIFS(СВЦЭМ!$C$33:$C$776,СВЦЭМ!$A$33:$A$776,$A16,СВЦЭМ!$B$33:$B$776,N$11)+'СЕТ СН'!$F$12+СВЦЭМ!$D$10+'СЕТ СН'!$F$5-'СЕТ СН'!$F$20</f>
        <v>1675.3418283400001</v>
      </c>
      <c r="O16" s="36">
        <f>SUMIFS(СВЦЭМ!$C$33:$C$776,СВЦЭМ!$A$33:$A$776,$A16,СВЦЭМ!$B$33:$B$776,O$11)+'СЕТ СН'!$F$12+СВЦЭМ!$D$10+'СЕТ СН'!$F$5-'СЕТ СН'!$F$20</f>
        <v>1680.73962136</v>
      </c>
      <c r="P16" s="36">
        <f>SUMIFS(СВЦЭМ!$C$33:$C$776,СВЦЭМ!$A$33:$A$776,$A16,СВЦЭМ!$B$33:$B$776,P$11)+'СЕТ СН'!$F$12+СВЦЭМ!$D$10+'СЕТ СН'!$F$5-'СЕТ СН'!$F$20</f>
        <v>1672.0718683</v>
      </c>
      <c r="Q16" s="36">
        <f>SUMIFS(СВЦЭМ!$C$33:$C$776,СВЦЭМ!$A$33:$A$776,$A16,СВЦЭМ!$B$33:$B$776,Q$11)+'СЕТ СН'!$F$12+СВЦЭМ!$D$10+'СЕТ СН'!$F$5-'СЕТ СН'!$F$20</f>
        <v>1658.8554926100001</v>
      </c>
      <c r="R16" s="36">
        <f>SUMIFS(СВЦЭМ!$C$33:$C$776,СВЦЭМ!$A$33:$A$776,$A16,СВЦЭМ!$B$33:$B$776,R$11)+'СЕТ СН'!$F$12+СВЦЭМ!$D$10+'СЕТ СН'!$F$5-'СЕТ СН'!$F$20</f>
        <v>1567.6035838400003</v>
      </c>
      <c r="S16" s="36">
        <f>SUMIFS(СВЦЭМ!$C$33:$C$776,СВЦЭМ!$A$33:$A$776,$A16,СВЦЭМ!$B$33:$B$776,S$11)+'СЕТ СН'!$F$12+СВЦЭМ!$D$10+'СЕТ СН'!$F$5-'СЕТ СН'!$F$20</f>
        <v>1554.1244644500002</v>
      </c>
      <c r="T16" s="36">
        <f>SUMIFS(СВЦЭМ!$C$33:$C$776,СВЦЭМ!$A$33:$A$776,$A16,СВЦЭМ!$B$33:$B$776,T$11)+'СЕТ СН'!$F$12+СВЦЭМ!$D$10+'СЕТ СН'!$F$5-'СЕТ СН'!$F$20</f>
        <v>1558.1706033700002</v>
      </c>
      <c r="U16" s="36">
        <f>SUMIFS(СВЦЭМ!$C$33:$C$776,СВЦЭМ!$A$33:$A$776,$A16,СВЦЭМ!$B$33:$B$776,U$11)+'СЕТ СН'!$F$12+СВЦЭМ!$D$10+'СЕТ СН'!$F$5-'СЕТ СН'!$F$20</f>
        <v>1563.14892513</v>
      </c>
      <c r="V16" s="36">
        <f>SUMIFS(СВЦЭМ!$C$33:$C$776,СВЦЭМ!$A$33:$A$776,$A16,СВЦЭМ!$B$33:$B$776,V$11)+'СЕТ СН'!$F$12+СВЦЭМ!$D$10+'СЕТ СН'!$F$5-'СЕТ СН'!$F$20</f>
        <v>1559.8287742300001</v>
      </c>
      <c r="W16" s="36">
        <f>SUMIFS(СВЦЭМ!$C$33:$C$776,СВЦЭМ!$A$33:$A$776,$A16,СВЦЭМ!$B$33:$B$776,W$11)+'СЕТ СН'!$F$12+СВЦЭМ!$D$10+'СЕТ СН'!$F$5-'СЕТ СН'!$F$20</f>
        <v>1548.9276383500001</v>
      </c>
      <c r="X16" s="36">
        <f>SUMIFS(СВЦЭМ!$C$33:$C$776,СВЦЭМ!$A$33:$A$776,$A16,СВЦЭМ!$B$33:$B$776,X$11)+'СЕТ СН'!$F$12+СВЦЭМ!$D$10+'СЕТ СН'!$F$5-'СЕТ СН'!$F$20</f>
        <v>1539.99856615</v>
      </c>
      <c r="Y16" s="36">
        <f>SUMIFS(СВЦЭМ!$C$33:$C$776,СВЦЭМ!$A$33:$A$776,$A16,СВЦЭМ!$B$33:$B$776,Y$11)+'СЕТ СН'!$F$12+СВЦЭМ!$D$10+'СЕТ СН'!$F$5-'СЕТ СН'!$F$20</f>
        <v>1560.76006009</v>
      </c>
    </row>
    <row r="17" spans="1:25" ht="15.75" x14ac:dyDescent="0.2">
      <c r="A17" s="35">
        <f t="shared" si="0"/>
        <v>43652</v>
      </c>
      <c r="B17" s="36">
        <f>SUMIFS(СВЦЭМ!$C$33:$C$776,СВЦЭМ!$A$33:$A$776,$A17,СВЦЭМ!$B$33:$B$776,B$11)+'СЕТ СН'!$F$12+СВЦЭМ!$D$10+'СЕТ СН'!$F$5-'СЕТ СН'!$F$20</f>
        <v>1660.4052977600002</v>
      </c>
      <c r="C17" s="36">
        <f>SUMIFS(СВЦЭМ!$C$33:$C$776,СВЦЭМ!$A$33:$A$776,$A17,СВЦЭМ!$B$33:$B$776,C$11)+'СЕТ СН'!$F$12+СВЦЭМ!$D$10+'СЕТ СН'!$F$5-'СЕТ СН'!$F$20</f>
        <v>1760.8552014900001</v>
      </c>
      <c r="D17" s="36">
        <f>SUMIFS(СВЦЭМ!$C$33:$C$776,СВЦЭМ!$A$33:$A$776,$A17,СВЦЭМ!$B$33:$B$776,D$11)+'СЕТ СН'!$F$12+СВЦЭМ!$D$10+'СЕТ СН'!$F$5-'СЕТ СН'!$F$20</f>
        <v>1804.7212914300001</v>
      </c>
      <c r="E17" s="36">
        <f>SUMIFS(СВЦЭМ!$C$33:$C$776,СВЦЭМ!$A$33:$A$776,$A17,СВЦЭМ!$B$33:$B$776,E$11)+'СЕТ СН'!$F$12+СВЦЭМ!$D$10+'СЕТ СН'!$F$5-'СЕТ СН'!$F$20</f>
        <v>1821.9444613700002</v>
      </c>
      <c r="F17" s="36">
        <f>SUMIFS(СВЦЭМ!$C$33:$C$776,СВЦЭМ!$A$33:$A$776,$A17,СВЦЭМ!$B$33:$B$776,F$11)+'СЕТ СН'!$F$12+СВЦЭМ!$D$10+'СЕТ СН'!$F$5-'СЕТ СН'!$F$20</f>
        <v>1816.6375190900001</v>
      </c>
      <c r="G17" s="36">
        <f>SUMIFS(СВЦЭМ!$C$33:$C$776,СВЦЭМ!$A$33:$A$776,$A17,СВЦЭМ!$B$33:$B$776,G$11)+'СЕТ СН'!$F$12+СВЦЭМ!$D$10+'СЕТ СН'!$F$5-'СЕТ СН'!$F$20</f>
        <v>1799.4045582100002</v>
      </c>
      <c r="H17" s="36">
        <f>SUMIFS(СВЦЭМ!$C$33:$C$776,СВЦЭМ!$A$33:$A$776,$A17,СВЦЭМ!$B$33:$B$776,H$11)+'СЕТ СН'!$F$12+СВЦЭМ!$D$10+'СЕТ СН'!$F$5-'СЕТ СН'!$F$20</f>
        <v>1757.56770727</v>
      </c>
      <c r="I17" s="36">
        <f>SUMIFS(СВЦЭМ!$C$33:$C$776,СВЦЭМ!$A$33:$A$776,$A17,СВЦЭМ!$B$33:$B$776,I$11)+'СЕТ СН'!$F$12+СВЦЭМ!$D$10+'СЕТ СН'!$F$5-'СЕТ СН'!$F$20</f>
        <v>1710.77105957</v>
      </c>
      <c r="J17" s="36">
        <f>SUMIFS(СВЦЭМ!$C$33:$C$776,СВЦЭМ!$A$33:$A$776,$A17,СВЦЭМ!$B$33:$B$776,J$11)+'СЕТ СН'!$F$12+СВЦЭМ!$D$10+'СЕТ СН'!$F$5-'СЕТ СН'!$F$20</f>
        <v>1658.5497530000002</v>
      </c>
      <c r="K17" s="36">
        <f>SUMIFS(СВЦЭМ!$C$33:$C$776,СВЦЭМ!$A$33:$A$776,$A17,СВЦЭМ!$B$33:$B$776,K$11)+'СЕТ СН'!$F$12+СВЦЭМ!$D$10+'СЕТ СН'!$F$5-'СЕТ СН'!$F$20</f>
        <v>1638.7540836000001</v>
      </c>
      <c r="L17" s="36">
        <f>SUMIFS(СВЦЭМ!$C$33:$C$776,СВЦЭМ!$A$33:$A$776,$A17,СВЦЭМ!$B$33:$B$776,L$11)+'СЕТ СН'!$F$12+СВЦЭМ!$D$10+'СЕТ СН'!$F$5-'СЕТ СН'!$F$20</f>
        <v>1611.6017923100001</v>
      </c>
      <c r="M17" s="36">
        <f>SUMIFS(СВЦЭМ!$C$33:$C$776,СВЦЭМ!$A$33:$A$776,$A17,СВЦЭМ!$B$33:$B$776,M$11)+'СЕТ СН'!$F$12+СВЦЭМ!$D$10+'СЕТ СН'!$F$5-'СЕТ СН'!$F$20</f>
        <v>1601.2132246200001</v>
      </c>
      <c r="N17" s="36">
        <f>SUMIFS(СВЦЭМ!$C$33:$C$776,СВЦЭМ!$A$33:$A$776,$A17,СВЦЭМ!$B$33:$B$776,N$11)+'СЕТ СН'!$F$12+СВЦЭМ!$D$10+'СЕТ СН'!$F$5-'СЕТ СН'!$F$20</f>
        <v>1619.9234489800001</v>
      </c>
      <c r="O17" s="36">
        <f>SUMIFS(СВЦЭМ!$C$33:$C$776,СВЦЭМ!$A$33:$A$776,$A17,СВЦЭМ!$B$33:$B$776,O$11)+'СЕТ СН'!$F$12+СВЦЭМ!$D$10+'СЕТ СН'!$F$5-'СЕТ СН'!$F$20</f>
        <v>1624.5593619600002</v>
      </c>
      <c r="P17" s="36">
        <f>SUMIFS(СВЦЭМ!$C$33:$C$776,СВЦЭМ!$A$33:$A$776,$A17,СВЦЭМ!$B$33:$B$776,P$11)+'СЕТ СН'!$F$12+СВЦЭМ!$D$10+'СЕТ СН'!$F$5-'СЕТ СН'!$F$20</f>
        <v>1637.9514505900001</v>
      </c>
      <c r="Q17" s="36">
        <f>SUMIFS(СВЦЭМ!$C$33:$C$776,СВЦЭМ!$A$33:$A$776,$A17,СВЦЭМ!$B$33:$B$776,Q$11)+'СЕТ СН'!$F$12+СВЦЭМ!$D$10+'СЕТ СН'!$F$5-'СЕТ СН'!$F$20</f>
        <v>1626.5610570000001</v>
      </c>
      <c r="R17" s="36">
        <f>SUMIFS(СВЦЭМ!$C$33:$C$776,СВЦЭМ!$A$33:$A$776,$A17,СВЦЭМ!$B$33:$B$776,R$11)+'СЕТ СН'!$F$12+СВЦЭМ!$D$10+'СЕТ СН'!$F$5-'СЕТ СН'!$F$20</f>
        <v>1579.2117669000002</v>
      </c>
      <c r="S17" s="36">
        <f>SUMIFS(СВЦЭМ!$C$33:$C$776,СВЦЭМ!$A$33:$A$776,$A17,СВЦЭМ!$B$33:$B$776,S$11)+'СЕТ СН'!$F$12+СВЦЭМ!$D$10+'СЕТ СН'!$F$5-'СЕТ СН'!$F$20</f>
        <v>1578.5152505200001</v>
      </c>
      <c r="T17" s="36">
        <f>SUMIFS(СВЦЭМ!$C$33:$C$776,СВЦЭМ!$A$33:$A$776,$A17,СВЦЭМ!$B$33:$B$776,T$11)+'СЕТ СН'!$F$12+СВЦЭМ!$D$10+'СЕТ СН'!$F$5-'СЕТ СН'!$F$20</f>
        <v>1567.10204019</v>
      </c>
      <c r="U17" s="36">
        <f>SUMIFS(СВЦЭМ!$C$33:$C$776,СВЦЭМ!$A$33:$A$776,$A17,СВЦЭМ!$B$33:$B$776,U$11)+'СЕТ СН'!$F$12+СВЦЭМ!$D$10+'СЕТ СН'!$F$5-'СЕТ СН'!$F$20</f>
        <v>1556.5204732900002</v>
      </c>
      <c r="V17" s="36">
        <f>SUMIFS(СВЦЭМ!$C$33:$C$776,СВЦЭМ!$A$33:$A$776,$A17,СВЦЭМ!$B$33:$B$776,V$11)+'СЕТ СН'!$F$12+СВЦЭМ!$D$10+'СЕТ СН'!$F$5-'СЕТ СН'!$F$20</f>
        <v>1569.8194029400001</v>
      </c>
      <c r="W17" s="36">
        <f>SUMIFS(СВЦЭМ!$C$33:$C$776,СВЦЭМ!$A$33:$A$776,$A17,СВЦЭМ!$B$33:$B$776,W$11)+'СЕТ СН'!$F$12+СВЦЭМ!$D$10+'СЕТ СН'!$F$5-'СЕТ СН'!$F$20</f>
        <v>1574.92759922</v>
      </c>
      <c r="X17" s="36">
        <f>SUMIFS(СВЦЭМ!$C$33:$C$776,СВЦЭМ!$A$33:$A$776,$A17,СВЦЭМ!$B$33:$B$776,X$11)+'СЕТ СН'!$F$12+СВЦЭМ!$D$10+'СЕТ СН'!$F$5-'СЕТ СН'!$F$20</f>
        <v>1573.1680200600001</v>
      </c>
      <c r="Y17" s="36">
        <f>SUMIFS(СВЦЭМ!$C$33:$C$776,СВЦЭМ!$A$33:$A$776,$A17,СВЦЭМ!$B$33:$B$776,Y$11)+'СЕТ СН'!$F$12+СВЦЭМ!$D$10+'СЕТ СН'!$F$5-'СЕТ СН'!$F$20</f>
        <v>1602.3059604</v>
      </c>
    </row>
    <row r="18" spans="1:25" ht="15.75" x14ac:dyDescent="0.2">
      <c r="A18" s="35">
        <f t="shared" si="0"/>
        <v>43653</v>
      </c>
      <c r="B18" s="36">
        <f>SUMIFS(СВЦЭМ!$C$33:$C$776,СВЦЭМ!$A$33:$A$776,$A18,СВЦЭМ!$B$33:$B$776,B$11)+'СЕТ СН'!$F$12+СВЦЭМ!$D$10+'СЕТ СН'!$F$5-'СЕТ СН'!$F$20</f>
        <v>1686.5629799500002</v>
      </c>
      <c r="C18" s="36">
        <f>SUMIFS(СВЦЭМ!$C$33:$C$776,СВЦЭМ!$A$33:$A$776,$A18,СВЦЭМ!$B$33:$B$776,C$11)+'СЕТ СН'!$F$12+СВЦЭМ!$D$10+'СЕТ СН'!$F$5-'СЕТ СН'!$F$20</f>
        <v>1795.9591745500002</v>
      </c>
      <c r="D18" s="36">
        <f>SUMIFS(СВЦЭМ!$C$33:$C$776,СВЦЭМ!$A$33:$A$776,$A18,СВЦЭМ!$B$33:$B$776,D$11)+'СЕТ СН'!$F$12+СВЦЭМ!$D$10+'СЕТ СН'!$F$5-'СЕТ СН'!$F$20</f>
        <v>1823.3209652700002</v>
      </c>
      <c r="E18" s="36">
        <f>SUMIFS(СВЦЭМ!$C$33:$C$776,СВЦЭМ!$A$33:$A$776,$A18,СВЦЭМ!$B$33:$B$776,E$11)+'СЕТ СН'!$F$12+СВЦЭМ!$D$10+'СЕТ СН'!$F$5-'СЕТ СН'!$F$20</f>
        <v>1841.5616431900003</v>
      </c>
      <c r="F18" s="36">
        <f>SUMIFS(СВЦЭМ!$C$33:$C$776,СВЦЭМ!$A$33:$A$776,$A18,СВЦЭМ!$B$33:$B$776,F$11)+'СЕТ СН'!$F$12+СВЦЭМ!$D$10+'СЕТ СН'!$F$5-'СЕТ СН'!$F$20</f>
        <v>1850.30317913</v>
      </c>
      <c r="G18" s="36">
        <f>SUMIFS(СВЦЭМ!$C$33:$C$776,СВЦЭМ!$A$33:$A$776,$A18,СВЦЭМ!$B$33:$B$776,G$11)+'СЕТ СН'!$F$12+СВЦЭМ!$D$10+'СЕТ СН'!$F$5-'СЕТ СН'!$F$20</f>
        <v>1847.3307070000001</v>
      </c>
      <c r="H18" s="36">
        <f>SUMIFS(СВЦЭМ!$C$33:$C$776,СВЦЭМ!$A$33:$A$776,$A18,СВЦЭМ!$B$33:$B$776,H$11)+'СЕТ СН'!$F$12+СВЦЭМ!$D$10+'СЕТ СН'!$F$5-'СЕТ СН'!$F$20</f>
        <v>1813.09309553</v>
      </c>
      <c r="I18" s="36">
        <f>SUMIFS(СВЦЭМ!$C$33:$C$776,СВЦЭМ!$A$33:$A$776,$A18,СВЦЭМ!$B$33:$B$776,I$11)+'СЕТ СН'!$F$12+СВЦЭМ!$D$10+'СЕТ СН'!$F$5-'СЕТ СН'!$F$20</f>
        <v>1768.3515465800001</v>
      </c>
      <c r="J18" s="36">
        <f>SUMIFS(СВЦЭМ!$C$33:$C$776,СВЦЭМ!$A$33:$A$776,$A18,СВЦЭМ!$B$33:$B$776,J$11)+'СЕТ СН'!$F$12+СВЦЭМ!$D$10+'СЕТ СН'!$F$5-'СЕТ СН'!$F$20</f>
        <v>1701.3998745700001</v>
      </c>
      <c r="K18" s="36">
        <f>SUMIFS(СВЦЭМ!$C$33:$C$776,СВЦЭМ!$A$33:$A$776,$A18,СВЦЭМ!$B$33:$B$776,K$11)+'СЕТ СН'!$F$12+СВЦЭМ!$D$10+'СЕТ СН'!$F$5-'СЕТ СН'!$F$20</f>
        <v>1644.6165786000001</v>
      </c>
      <c r="L18" s="36">
        <f>SUMIFS(СВЦЭМ!$C$33:$C$776,СВЦЭМ!$A$33:$A$776,$A18,СВЦЭМ!$B$33:$B$776,L$11)+'СЕТ СН'!$F$12+СВЦЭМ!$D$10+'СЕТ СН'!$F$5-'СЕТ СН'!$F$20</f>
        <v>1610.8581652400001</v>
      </c>
      <c r="M18" s="36">
        <f>SUMIFS(СВЦЭМ!$C$33:$C$776,СВЦЭМ!$A$33:$A$776,$A18,СВЦЭМ!$B$33:$B$776,M$11)+'СЕТ СН'!$F$12+СВЦЭМ!$D$10+'СЕТ СН'!$F$5-'СЕТ СН'!$F$20</f>
        <v>1607.0698697000003</v>
      </c>
      <c r="N18" s="36">
        <f>SUMIFS(СВЦЭМ!$C$33:$C$776,СВЦЭМ!$A$33:$A$776,$A18,СВЦЭМ!$B$33:$B$776,N$11)+'СЕТ СН'!$F$12+СВЦЭМ!$D$10+'СЕТ СН'!$F$5-'СЕТ СН'!$F$20</f>
        <v>1616.5444945600002</v>
      </c>
      <c r="O18" s="36">
        <f>SUMIFS(СВЦЭМ!$C$33:$C$776,СВЦЭМ!$A$33:$A$776,$A18,СВЦЭМ!$B$33:$B$776,O$11)+'СЕТ СН'!$F$12+СВЦЭМ!$D$10+'СЕТ СН'!$F$5-'СЕТ СН'!$F$20</f>
        <v>1619.6737081400001</v>
      </c>
      <c r="P18" s="36">
        <f>SUMIFS(СВЦЭМ!$C$33:$C$776,СВЦЭМ!$A$33:$A$776,$A18,СВЦЭМ!$B$33:$B$776,P$11)+'СЕТ СН'!$F$12+СВЦЭМ!$D$10+'СЕТ СН'!$F$5-'СЕТ СН'!$F$20</f>
        <v>1621.7319470000002</v>
      </c>
      <c r="Q18" s="36">
        <f>SUMIFS(СВЦЭМ!$C$33:$C$776,СВЦЭМ!$A$33:$A$776,$A18,СВЦЭМ!$B$33:$B$776,Q$11)+'СЕТ СН'!$F$12+СВЦЭМ!$D$10+'СЕТ СН'!$F$5-'СЕТ СН'!$F$20</f>
        <v>1611.1145092900001</v>
      </c>
      <c r="R18" s="36">
        <f>SUMIFS(СВЦЭМ!$C$33:$C$776,СВЦЭМ!$A$33:$A$776,$A18,СВЦЭМ!$B$33:$B$776,R$11)+'СЕТ СН'!$F$12+СВЦЭМ!$D$10+'СЕТ СН'!$F$5-'СЕТ СН'!$F$20</f>
        <v>1563.81602501</v>
      </c>
      <c r="S18" s="36">
        <f>SUMIFS(СВЦЭМ!$C$33:$C$776,СВЦЭМ!$A$33:$A$776,$A18,СВЦЭМ!$B$33:$B$776,S$11)+'СЕТ СН'!$F$12+СВЦЭМ!$D$10+'СЕТ СН'!$F$5-'СЕТ СН'!$F$20</f>
        <v>1557.4242752200003</v>
      </c>
      <c r="T18" s="36">
        <f>SUMIFS(СВЦЭМ!$C$33:$C$776,СВЦЭМ!$A$33:$A$776,$A18,СВЦЭМ!$B$33:$B$776,T$11)+'СЕТ СН'!$F$12+СВЦЭМ!$D$10+'СЕТ СН'!$F$5-'СЕТ СН'!$F$20</f>
        <v>1548.5618456500001</v>
      </c>
      <c r="U18" s="36">
        <f>SUMIFS(СВЦЭМ!$C$33:$C$776,СВЦЭМ!$A$33:$A$776,$A18,СВЦЭМ!$B$33:$B$776,U$11)+'СЕТ СН'!$F$12+СВЦЭМ!$D$10+'СЕТ СН'!$F$5-'СЕТ СН'!$F$20</f>
        <v>1551.4198856500002</v>
      </c>
      <c r="V18" s="36">
        <f>SUMIFS(СВЦЭМ!$C$33:$C$776,СВЦЭМ!$A$33:$A$776,$A18,СВЦЭМ!$B$33:$B$776,V$11)+'СЕТ СН'!$F$12+СВЦЭМ!$D$10+'СЕТ СН'!$F$5-'СЕТ СН'!$F$20</f>
        <v>1549.2840644100002</v>
      </c>
      <c r="W18" s="36">
        <f>SUMIFS(СВЦЭМ!$C$33:$C$776,СВЦЭМ!$A$33:$A$776,$A18,СВЦЭМ!$B$33:$B$776,W$11)+'СЕТ СН'!$F$12+СВЦЭМ!$D$10+'СЕТ СН'!$F$5-'СЕТ СН'!$F$20</f>
        <v>1537.0352182500001</v>
      </c>
      <c r="X18" s="36">
        <f>SUMIFS(СВЦЭМ!$C$33:$C$776,СВЦЭМ!$A$33:$A$776,$A18,СВЦЭМ!$B$33:$B$776,X$11)+'СЕТ СН'!$F$12+СВЦЭМ!$D$10+'СЕТ СН'!$F$5-'СЕТ СН'!$F$20</f>
        <v>1550.9736054</v>
      </c>
      <c r="Y18" s="36">
        <f>SUMIFS(СВЦЭМ!$C$33:$C$776,СВЦЭМ!$A$33:$A$776,$A18,СВЦЭМ!$B$33:$B$776,Y$11)+'СЕТ СН'!$F$12+СВЦЭМ!$D$10+'СЕТ СН'!$F$5-'СЕТ СН'!$F$20</f>
        <v>1581.2056453600001</v>
      </c>
    </row>
    <row r="19" spans="1:25" ht="15.75" x14ac:dyDescent="0.2">
      <c r="A19" s="35">
        <f t="shared" si="0"/>
        <v>43654</v>
      </c>
      <c r="B19" s="36">
        <f>SUMIFS(СВЦЭМ!$C$33:$C$776,СВЦЭМ!$A$33:$A$776,$A19,СВЦЭМ!$B$33:$B$776,B$11)+'СЕТ СН'!$F$12+СВЦЭМ!$D$10+'СЕТ СН'!$F$5-'СЕТ СН'!$F$20</f>
        <v>1685.4918798900001</v>
      </c>
      <c r="C19" s="36">
        <f>SUMIFS(СВЦЭМ!$C$33:$C$776,СВЦЭМ!$A$33:$A$776,$A19,СВЦЭМ!$B$33:$B$776,C$11)+'СЕТ СН'!$F$12+СВЦЭМ!$D$10+'СЕТ СН'!$F$5-'СЕТ СН'!$F$20</f>
        <v>1778.6765758500001</v>
      </c>
      <c r="D19" s="36">
        <f>SUMIFS(СВЦЭМ!$C$33:$C$776,СВЦЭМ!$A$33:$A$776,$A19,СВЦЭМ!$B$33:$B$776,D$11)+'СЕТ СН'!$F$12+СВЦЭМ!$D$10+'СЕТ СН'!$F$5-'СЕТ СН'!$F$20</f>
        <v>1805.5796119200002</v>
      </c>
      <c r="E19" s="36">
        <f>SUMIFS(СВЦЭМ!$C$33:$C$776,СВЦЭМ!$A$33:$A$776,$A19,СВЦЭМ!$B$33:$B$776,E$11)+'СЕТ СН'!$F$12+СВЦЭМ!$D$10+'СЕТ СН'!$F$5-'СЕТ СН'!$F$20</f>
        <v>1826.12022643</v>
      </c>
      <c r="F19" s="36">
        <f>SUMIFS(СВЦЭМ!$C$33:$C$776,СВЦЭМ!$A$33:$A$776,$A19,СВЦЭМ!$B$33:$B$776,F$11)+'СЕТ СН'!$F$12+СВЦЭМ!$D$10+'СЕТ СН'!$F$5-'СЕТ СН'!$F$20</f>
        <v>1829.1498573900001</v>
      </c>
      <c r="G19" s="36">
        <f>SUMIFS(СВЦЭМ!$C$33:$C$776,СВЦЭМ!$A$33:$A$776,$A19,СВЦЭМ!$B$33:$B$776,G$11)+'СЕТ СН'!$F$12+СВЦЭМ!$D$10+'СЕТ СН'!$F$5-'СЕТ СН'!$F$20</f>
        <v>1811.4390775500001</v>
      </c>
      <c r="H19" s="36">
        <f>SUMIFS(СВЦЭМ!$C$33:$C$776,СВЦЭМ!$A$33:$A$776,$A19,СВЦЭМ!$B$33:$B$776,H$11)+'СЕТ СН'!$F$12+СВЦЭМ!$D$10+'СЕТ СН'!$F$5-'СЕТ СН'!$F$20</f>
        <v>1762.5664885000001</v>
      </c>
      <c r="I19" s="36">
        <f>SUMIFS(СВЦЭМ!$C$33:$C$776,СВЦЭМ!$A$33:$A$776,$A19,СВЦЭМ!$B$33:$B$776,I$11)+'СЕТ СН'!$F$12+СВЦЭМ!$D$10+'СЕТ СН'!$F$5-'СЕТ СН'!$F$20</f>
        <v>1727.83934172</v>
      </c>
      <c r="J19" s="36">
        <f>SUMIFS(СВЦЭМ!$C$33:$C$776,СВЦЭМ!$A$33:$A$776,$A19,СВЦЭМ!$B$33:$B$776,J$11)+'СЕТ СН'!$F$12+СВЦЭМ!$D$10+'СЕТ СН'!$F$5-'СЕТ СН'!$F$20</f>
        <v>1713.60731717</v>
      </c>
      <c r="K19" s="36">
        <f>SUMIFS(СВЦЭМ!$C$33:$C$776,СВЦЭМ!$A$33:$A$776,$A19,СВЦЭМ!$B$33:$B$776,K$11)+'СЕТ СН'!$F$12+СВЦЭМ!$D$10+'СЕТ СН'!$F$5-'СЕТ СН'!$F$20</f>
        <v>1710.11813041</v>
      </c>
      <c r="L19" s="36">
        <f>SUMIFS(СВЦЭМ!$C$33:$C$776,СВЦЭМ!$A$33:$A$776,$A19,СВЦЭМ!$B$33:$B$776,L$11)+'СЕТ СН'!$F$12+СВЦЭМ!$D$10+'СЕТ СН'!$F$5-'СЕТ СН'!$F$20</f>
        <v>1710.99035882</v>
      </c>
      <c r="M19" s="36">
        <f>SUMIFS(СВЦЭМ!$C$33:$C$776,СВЦЭМ!$A$33:$A$776,$A19,СВЦЭМ!$B$33:$B$776,M$11)+'СЕТ СН'!$F$12+СВЦЭМ!$D$10+'СЕТ СН'!$F$5-'СЕТ СН'!$F$20</f>
        <v>1674.4817460300001</v>
      </c>
      <c r="N19" s="36">
        <f>SUMIFS(СВЦЭМ!$C$33:$C$776,СВЦЭМ!$A$33:$A$776,$A19,СВЦЭМ!$B$33:$B$776,N$11)+'СЕТ СН'!$F$12+СВЦЭМ!$D$10+'СЕТ СН'!$F$5-'СЕТ СН'!$F$20</f>
        <v>1676.61400817</v>
      </c>
      <c r="O19" s="36">
        <f>SUMIFS(СВЦЭМ!$C$33:$C$776,СВЦЭМ!$A$33:$A$776,$A19,СВЦЭМ!$B$33:$B$776,O$11)+'СЕТ СН'!$F$12+СВЦЭМ!$D$10+'СЕТ СН'!$F$5-'СЕТ СН'!$F$20</f>
        <v>1664.4865648300001</v>
      </c>
      <c r="P19" s="36">
        <f>SUMIFS(СВЦЭМ!$C$33:$C$776,СВЦЭМ!$A$33:$A$776,$A19,СВЦЭМ!$B$33:$B$776,P$11)+'СЕТ СН'!$F$12+СВЦЭМ!$D$10+'СЕТ СН'!$F$5-'СЕТ СН'!$F$20</f>
        <v>1630.7780749200001</v>
      </c>
      <c r="Q19" s="36">
        <f>SUMIFS(СВЦЭМ!$C$33:$C$776,СВЦЭМ!$A$33:$A$776,$A19,СВЦЭМ!$B$33:$B$776,Q$11)+'СЕТ СН'!$F$12+СВЦЭМ!$D$10+'СЕТ СН'!$F$5-'СЕТ СН'!$F$20</f>
        <v>1607.2182385800002</v>
      </c>
      <c r="R19" s="36">
        <f>SUMIFS(СВЦЭМ!$C$33:$C$776,СВЦЭМ!$A$33:$A$776,$A19,СВЦЭМ!$B$33:$B$776,R$11)+'СЕТ СН'!$F$12+СВЦЭМ!$D$10+'СЕТ СН'!$F$5-'СЕТ СН'!$F$20</f>
        <v>1569.1553755200002</v>
      </c>
      <c r="S19" s="36">
        <f>SUMIFS(СВЦЭМ!$C$33:$C$776,СВЦЭМ!$A$33:$A$776,$A19,СВЦЭМ!$B$33:$B$776,S$11)+'СЕТ СН'!$F$12+СВЦЭМ!$D$10+'СЕТ СН'!$F$5-'СЕТ СН'!$F$20</f>
        <v>1571.4122926</v>
      </c>
      <c r="T19" s="36">
        <f>SUMIFS(СВЦЭМ!$C$33:$C$776,СВЦЭМ!$A$33:$A$776,$A19,СВЦЭМ!$B$33:$B$776,T$11)+'СЕТ СН'!$F$12+СВЦЭМ!$D$10+'СЕТ СН'!$F$5-'СЕТ СН'!$F$20</f>
        <v>1574.8713473600001</v>
      </c>
      <c r="U19" s="36">
        <f>SUMIFS(СВЦЭМ!$C$33:$C$776,СВЦЭМ!$A$33:$A$776,$A19,СВЦЭМ!$B$33:$B$776,U$11)+'СЕТ СН'!$F$12+СВЦЭМ!$D$10+'СЕТ СН'!$F$5-'СЕТ СН'!$F$20</f>
        <v>1570.4846903400003</v>
      </c>
      <c r="V19" s="36">
        <f>SUMIFS(СВЦЭМ!$C$33:$C$776,СВЦЭМ!$A$33:$A$776,$A19,СВЦЭМ!$B$33:$B$776,V$11)+'СЕТ СН'!$F$12+СВЦЭМ!$D$10+'СЕТ СН'!$F$5-'СЕТ СН'!$F$20</f>
        <v>1586.6952898900001</v>
      </c>
      <c r="W19" s="36">
        <f>SUMIFS(СВЦЭМ!$C$33:$C$776,СВЦЭМ!$A$33:$A$776,$A19,СВЦЭМ!$B$33:$B$776,W$11)+'СЕТ СН'!$F$12+СВЦЭМ!$D$10+'СЕТ СН'!$F$5-'СЕТ СН'!$F$20</f>
        <v>1615.7680390400001</v>
      </c>
      <c r="X19" s="36">
        <f>SUMIFS(СВЦЭМ!$C$33:$C$776,СВЦЭМ!$A$33:$A$776,$A19,СВЦЭМ!$B$33:$B$776,X$11)+'СЕТ СН'!$F$12+СВЦЭМ!$D$10+'СЕТ СН'!$F$5-'СЕТ СН'!$F$20</f>
        <v>1631.6064681600001</v>
      </c>
      <c r="Y19" s="36">
        <f>SUMIFS(СВЦЭМ!$C$33:$C$776,СВЦЭМ!$A$33:$A$776,$A19,СВЦЭМ!$B$33:$B$776,Y$11)+'СЕТ СН'!$F$12+СВЦЭМ!$D$10+'СЕТ СН'!$F$5-'СЕТ СН'!$F$20</f>
        <v>1652.9571838700001</v>
      </c>
    </row>
    <row r="20" spans="1:25" ht="15.75" x14ac:dyDescent="0.2">
      <c r="A20" s="35">
        <f t="shared" si="0"/>
        <v>43655</v>
      </c>
      <c r="B20" s="36">
        <f>SUMIFS(СВЦЭМ!$C$33:$C$776,СВЦЭМ!$A$33:$A$776,$A20,СВЦЭМ!$B$33:$B$776,B$11)+'СЕТ СН'!$F$12+СВЦЭМ!$D$10+'СЕТ СН'!$F$5-'СЕТ СН'!$F$20</f>
        <v>1730.0038183000001</v>
      </c>
      <c r="C20" s="36">
        <f>SUMIFS(СВЦЭМ!$C$33:$C$776,СВЦЭМ!$A$33:$A$776,$A20,СВЦЭМ!$B$33:$B$776,C$11)+'СЕТ СН'!$F$12+СВЦЭМ!$D$10+'СЕТ СН'!$F$5-'СЕТ СН'!$F$20</f>
        <v>1763.4273901900001</v>
      </c>
      <c r="D20" s="36">
        <f>SUMIFS(СВЦЭМ!$C$33:$C$776,СВЦЭМ!$A$33:$A$776,$A20,СВЦЭМ!$B$33:$B$776,D$11)+'СЕТ СН'!$F$12+СВЦЭМ!$D$10+'СЕТ СН'!$F$5-'СЕТ СН'!$F$20</f>
        <v>1779.8259810600002</v>
      </c>
      <c r="E20" s="36">
        <f>SUMIFS(СВЦЭМ!$C$33:$C$776,СВЦЭМ!$A$33:$A$776,$A20,СВЦЭМ!$B$33:$B$776,E$11)+'СЕТ СН'!$F$12+СВЦЭМ!$D$10+'СЕТ СН'!$F$5-'СЕТ СН'!$F$20</f>
        <v>1796.3445491700002</v>
      </c>
      <c r="F20" s="36">
        <f>SUMIFS(СВЦЭМ!$C$33:$C$776,СВЦЭМ!$A$33:$A$776,$A20,СВЦЭМ!$B$33:$B$776,F$11)+'СЕТ СН'!$F$12+СВЦЭМ!$D$10+'СЕТ СН'!$F$5-'СЕТ СН'!$F$20</f>
        <v>1795.72368181</v>
      </c>
      <c r="G20" s="36">
        <f>SUMIFS(СВЦЭМ!$C$33:$C$776,СВЦЭМ!$A$33:$A$776,$A20,СВЦЭМ!$B$33:$B$776,G$11)+'СЕТ СН'!$F$12+СВЦЭМ!$D$10+'СЕТ СН'!$F$5-'СЕТ СН'!$F$20</f>
        <v>1787.4571105</v>
      </c>
      <c r="H20" s="36">
        <f>SUMIFS(СВЦЭМ!$C$33:$C$776,СВЦЭМ!$A$33:$A$776,$A20,СВЦЭМ!$B$33:$B$776,H$11)+'СЕТ СН'!$F$12+СВЦЭМ!$D$10+'СЕТ СН'!$F$5-'СЕТ СН'!$F$20</f>
        <v>1740.4777685500001</v>
      </c>
      <c r="I20" s="36">
        <f>SUMIFS(СВЦЭМ!$C$33:$C$776,СВЦЭМ!$A$33:$A$776,$A20,СВЦЭМ!$B$33:$B$776,I$11)+'СЕТ СН'!$F$12+СВЦЭМ!$D$10+'СЕТ СН'!$F$5-'СЕТ СН'!$F$20</f>
        <v>1717.2675614500001</v>
      </c>
      <c r="J20" s="36">
        <f>SUMIFS(СВЦЭМ!$C$33:$C$776,СВЦЭМ!$A$33:$A$776,$A20,СВЦЭМ!$B$33:$B$776,J$11)+'СЕТ СН'!$F$12+СВЦЭМ!$D$10+'СЕТ СН'!$F$5-'СЕТ СН'!$F$20</f>
        <v>1688.8544151400001</v>
      </c>
      <c r="K20" s="36">
        <f>SUMIFS(СВЦЭМ!$C$33:$C$776,СВЦЭМ!$A$33:$A$776,$A20,СВЦЭМ!$B$33:$B$776,K$11)+'СЕТ СН'!$F$12+СВЦЭМ!$D$10+'СЕТ СН'!$F$5-'СЕТ СН'!$F$20</f>
        <v>1665.4223681400001</v>
      </c>
      <c r="L20" s="36">
        <f>SUMIFS(СВЦЭМ!$C$33:$C$776,СВЦЭМ!$A$33:$A$776,$A20,СВЦЭМ!$B$33:$B$776,L$11)+'СЕТ СН'!$F$12+СВЦЭМ!$D$10+'СЕТ СН'!$F$5-'СЕТ СН'!$F$20</f>
        <v>1667.34442915</v>
      </c>
      <c r="M20" s="36">
        <f>SUMIFS(СВЦЭМ!$C$33:$C$776,СВЦЭМ!$A$33:$A$776,$A20,СВЦЭМ!$B$33:$B$776,M$11)+'СЕТ СН'!$F$12+СВЦЭМ!$D$10+'СЕТ СН'!$F$5-'СЕТ СН'!$F$20</f>
        <v>1663.3704151300001</v>
      </c>
      <c r="N20" s="36">
        <f>SUMIFS(СВЦЭМ!$C$33:$C$776,СВЦЭМ!$A$33:$A$776,$A20,СВЦЭМ!$B$33:$B$776,N$11)+'СЕТ СН'!$F$12+СВЦЭМ!$D$10+'СЕТ СН'!$F$5-'СЕТ СН'!$F$20</f>
        <v>1666.4008132600002</v>
      </c>
      <c r="O20" s="36">
        <f>SUMIFS(СВЦЭМ!$C$33:$C$776,СВЦЭМ!$A$33:$A$776,$A20,СВЦЭМ!$B$33:$B$776,O$11)+'СЕТ СН'!$F$12+СВЦЭМ!$D$10+'СЕТ СН'!$F$5-'СЕТ СН'!$F$20</f>
        <v>1660.51938436</v>
      </c>
      <c r="P20" s="36">
        <f>SUMIFS(СВЦЭМ!$C$33:$C$776,СВЦЭМ!$A$33:$A$776,$A20,СВЦЭМ!$B$33:$B$776,P$11)+'СЕТ СН'!$F$12+СВЦЭМ!$D$10+'СЕТ СН'!$F$5-'СЕТ СН'!$F$20</f>
        <v>1667.2695557100001</v>
      </c>
      <c r="Q20" s="36">
        <f>SUMIFS(СВЦЭМ!$C$33:$C$776,СВЦЭМ!$A$33:$A$776,$A20,СВЦЭМ!$B$33:$B$776,Q$11)+'СЕТ СН'!$F$12+СВЦЭМ!$D$10+'СЕТ СН'!$F$5-'СЕТ СН'!$F$20</f>
        <v>1682.9831820200002</v>
      </c>
      <c r="R20" s="36">
        <f>SUMIFS(СВЦЭМ!$C$33:$C$776,СВЦЭМ!$A$33:$A$776,$A20,СВЦЭМ!$B$33:$B$776,R$11)+'СЕТ СН'!$F$12+СВЦЭМ!$D$10+'СЕТ СН'!$F$5-'СЕТ СН'!$F$20</f>
        <v>1650.37345581</v>
      </c>
      <c r="S20" s="36">
        <f>SUMIFS(СВЦЭМ!$C$33:$C$776,СВЦЭМ!$A$33:$A$776,$A20,СВЦЭМ!$B$33:$B$776,S$11)+'СЕТ СН'!$F$12+СВЦЭМ!$D$10+'СЕТ СН'!$F$5-'СЕТ СН'!$F$20</f>
        <v>1621.1846101900001</v>
      </c>
      <c r="T20" s="36">
        <f>SUMIFS(СВЦЭМ!$C$33:$C$776,СВЦЭМ!$A$33:$A$776,$A20,СВЦЭМ!$B$33:$B$776,T$11)+'СЕТ СН'!$F$12+СВЦЭМ!$D$10+'СЕТ СН'!$F$5-'СЕТ СН'!$F$20</f>
        <v>1621.00389602</v>
      </c>
      <c r="U20" s="36">
        <f>SUMIFS(СВЦЭМ!$C$33:$C$776,СВЦЭМ!$A$33:$A$776,$A20,СВЦЭМ!$B$33:$B$776,U$11)+'СЕТ СН'!$F$12+СВЦЭМ!$D$10+'СЕТ СН'!$F$5-'СЕТ СН'!$F$20</f>
        <v>1613.2336819400002</v>
      </c>
      <c r="V20" s="36">
        <f>SUMIFS(СВЦЭМ!$C$33:$C$776,СВЦЭМ!$A$33:$A$776,$A20,СВЦЭМ!$B$33:$B$776,V$11)+'СЕТ СН'!$F$12+СВЦЭМ!$D$10+'СЕТ СН'!$F$5-'СЕТ СН'!$F$20</f>
        <v>1613.6434917900001</v>
      </c>
      <c r="W20" s="36">
        <f>SUMIFS(СВЦЭМ!$C$33:$C$776,СВЦЭМ!$A$33:$A$776,$A20,СВЦЭМ!$B$33:$B$776,W$11)+'СЕТ СН'!$F$12+СВЦЭМ!$D$10+'СЕТ СН'!$F$5-'СЕТ СН'!$F$20</f>
        <v>1589.09776014</v>
      </c>
      <c r="X20" s="36">
        <f>SUMIFS(СВЦЭМ!$C$33:$C$776,СВЦЭМ!$A$33:$A$776,$A20,СВЦЭМ!$B$33:$B$776,X$11)+'СЕТ СН'!$F$12+СВЦЭМ!$D$10+'СЕТ СН'!$F$5-'СЕТ СН'!$F$20</f>
        <v>1606.37376399</v>
      </c>
      <c r="Y20" s="36">
        <f>SUMIFS(СВЦЭМ!$C$33:$C$776,СВЦЭМ!$A$33:$A$776,$A20,СВЦЭМ!$B$33:$B$776,Y$11)+'СЕТ СН'!$F$12+СВЦЭМ!$D$10+'СЕТ СН'!$F$5-'СЕТ СН'!$F$20</f>
        <v>1672.4299648400001</v>
      </c>
    </row>
    <row r="21" spans="1:25" ht="15.75" x14ac:dyDescent="0.2">
      <c r="A21" s="35">
        <f t="shared" si="0"/>
        <v>43656</v>
      </c>
      <c r="B21" s="36">
        <f>SUMIFS(СВЦЭМ!$C$33:$C$776,СВЦЭМ!$A$33:$A$776,$A21,СВЦЭМ!$B$33:$B$776,B$11)+'СЕТ СН'!$F$12+СВЦЭМ!$D$10+'СЕТ СН'!$F$5-'СЕТ СН'!$F$20</f>
        <v>1741.9767573900001</v>
      </c>
      <c r="C21" s="36">
        <f>SUMIFS(СВЦЭМ!$C$33:$C$776,СВЦЭМ!$A$33:$A$776,$A21,СВЦЭМ!$B$33:$B$776,C$11)+'СЕТ СН'!$F$12+СВЦЭМ!$D$10+'СЕТ СН'!$F$5-'СЕТ СН'!$F$20</f>
        <v>1768.90171852</v>
      </c>
      <c r="D21" s="36">
        <f>SUMIFS(СВЦЭМ!$C$33:$C$776,СВЦЭМ!$A$33:$A$776,$A21,СВЦЭМ!$B$33:$B$776,D$11)+'СЕТ СН'!$F$12+СВЦЭМ!$D$10+'СЕТ СН'!$F$5-'СЕТ СН'!$F$20</f>
        <v>1780.41904974</v>
      </c>
      <c r="E21" s="36">
        <f>SUMIFS(СВЦЭМ!$C$33:$C$776,СВЦЭМ!$A$33:$A$776,$A21,СВЦЭМ!$B$33:$B$776,E$11)+'СЕТ СН'!$F$12+СВЦЭМ!$D$10+'СЕТ СН'!$F$5-'СЕТ СН'!$F$20</f>
        <v>1798.4821414600001</v>
      </c>
      <c r="F21" s="36">
        <f>SUMIFS(СВЦЭМ!$C$33:$C$776,СВЦЭМ!$A$33:$A$776,$A21,СВЦЭМ!$B$33:$B$776,F$11)+'СЕТ СН'!$F$12+СВЦЭМ!$D$10+'СЕТ СН'!$F$5-'СЕТ СН'!$F$20</f>
        <v>1790.5659458600003</v>
      </c>
      <c r="G21" s="36">
        <f>SUMIFS(СВЦЭМ!$C$33:$C$776,СВЦЭМ!$A$33:$A$776,$A21,СВЦЭМ!$B$33:$B$776,G$11)+'СЕТ СН'!$F$12+СВЦЭМ!$D$10+'СЕТ СН'!$F$5-'СЕТ СН'!$F$20</f>
        <v>1796.29147926</v>
      </c>
      <c r="H21" s="36">
        <f>SUMIFS(СВЦЭМ!$C$33:$C$776,СВЦЭМ!$A$33:$A$776,$A21,СВЦЭМ!$B$33:$B$776,H$11)+'СЕТ СН'!$F$12+СВЦЭМ!$D$10+'СЕТ СН'!$F$5-'СЕТ СН'!$F$20</f>
        <v>1765.1048386000002</v>
      </c>
      <c r="I21" s="36">
        <f>SUMIFS(СВЦЭМ!$C$33:$C$776,СВЦЭМ!$A$33:$A$776,$A21,СВЦЭМ!$B$33:$B$776,I$11)+'СЕТ СН'!$F$12+СВЦЭМ!$D$10+'СЕТ СН'!$F$5-'СЕТ СН'!$F$20</f>
        <v>1732.4533943800002</v>
      </c>
      <c r="J21" s="36">
        <f>SUMIFS(СВЦЭМ!$C$33:$C$776,СВЦЭМ!$A$33:$A$776,$A21,СВЦЭМ!$B$33:$B$776,J$11)+'СЕТ СН'!$F$12+СВЦЭМ!$D$10+'СЕТ СН'!$F$5-'СЕТ СН'!$F$20</f>
        <v>1711.7740923200001</v>
      </c>
      <c r="K21" s="36">
        <f>SUMIFS(СВЦЭМ!$C$33:$C$776,СВЦЭМ!$A$33:$A$776,$A21,СВЦЭМ!$B$33:$B$776,K$11)+'СЕТ СН'!$F$12+СВЦЭМ!$D$10+'СЕТ СН'!$F$5-'СЕТ СН'!$F$20</f>
        <v>1702.9239688500002</v>
      </c>
      <c r="L21" s="36">
        <f>SUMIFS(СВЦЭМ!$C$33:$C$776,СВЦЭМ!$A$33:$A$776,$A21,СВЦЭМ!$B$33:$B$776,L$11)+'СЕТ СН'!$F$12+СВЦЭМ!$D$10+'СЕТ СН'!$F$5-'СЕТ СН'!$F$20</f>
        <v>1693.6154880200002</v>
      </c>
      <c r="M21" s="36">
        <f>SUMIFS(СВЦЭМ!$C$33:$C$776,СВЦЭМ!$A$33:$A$776,$A21,СВЦЭМ!$B$33:$B$776,M$11)+'СЕТ СН'!$F$12+СВЦЭМ!$D$10+'СЕТ СН'!$F$5-'СЕТ СН'!$F$20</f>
        <v>1679.2359815</v>
      </c>
      <c r="N21" s="36">
        <f>SUMIFS(СВЦЭМ!$C$33:$C$776,СВЦЭМ!$A$33:$A$776,$A21,СВЦЭМ!$B$33:$B$776,N$11)+'СЕТ СН'!$F$12+СВЦЭМ!$D$10+'СЕТ СН'!$F$5-'СЕТ СН'!$F$20</f>
        <v>1679.21857353</v>
      </c>
      <c r="O21" s="36">
        <f>SUMIFS(СВЦЭМ!$C$33:$C$776,СВЦЭМ!$A$33:$A$776,$A21,СВЦЭМ!$B$33:$B$776,O$11)+'СЕТ СН'!$F$12+СВЦЭМ!$D$10+'СЕТ СН'!$F$5-'СЕТ СН'!$F$20</f>
        <v>1670.9807416200001</v>
      </c>
      <c r="P21" s="36">
        <f>SUMIFS(СВЦЭМ!$C$33:$C$776,СВЦЭМ!$A$33:$A$776,$A21,СВЦЭМ!$B$33:$B$776,P$11)+'СЕТ СН'!$F$12+СВЦЭМ!$D$10+'СЕТ СН'!$F$5-'СЕТ СН'!$F$20</f>
        <v>1666.8166062800001</v>
      </c>
      <c r="Q21" s="36">
        <f>SUMIFS(СВЦЭМ!$C$33:$C$776,СВЦЭМ!$A$33:$A$776,$A21,СВЦЭМ!$B$33:$B$776,Q$11)+'СЕТ СН'!$F$12+СВЦЭМ!$D$10+'СЕТ СН'!$F$5-'СЕТ СН'!$F$20</f>
        <v>1675.0458336300001</v>
      </c>
      <c r="R21" s="36">
        <f>SUMIFS(СВЦЭМ!$C$33:$C$776,СВЦЭМ!$A$33:$A$776,$A21,СВЦЭМ!$B$33:$B$776,R$11)+'СЕТ СН'!$F$12+СВЦЭМ!$D$10+'СЕТ СН'!$F$5-'СЕТ СН'!$F$20</f>
        <v>1630.2821605300001</v>
      </c>
      <c r="S21" s="36">
        <f>SUMIFS(СВЦЭМ!$C$33:$C$776,СВЦЭМ!$A$33:$A$776,$A21,СВЦЭМ!$B$33:$B$776,S$11)+'СЕТ СН'!$F$12+СВЦЭМ!$D$10+'СЕТ СН'!$F$5-'СЕТ СН'!$F$20</f>
        <v>1612.1753062900002</v>
      </c>
      <c r="T21" s="36">
        <f>SUMIFS(СВЦЭМ!$C$33:$C$776,СВЦЭМ!$A$33:$A$776,$A21,СВЦЭМ!$B$33:$B$776,T$11)+'СЕТ СН'!$F$12+СВЦЭМ!$D$10+'СЕТ СН'!$F$5-'СЕТ СН'!$F$20</f>
        <v>1611.4541792500002</v>
      </c>
      <c r="U21" s="36">
        <f>SUMIFS(СВЦЭМ!$C$33:$C$776,СВЦЭМ!$A$33:$A$776,$A21,СВЦЭМ!$B$33:$B$776,U$11)+'СЕТ СН'!$F$12+СВЦЭМ!$D$10+'СЕТ СН'!$F$5-'СЕТ СН'!$F$20</f>
        <v>1610.3329138399999</v>
      </c>
      <c r="V21" s="36">
        <f>SUMIFS(СВЦЭМ!$C$33:$C$776,СВЦЭМ!$A$33:$A$776,$A21,СВЦЭМ!$B$33:$B$776,V$11)+'СЕТ СН'!$F$12+СВЦЭМ!$D$10+'СЕТ СН'!$F$5-'СЕТ СН'!$F$20</f>
        <v>1607.3471740500001</v>
      </c>
      <c r="W21" s="36">
        <f>SUMIFS(СВЦЭМ!$C$33:$C$776,СВЦЭМ!$A$33:$A$776,$A21,СВЦЭМ!$B$33:$B$776,W$11)+'СЕТ СН'!$F$12+СВЦЭМ!$D$10+'СЕТ СН'!$F$5-'СЕТ СН'!$F$20</f>
        <v>1587.10013028</v>
      </c>
      <c r="X21" s="36">
        <f>SUMIFS(СВЦЭМ!$C$33:$C$776,СВЦЭМ!$A$33:$A$776,$A21,СВЦЭМ!$B$33:$B$776,X$11)+'СЕТ СН'!$F$12+СВЦЭМ!$D$10+'СЕТ СН'!$F$5-'СЕТ СН'!$F$20</f>
        <v>1591.9963923600001</v>
      </c>
      <c r="Y21" s="36">
        <f>SUMIFS(СВЦЭМ!$C$33:$C$776,СВЦЭМ!$A$33:$A$776,$A21,СВЦЭМ!$B$33:$B$776,Y$11)+'СЕТ СН'!$F$12+СВЦЭМ!$D$10+'СЕТ СН'!$F$5-'СЕТ СН'!$F$20</f>
        <v>1685.9394024000001</v>
      </c>
    </row>
    <row r="22" spans="1:25" ht="15.75" x14ac:dyDescent="0.2">
      <c r="A22" s="35">
        <f t="shared" si="0"/>
        <v>43657</v>
      </c>
      <c r="B22" s="36">
        <f>SUMIFS(СВЦЭМ!$C$33:$C$776,СВЦЭМ!$A$33:$A$776,$A22,СВЦЭМ!$B$33:$B$776,B$11)+'СЕТ СН'!$F$12+СВЦЭМ!$D$10+'СЕТ СН'!$F$5-'СЕТ СН'!$F$20</f>
        <v>1738.8628470200001</v>
      </c>
      <c r="C22" s="36">
        <f>SUMIFS(СВЦЭМ!$C$33:$C$776,СВЦЭМ!$A$33:$A$776,$A22,СВЦЭМ!$B$33:$B$776,C$11)+'СЕТ СН'!$F$12+СВЦЭМ!$D$10+'СЕТ СН'!$F$5-'СЕТ СН'!$F$20</f>
        <v>1779.1135745200002</v>
      </c>
      <c r="D22" s="36">
        <f>SUMIFS(СВЦЭМ!$C$33:$C$776,СВЦЭМ!$A$33:$A$776,$A22,СВЦЭМ!$B$33:$B$776,D$11)+'СЕТ СН'!$F$12+СВЦЭМ!$D$10+'СЕТ СН'!$F$5-'СЕТ СН'!$F$20</f>
        <v>1798.5515207800001</v>
      </c>
      <c r="E22" s="36">
        <f>SUMIFS(СВЦЭМ!$C$33:$C$776,СВЦЭМ!$A$33:$A$776,$A22,СВЦЭМ!$B$33:$B$776,E$11)+'СЕТ СН'!$F$12+СВЦЭМ!$D$10+'СЕТ СН'!$F$5-'СЕТ СН'!$F$20</f>
        <v>1819.0325519200001</v>
      </c>
      <c r="F22" s="36">
        <f>SUMIFS(СВЦЭМ!$C$33:$C$776,СВЦЭМ!$A$33:$A$776,$A22,СВЦЭМ!$B$33:$B$776,F$11)+'СЕТ СН'!$F$12+СВЦЭМ!$D$10+'СЕТ СН'!$F$5-'СЕТ СН'!$F$20</f>
        <v>1823.1819750300001</v>
      </c>
      <c r="G22" s="36">
        <f>SUMIFS(СВЦЭМ!$C$33:$C$776,СВЦЭМ!$A$33:$A$776,$A22,СВЦЭМ!$B$33:$B$776,G$11)+'СЕТ СН'!$F$12+СВЦЭМ!$D$10+'СЕТ СН'!$F$5-'СЕТ СН'!$F$20</f>
        <v>1812.27885887</v>
      </c>
      <c r="H22" s="36">
        <f>SUMIFS(СВЦЭМ!$C$33:$C$776,СВЦЭМ!$A$33:$A$776,$A22,СВЦЭМ!$B$33:$B$776,H$11)+'СЕТ СН'!$F$12+СВЦЭМ!$D$10+'СЕТ СН'!$F$5-'СЕТ СН'!$F$20</f>
        <v>1758.0419334800001</v>
      </c>
      <c r="I22" s="36">
        <f>SUMIFS(СВЦЭМ!$C$33:$C$776,СВЦЭМ!$A$33:$A$776,$A22,СВЦЭМ!$B$33:$B$776,I$11)+'СЕТ СН'!$F$12+СВЦЭМ!$D$10+'СЕТ СН'!$F$5-'СЕТ СН'!$F$20</f>
        <v>1739.4060520100002</v>
      </c>
      <c r="J22" s="36">
        <f>SUMIFS(СВЦЭМ!$C$33:$C$776,СВЦЭМ!$A$33:$A$776,$A22,СВЦЭМ!$B$33:$B$776,J$11)+'СЕТ СН'!$F$12+СВЦЭМ!$D$10+'СЕТ СН'!$F$5-'СЕТ СН'!$F$20</f>
        <v>1699.2503582500001</v>
      </c>
      <c r="K22" s="36">
        <f>SUMIFS(СВЦЭМ!$C$33:$C$776,СВЦЭМ!$A$33:$A$776,$A22,СВЦЭМ!$B$33:$B$776,K$11)+'СЕТ СН'!$F$12+СВЦЭМ!$D$10+'СЕТ СН'!$F$5-'СЕТ СН'!$F$20</f>
        <v>1681.5386948700002</v>
      </c>
      <c r="L22" s="36">
        <f>SUMIFS(СВЦЭМ!$C$33:$C$776,СВЦЭМ!$A$33:$A$776,$A22,СВЦЭМ!$B$33:$B$776,L$11)+'СЕТ СН'!$F$12+СВЦЭМ!$D$10+'СЕТ СН'!$F$5-'СЕТ СН'!$F$20</f>
        <v>1671.1302006000001</v>
      </c>
      <c r="M22" s="36">
        <f>SUMIFS(СВЦЭМ!$C$33:$C$776,СВЦЭМ!$A$33:$A$776,$A22,СВЦЭМ!$B$33:$B$776,M$11)+'СЕТ СН'!$F$12+СВЦЭМ!$D$10+'СЕТ СН'!$F$5-'СЕТ СН'!$F$20</f>
        <v>1659.6751754500001</v>
      </c>
      <c r="N22" s="36">
        <f>SUMIFS(СВЦЭМ!$C$33:$C$776,СВЦЭМ!$A$33:$A$776,$A22,СВЦЭМ!$B$33:$B$776,N$11)+'СЕТ СН'!$F$12+СВЦЭМ!$D$10+'СЕТ СН'!$F$5-'СЕТ СН'!$F$20</f>
        <v>1667.02772168</v>
      </c>
      <c r="O22" s="36">
        <f>SUMIFS(СВЦЭМ!$C$33:$C$776,СВЦЭМ!$A$33:$A$776,$A22,СВЦЭМ!$B$33:$B$776,O$11)+'СЕТ СН'!$F$12+СВЦЭМ!$D$10+'СЕТ СН'!$F$5-'СЕТ СН'!$F$20</f>
        <v>1666.1054120000001</v>
      </c>
      <c r="P22" s="36">
        <f>SUMIFS(СВЦЭМ!$C$33:$C$776,СВЦЭМ!$A$33:$A$776,$A22,СВЦЭМ!$B$33:$B$776,P$11)+'СЕТ СН'!$F$12+СВЦЭМ!$D$10+'СЕТ СН'!$F$5-'СЕТ СН'!$F$20</f>
        <v>1663.8953386900002</v>
      </c>
      <c r="Q22" s="36">
        <f>SUMIFS(СВЦЭМ!$C$33:$C$776,СВЦЭМ!$A$33:$A$776,$A22,СВЦЭМ!$B$33:$B$776,Q$11)+'СЕТ СН'!$F$12+СВЦЭМ!$D$10+'СЕТ СН'!$F$5-'СЕТ СН'!$F$20</f>
        <v>1661.8722035300002</v>
      </c>
      <c r="R22" s="36">
        <f>SUMIFS(СВЦЭМ!$C$33:$C$776,СВЦЭМ!$A$33:$A$776,$A22,СВЦЭМ!$B$33:$B$776,R$11)+'СЕТ СН'!$F$12+СВЦЭМ!$D$10+'СЕТ СН'!$F$5-'СЕТ СН'!$F$20</f>
        <v>1622.2672761100002</v>
      </c>
      <c r="S22" s="36">
        <f>SUMIFS(СВЦЭМ!$C$33:$C$776,СВЦЭМ!$A$33:$A$776,$A22,СВЦЭМ!$B$33:$B$776,S$11)+'СЕТ СН'!$F$12+СВЦЭМ!$D$10+'СЕТ СН'!$F$5-'СЕТ СН'!$F$20</f>
        <v>1605.9376585300001</v>
      </c>
      <c r="T22" s="36">
        <f>SUMIFS(СВЦЭМ!$C$33:$C$776,СВЦЭМ!$A$33:$A$776,$A22,СВЦЭМ!$B$33:$B$776,T$11)+'СЕТ СН'!$F$12+СВЦЭМ!$D$10+'СЕТ СН'!$F$5-'СЕТ СН'!$F$20</f>
        <v>1607.1501036500001</v>
      </c>
      <c r="U22" s="36">
        <f>SUMIFS(СВЦЭМ!$C$33:$C$776,СВЦЭМ!$A$33:$A$776,$A22,СВЦЭМ!$B$33:$B$776,U$11)+'СЕТ СН'!$F$12+СВЦЭМ!$D$10+'СЕТ СН'!$F$5-'СЕТ СН'!$F$20</f>
        <v>1602.5276635200003</v>
      </c>
      <c r="V22" s="36">
        <f>SUMIFS(СВЦЭМ!$C$33:$C$776,СВЦЭМ!$A$33:$A$776,$A22,СВЦЭМ!$B$33:$B$776,V$11)+'СЕТ СН'!$F$12+СВЦЭМ!$D$10+'СЕТ СН'!$F$5-'СЕТ СН'!$F$20</f>
        <v>1599.4508980300002</v>
      </c>
      <c r="W22" s="36">
        <f>SUMIFS(СВЦЭМ!$C$33:$C$776,СВЦЭМ!$A$33:$A$776,$A22,СВЦЭМ!$B$33:$B$776,W$11)+'СЕТ СН'!$F$12+СВЦЭМ!$D$10+'СЕТ СН'!$F$5-'СЕТ СН'!$F$20</f>
        <v>1594.2999689400001</v>
      </c>
      <c r="X22" s="36">
        <f>SUMIFS(СВЦЭМ!$C$33:$C$776,СВЦЭМ!$A$33:$A$776,$A22,СВЦЭМ!$B$33:$B$776,X$11)+'СЕТ СН'!$F$12+СВЦЭМ!$D$10+'СЕТ СН'!$F$5-'СЕТ СН'!$F$20</f>
        <v>1604.9658736200001</v>
      </c>
      <c r="Y22" s="36">
        <f>SUMIFS(СВЦЭМ!$C$33:$C$776,СВЦЭМ!$A$33:$A$776,$A22,СВЦЭМ!$B$33:$B$776,Y$11)+'СЕТ СН'!$F$12+СВЦЭМ!$D$10+'СЕТ СН'!$F$5-'СЕТ СН'!$F$20</f>
        <v>1687.4016668700001</v>
      </c>
    </row>
    <row r="23" spans="1:25" ht="15.75" x14ac:dyDescent="0.2">
      <c r="A23" s="35">
        <f t="shared" si="0"/>
        <v>43658</v>
      </c>
      <c r="B23" s="36">
        <f>SUMIFS(СВЦЭМ!$C$33:$C$776,СВЦЭМ!$A$33:$A$776,$A23,СВЦЭМ!$B$33:$B$776,B$11)+'СЕТ СН'!$F$12+СВЦЭМ!$D$10+'СЕТ СН'!$F$5-'СЕТ СН'!$F$20</f>
        <v>1730.3505186900002</v>
      </c>
      <c r="C23" s="36">
        <f>SUMIFS(СВЦЭМ!$C$33:$C$776,СВЦЭМ!$A$33:$A$776,$A23,СВЦЭМ!$B$33:$B$776,C$11)+'СЕТ СН'!$F$12+СВЦЭМ!$D$10+'СЕТ СН'!$F$5-'СЕТ СН'!$F$20</f>
        <v>1764.7188140600001</v>
      </c>
      <c r="D23" s="36">
        <f>SUMIFS(СВЦЭМ!$C$33:$C$776,СВЦЭМ!$A$33:$A$776,$A23,СВЦЭМ!$B$33:$B$776,D$11)+'СЕТ СН'!$F$12+СВЦЭМ!$D$10+'СЕТ СН'!$F$5-'СЕТ СН'!$F$20</f>
        <v>1784.6340652000001</v>
      </c>
      <c r="E23" s="36">
        <f>SUMIFS(СВЦЭМ!$C$33:$C$776,СВЦЭМ!$A$33:$A$776,$A23,СВЦЭМ!$B$33:$B$776,E$11)+'СЕТ СН'!$F$12+СВЦЭМ!$D$10+'СЕТ СН'!$F$5-'СЕТ СН'!$F$20</f>
        <v>1799.4551216200002</v>
      </c>
      <c r="F23" s="36">
        <f>SUMIFS(СВЦЭМ!$C$33:$C$776,СВЦЭМ!$A$33:$A$776,$A23,СВЦЭМ!$B$33:$B$776,F$11)+'СЕТ СН'!$F$12+СВЦЭМ!$D$10+'СЕТ СН'!$F$5-'СЕТ СН'!$F$20</f>
        <v>1789.28876984</v>
      </c>
      <c r="G23" s="36">
        <f>SUMIFS(СВЦЭМ!$C$33:$C$776,СВЦЭМ!$A$33:$A$776,$A23,СВЦЭМ!$B$33:$B$776,G$11)+'СЕТ СН'!$F$12+СВЦЭМ!$D$10+'СЕТ СН'!$F$5-'СЕТ СН'!$F$20</f>
        <v>1786.1398558200001</v>
      </c>
      <c r="H23" s="36">
        <f>SUMIFS(СВЦЭМ!$C$33:$C$776,СВЦЭМ!$A$33:$A$776,$A23,СВЦЭМ!$B$33:$B$776,H$11)+'СЕТ СН'!$F$12+СВЦЭМ!$D$10+'СЕТ СН'!$F$5-'СЕТ СН'!$F$20</f>
        <v>1764.5331561600001</v>
      </c>
      <c r="I23" s="36">
        <f>SUMIFS(СВЦЭМ!$C$33:$C$776,СВЦЭМ!$A$33:$A$776,$A23,СВЦЭМ!$B$33:$B$776,I$11)+'СЕТ СН'!$F$12+СВЦЭМ!$D$10+'СЕТ СН'!$F$5-'СЕТ СН'!$F$20</f>
        <v>1743.9297395800002</v>
      </c>
      <c r="J23" s="36">
        <f>SUMIFS(СВЦЭМ!$C$33:$C$776,СВЦЭМ!$A$33:$A$776,$A23,СВЦЭМ!$B$33:$B$776,J$11)+'СЕТ СН'!$F$12+СВЦЭМ!$D$10+'СЕТ СН'!$F$5-'СЕТ СН'!$F$20</f>
        <v>1706.5465612100002</v>
      </c>
      <c r="K23" s="36">
        <f>SUMIFS(СВЦЭМ!$C$33:$C$776,СВЦЭМ!$A$33:$A$776,$A23,СВЦЭМ!$B$33:$B$776,K$11)+'СЕТ СН'!$F$12+СВЦЭМ!$D$10+'СЕТ СН'!$F$5-'СЕТ СН'!$F$20</f>
        <v>1671.9532678600001</v>
      </c>
      <c r="L23" s="36">
        <f>SUMIFS(СВЦЭМ!$C$33:$C$776,СВЦЭМ!$A$33:$A$776,$A23,СВЦЭМ!$B$33:$B$776,L$11)+'СЕТ СН'!$F$12+СВЦЭМ!$D$10+'СЕТ СН'!$F$5-'СЕТ СН'!$F$20</f>
        <v>1664.7721240300002</v>
      </c>
      <c r="M23" s="36">
        <f>SUMIFS(СВЦЭМ!$C$33:$C$776,СВЦЭМ!$A$33:$A$776,$A23,СВЦЭМ!$B$33:$B$776,M$11)+'СЕТ СН'!$F$12+СВЦЭМ!$D$10+'СЕТ СН'!$F$5-'СЕТ СН'!$F$20</f>
        <v>1671.66601967</v>
      </c>
      <c r="N23" s="36">
        <f>SUMIFS(СВЦЭМ!$C$33:$C$776,СВЦЭМ!$A$33:$A$776,$A23,СВЦЭМ!$B$33:$B$776,N$11)+'СЕТ СН'!$F$12+СВЦЭМ!$D$10+'СЕТ СН'!$F$5-'СЕТ СН'!$F$20</f>
        <v>1684.49888887</v>
      </c>
      <c r="O23" s="36">
        <f>SUMIFS(СВЦЭМ!$C$33:$C$776,СВЦЭМ!$A$33:$A$776,$A23,СВЦЭМ!$B$33:$B$776,O$11)+'СЕТ СН'!$F$12+СВЦЭМ!$D$10+'СЕТ СН'!$F$5-'СЕТ СН'!$F$20</f>
        <v>1672.2844426900001</v>
      </c>
      <c r="P23" s="36">
        <f>SUMIFS(СВЦЭМ!$C$33:$C$776,СВЦЭМ!$A$33:$A$776,$A23,СВЦЭМ!$B$33:$B$776,P$11)+'СЕТ СН'!$F$12+СВЦЭМ!$D$10+'СЕТ СН'!$F$5-'СЕТ СН'!$F$20</f>
        <v>1679.6560761700002</v>
      </c>
      <c r="Q23" s="36">
        <f>SUMIFS(СВЦЭМ!$C$33:$C$776,СВЦЭМ!$A$33:$A$776,$A23,СВЦЭМ!$B$33:$B$776,Q$11)+'СЕТ СН'!$F$12+СВЦЭМ!$D$10+'СЕТ СН'!$F$5-'СЕТ СН'!$F$20</f>
        <v>1684.1724919900003</v>
      </c>
      <c r="R23" s="36">
        <f>SUMIFS(СВЦЭМ!$C$33:$C$776,СВЦЭМ!$A$33:$A$776,$A23,СВЦЭМ!$B$33:$B$776,R$11)+'СЕТ СН'!$F$12+СВЦЭМ!$D$10+'СЕТ СН'!$F$5-'СЕТ СН'!$F$20</f>
        <v>1638.58578244</v>
      </c>
      <c r="S23" s="36">
        <f>SUMIFS(СВЦЭМ!$C$33:$C$776,СВЦЭМ!$A$33:$A$776,$A23,СВЦЭМ!$B$33:$B$776,S$11)+'СЕТ СН'!$F$12+СВЦЭМ!$D$10+'СЕТ СН'!$F$5-'СЕТ СН'!$F$20</f>
        <v>1619.8758513600001</v>
      </c>
      <c r="T23" s="36">
        <f>SUMIFS(СВЦЭМ!$C$33:$C$776,СВЦЭМ!$A$33:$A$776,$A23,СВЦЭМ!$B$33:$B$776,T$11)+'СЕТ СН'!$F$12+СВЦЭМ!$D$10+'СЕТ СН'!$F$5-'СЕТ СН'!$F$20</f>
        <v>1615.5691322800001</v>
      </c>
      <c r="U23" s="36">
        <f>SUMIFS(СВЦЭМ!$C$33:$C$776,СВЦЭМ!$A$33:$A$776,$A23,СВЦЭМ!$B$33:$B$776,U$11)+'СЕТ СН'!$F$12+СВЦЭМ!$D$10+'СЕТ СН'!$F$5-'СЕТ СН'!$F$20</f>
        <v>1611.81529275</v>
      </c>
      <c r="V23" s="36">
        <f>SUMIFS(СВЦЭМ!$C$33:$C$776,СВЦЭМ!$A$33:$A$776,$A23,СВЦЭМ!$B$33:$B$776,V$11)+'СЕТ СН'!$F$12+СВЦЭМ!$D$10+'СЕТ СН'!$F$5-'СЕТ СН'!$F$20</f>
        <v>1592.2886067200002</v>
      </c>
      <c r="W23" s="36">
        <f>SUMIFS(СВЦЭМ!$C$33:$C$776,СВЦЭМ!$A$33:$A$776,$A23,СВЦЭМ!$B$33:$B$776,W$11)+'СЕТ СН'!$F$12+СВЦЭМ!$D$10+'СЕТ СН'!$F$5-'СЕТ СН'!$F$20</f>
        <v>1573.71372776</v>
      </c>
      <c r="X23" s="36">
        <f>SUMIFS(СВЦЭМ!$C$33:$C$776,СВЦЭМ!$A$33:$A$776,$A23,СВЦЭМ!$B$33:$B$776,X$11)+'СЕТ СН'!$F$12+СВЦЭМ!$D$10+'СЕТ СН'!$F$5-'СЕТ СН'!$F$20</f>
        <v>1555.6355864100001</v>
      </c>
      <c r="Y23" s="36">
        <f>SUMIFS(СВЦЭМ!$C$33:$C$776,СВЦЭМ!$A$33:$A$776,$A23,СВЦЭМ!$B$33:$B$776,Y$11)+'СЕТ СН'!$F$12+СВЦЭМ!$D$10+'СЕТ СН'!$F$5-'СЕТ СН'!$F$20</f>
        <v>1634.6138517300001</v>
      </c>
    </row>
    <row r="24" spans="1:25" ht="15.75" x14ac:dyDescent="0.2">
      <c r="A24" s="35">
        <f t="shared" si="0"/>
        <v>43659</v>
      </c>
      <c r="B24" s="36">
        <f>SUMIFS(СВЦЭМ!$C$33:$C$776,СВЦЭМ!$A$33:$A$776,$A24,СВЦЭМ!$B$33:$B$776,B$11)+'СЕТ СН'!$F$12+СВЦЭМ!$D$10+'СЕТ СН'!$F$5-'СЕТ СН'!$F$20</f>
        <v>1630.8951784300002</v>
      </c>
      <c r="C24" s="36">
        <f>SUMIFS(СВЦЭМ!$C$33:$C$776,СВЦЭМ!$A$33:$A$776,$A24,СВЦЭМ!$B$33:$B$776,C$11)+'СЕТ СН'!$F$12+СВЦЭМ!$D$10+'СЕТ СН'!$F$5-'СЕТ СН'!$F$20</f>
        <v>1666.3108883300001</v>
      </c>
      <c r="D24" s="36">
        <f>SUMIFS(СВЦЭМ!$C$33:$C$776,СВЦЭМ!$A$33:$A$776,$A24,СВЦЭМ!$B$33:$B$776,D$11)+'СЕТ СН'!$F$12+СВЦЭМ!$D$10+'СЕТ СН'!$F$5-'СЕТ СН'!$F$20</f>
        <v>1699.2042179100001</v>
      </c>
      <c r="E24" s="36">
        <f>SUMIFS(СВЦЭМ!$C$33:$C$776,СВЦЭМ!$A$33:$A$776,$A24,СВЦЭМ!$B$33:$B$776,E$11)+'СЕТ СН'!$F$12+СВЦЭМ!$D$10+'СЕТ СН'!$F$5-'СЕТ СН'!$F$20</f>
        <v>1713.3819821000002</v>
      </c>
      <c r="F24" s="36">
        <f>SUMIFS(СВЦЭМ!$C$33:$C$776,СВЦЭМ!$A$33:$A$776,$A24,СВЦЭМ!$B$33:$B$776,F$11)+'СЕТ СН'!$F$12+СВЦЭМ!$D$10+'СЕТ СН'!$F$5-'СЕТ СН'!$F$20</f>
        <v>1722.2523072900001</v>
      </c>
      <c r="G24" s="36">
        <f>SUMIFS(СВЦЭМ!$C$33:$C$776,СВЦЭМ!$A$33:$A$776,$A24,СВЦЭМ!$B$33:$B$776,G$11)+'СЕТ СН'!$F$12+СВЦЭМ!$D$10+'СЕТ СН'!$F$5-'СЕТ СН'!$F$20</f>
        <v>1725.9275530500001</v>
      </c>
      <c r="H24" s="36">
        <f>SUMIFS(СВЦЭМ!$C$33:$C$776,СВЦЭМ!$A$33:$A$776,$A24,СВЦЭМ!$B$33:$B$776,H$11)+'СЕТ СН'!$F$12+СВЦЭМ!$D$10+'СЕТ СН'!$F$5-'СЕТ СН'!$F$20</f>
        <v>1721.8093351300001</v>
      </c>
      <c r="I24" s="36">
        <f>SUMIFS(СВЦЭМ!$C$33:$C$776,СВЦЭМ!$A$33:$A$776,$A24,СВЦЭМ!$B$33:$B$776,I$11)+'СЕТ СН'!$F$12+СВЦЭМ!$D$10+'СЕТ СН'!$F$5-'СЕТ СН'!$F$20</f>
        <v>1737.6608151100002</v>
      </c>
      <c r="J24" s="36">
        <f>SUMIFS(СВЦЭМ!$C$33:$C$776,СВЦЭМ!$A$33:$A$776,$A24,СВЦЭМ!$B$33:$B$776,J$11)+'СЕТ СН'!$F$12+СВЦЭМ!$D$10+'СЕТ СН'!$F$5-'СЕТ СН'!$F$20</f>
        <v>1695.9193271900001</v>
      </c>
      <c r="K24" s="36">
        <f>SUMIFS(СВЦЭМ!$C$33:$C$776,СВЦЭМ!$A$33:$A$776,$A24,СВЦЭМ!$B$33:$B$776,K$11)+'СЕТ СН'!$F$12+СВЦЭМ!$D$10+'СЕТ СН'!$F$5-'СЕТ СН'!$F$20</f>
        <v>1641.9443733800001</v>
      </c>
      <c r="L24" s="36">
        <f>SUMIFS(СВЦЭМ!$C$33:$C$776,СВЦЭМ!$A$33:$A$776,$A24,СВЦЭМ!$B$33:$B$776,L$11)+'СЕТ СН'!$F$12+СВЦЭМ!$D$10+'СЕТ СН'!$F$5-'СЕТ СН'!$F$20</f>
        <v>1623.40237407</v>
      </c>
      <c r="M24" s="36">
        <f>SUMIFS(СВЦЭМ!$C$33:$C$776,СВЦЭМ!$A$33:$A$776,$A24,СВЦЭМ!$B$33:$B$776,M$11)+'СЕТ СН'!$F$12+СВЦЭМ!$D$10+'СЕТ СН'!$F$5-'СЕТ СН'!$F$20</f>
        <v>1617.62774085</v>
      </c>
      <c r="N24" s="36">
        <f>SUMIFS(СВЦЭМ!$C$33:$C$776,СВЦЭМ!$A$33:$A$776,$A24,СВЦЭМ!$B$33:$B$776,N$11)+'СЕТ СН'!$F$12+СВЦЭМ!$D$10+'СЕТ СН'!$F$5-'СЕТ СН'!$F$20</f>
        <v>1625.4657560700002</v>
      </c>
      <c r="O24" s="36">
        <f>SUMIFS(СВЦЭМ!$C$33:$C$776,СВЦЭМ!$A$33:$A$776,$A24,СВЦЭМ!$B$33:$B$776,O$11)+'СЕТ СН'!$F$12+СВЦЭМ!$D$10+'СЕТ СН'!$F$5-'СЕТ СН'!$F$20</f>
        <v>1622.0458851900003</v>
      </c>
      <c r="P24" s="36">
        <f>SUMIFS(СВЦЭМ!$C$33:$C$776,СВЦЭМ!$A$33:$A$776,$A24,СВЦЭМ!$B$33:$B$776,P$11)+'СЕТ СН'!$F$12+СВЦЭМ!$D$10+'СЕТ СН'!$F$5-'СЕТ СН'!$F$20</f>
        <v>1633.3354991800002</v>
      </c>
      <c r="Q24" s="36">
        <f>SUMIFS(СВЦЭМ!$C$33:$C$776,СВЦЭМ!$A$33:$A$776,$A24,СВЦЭМ!$B$33:$B$776,Q$11)+'СЕТ СН'!$F$12+СВЦЭМ!$D$10+'СЕТ СН'!$F$5-'СЕТ СН'!$F$20</f>
        <v>1643.6175438700002</v>
      </c>
      <c r="R24" s="36">
        <f>SUMIFS(СВЦЭМ!$C$33:$C$776,СВЦЭМ!$A$33:$A$776,$A24,СВЦЭМ!$B$33:$B$776,R$11)+'СЕТ СН'!$F$12+СВЦЭМ!$D$10+'СЕТ СН'!$F$5-'СЕТ СН'!$F$20</f>
        <v>1611.3822436300002</v>
      </c>
      <c r="S24" s="36">
        <f>SUMIFS(СВЦЭМ!$C$33:$C$776,СВЦЭМ!$A$33:$A$776,$A24,СВЦЭМ!$B$33:$B$776,S$11)+'СЕТ СН'!$F$12+СВЦЭМ!$D$10+'СЕТ СН'!$F$5-'СЕТ СН'!$F$20</f>
        <v>1583.0166173900002</v>
      </c>
      <c r="T24" s="36">
        <f>SUMIFS(СВЦЭМ!$C$33:$C$776,СВЦЭМ!$A$33:$A$776,$A24,СВЦЭМ!$B$33:$B$776,T$11)+'СЕТ СН'!$F$12+СВЦЭМ!$D$10+'СЕТ СН'!$F$5-'СЕТ СН'!$F$20</f>
        <v>1570.0671577900002</v>
      </c>
      <c r="U24" s="36">
        <f>SUMIFS(СВЦЭМ!$C$33:$C$776,СВЦЭМ!$A$33:$A$776,$A24,СВЦЭМ!$B$33:$B$776,U$11)+'СЕТ СН'!$F$12+СВЦЭМ!$D$10+'СЕТ СН'!$F$5-'СЕТ СН'!$F$20</f>
        <v>1560.8257421000001</v>
      </c>
      <c r="V24" s="36">
        <f>SUMIFS(СВЦЭМ!$C$33:$C$776,СВЦЭМ!$A$33:$A$776,$A24,СВЦЭМ!$B$33:$B$776,V$11)+'СЕТ СН'!$F$12+СВЦЭМ!$D$10+'СЕТ СН'!$F$5-'СЕТ СН'!$F$20</f>
        <v>1556.5769754900002</v>
      </c>
      <c r="W24" s="36">
        <f>SUMIFS(СВЦЭМ!$C$33:$C$776,СВЦЭМ!$A$33:$A$776,$A24,СВЦЭМ!$B$33:$B$776,W$11)+'СЕТ СН'!$F$12+СВЦЭМ!$D$10+'СЕТ СН'!$F$5-'СЕТ СН'!$F$20</f>
        <v>1545.0186792200002</v>
      </c>
      <c r="X24" s="36">
        <f>SUMIFS(СВЦЭМ!$C$33:$C$776,СВЦЭМ!$A$33:$A$776,$A24,СВЦЭМ!$B$33:$B$776,X$11)+'СЕТ СН'!$F$12+СВЦЭМ!$D$10+'СЕТ СН'!$F$5-'СЕТ СН'!$F$20</f>
        <v>1555.4347328399999</v>
      </c>
      <c r="Y24" s="36">
        <f>SUMIFS(СВЦЭМ!$C$33:$C$776,СВЦЭМ!$A$33:$A$776,$A24,СВЦЭМ!$B$33:$B$776,Y$11)+'СЕТ СН'!$F$12+СВЦЭМ!$D$10+'СЕТ СН'!$F$5-'СЕТ СН'!$F$20</f>
        <v>1626.4166470300001</v>
      </c>
    </row>
    <row r="25" spans="1:25" ht="15.75" x14ac:dyDescent="0.2">
      <c r="A25" s="35">
        <f t="shared" si="0"/>
        <v>43660</v>
      </c>
      <c r="B25" s="36">
        <f>SUMIFS(СВЦЭМ!$C$33:$C$776,СВЦЭМ!$A$33:$A$776,$A25,СВЦЭМ!$B$33:$B$776,B$11)+'СЕТ СН'!$F$12+СВЦЭМ!$D$10+'СЕТ СН'!$F$5-'СЕТ СН'!$F$20</f>
        <v>1675.58978824</v>
      </c>
      <c r="C25" s="36">
        <f>SUMIFS(СВЦЭМ!$C$33:$C$776,СВЦЭМ!$A$33:$A$776,$A25,СВЦЭМ!$B$33:$B$776,C$11)+'СЕТ СН'!$F$12+СВЦЭМ!$D$10+'СЕТ СН'!$F$5-'СЕТ СН'!$F$20</f>
        <v>1716.49885808</v>
      </c>
      <c r="D25" s="36">
        <f>SUMIFS(СВЦЭМ!$C$33:$C$776,СВЦЭМ!$A$33:$A$776,$A25,СВЦЭМ!$B$33:$B$776,D$11)+'СЕТ СН'!$F$12+СВЦЭМ!$D$10+'СЕТ СН'!$F$5-'СЕТ СН'!$F$20</f>
        <v>1753.2691211200001</v>
      </c>
      <c r="E25" s="36">
        <f>SUMIFS(СВЦЭМ!$C$33:$C$776,СВЦЭМ!$A$33:$A$776,$A25,СВЦЭМ!$B$33:$B$776,E$11)+'СЕТ СН'!$F$12+СВЦЭМ!$D$10+'СЕТ СН'!$F$5-'СЕТ СН'!$F$20</f>
        <v>1765.2324717000001</v>
      </c>
      <c r="F25" s="36">
        <f>SUMIFS(СВЦЭМ!$C$33:$C$776,СВЦЭМ!$A$33:$A$776,$A25,СВЦЭМ!$B$33:$B$776,F$11)+'СЕТ СН'!$F$12+СВЦЭМ!$D$10+'СЕТ СН'!$F$5-'СЕТ СН'!$F$20</f>
        <v>1768.9111778800002</v>
      </c>
      <c r="G25" s="36">
        <f>SUMIFS(СВЦЭМ!$C$33:$C$776,СВЦЭМ!$A$33:$A$776,$A25,СВЦЭМ!$B$33:$B$776,G$11)+'СЕТ СН'!$F$12+СВЦЭМ!$D$10+'СЕТ СН'!$F$5-'СЕТ СН'!$F$20</f>
        <v>1768.68712964</v>
      </c>
      <c r="H25" s="36">
        <f>SUMIFS(СВЦЭМ!$C$33:$C$776,СВЦЭМ!$A$33:$A$776,$A25,СВЦЭМ!$B$33:$B$776,H$11)+'СЕТ СН'!$F$12+СВЦЭМ!$D$10+'СЕТ СН'!$F$5-'СЕТ СН'!$F$20</f>
        <v>1740.8195279900001</v>
      </c>
      <c r="I25" s="36">
        <f>SUMIFS(СВЦЭМ!$C$33:$C$776,СВЦЭМ!$A$33:$A$776,$A25,СВЦЭМ!$B$33:$B$776,I$11)+'СЕТ СН'!$F$12+СВЦЭМ!$D$10+'СЕТ СН'!$F$5-'СЕТ СН'!$F$20</f>
        <v>1715.14422083</v>
      </c>
      <c r="J25" s="36">
        <f>SUMIFS(СВЦЭМ!$C$33:$C$776,СВЦЭМ!$A$33:$A$776,$A25,СВЦЭМ!$B$33:$B$776,J$11)+'СЕТ СН'!$F$12+СВЦЭМ!$D$10+'СЕТ СН'!$F$5-'СЕТ СН'!$F$20</f>
        <v>1662.3970998600003</v>
      </c>
      <c r="K25" s="36">
        <f>SUMIFS(СВЦЭМ!$C$33:$C$776,СВЦЭМ!$A$33:$A$776,$A25,СВЦЭМ!$B$33:$B$776,K$11)+'СЕТ СН'!$F$12+СВЦЭМ!$D$10+'СЕТ СН'!$F$5-'СЕТ СН'!$F$20</f>
        <v>1617.90972096</v>
      </c>
      <c r="L25" s="36">
        <f>SUMIFS(СВЦЭМ!$C$33:$C$776,СВЦЭМ!$A$33:$A$776,$A25,СВЦЭМ!$B$33:$B$776,L$11)+'СЕТ СН'!$F$12+СВЦЭМ!$D$10+'СЕТ СН'!$F$5-'СЕТ СН'!$F$20</f>
        <v>1599.5010966700002</v>
      </c>
      <c r="M25" s="36">
        <f>SUMIFS(СВЦЭМ!$C$33:$C$776,СВЦЭМ!$A$33:$A$776,$A25,СВЦЭМ!$B$33:$B$776,M$11)+'СЕТ СН'!$F$12+СВЦЭМ!$D$10+'СЕТ СН'!$F$5-'СЕТ СН'!$F$20</f>
        <v>1592.6539869600001</v>
      </c>
      <c r="N25" s="36">
        <f>SUMIFS(СВЦЭМ!$C$33:$C$776,СВЦЭМ!$A$33:$A$776,$A25,СВЦЭМ!$B$33:$B$776,N$11)+'СЕТ СН'!$F$12+СВЦЭМ!$D$10+'СЕТ СН'!$F$5-'СЕТ СН'!$F$20</f>
        <v>1594.5938562800002</v>
      </c>
      <c r="O25" s="36">
        <f>SUMIFS(СВЦЭМ!$C$33:$C$776,СВЦЭМ!$A$33:$A$776,$A25,СВЦЭМ!$B$33:$B$776,O$11)+'СЕТ СН'!$F$12+СВЦЭМ!$D$10+'СЕТ СН'!$F$5-'СЕТ СН'!$F$20</f>
        <v>1603.9174747000002</v>
      </c>
      <c r="P25" s="36">
        <f>SUMIFS(СВЦЭМ!$C$33:$C$776,СВЦЭМ!$A$33:$A$776,$A25,СВЦЭМ!$B$33:$B$776,P$11)+'СЕТ СН'!$F$12+СВЦЭМ!$D$10+'СЕТ СН'!$F$5-'СЕТ СН'!$F$20</f>
        <v>1617.8885007700001</v>
      </c>
      <c r="Q25" s="36">
        <f>SUMIFS(СВЦЭМ!$C$33:$C$776,СВЦЭМ!$A$33:$A$776,$A25,СВЦЭМ!$B$33:$B$776,Q$11)+'СЕТ СН'!$F$12+СВЦЭМ!$D$10+'СЕТ СН'!$F$5-'СЕТ СН'!$F$20</f>
        <v>1627.5092323400002</v>
      </c>
      <c r="R25" s="36">
        <f>SUMIFS(СВЦЭМ!$C$33:$C$776,СВЦЭМ!$A$33:$A$776,$A25,СВЦЭМ!$B$33:$B$776,R$11)+'СЕТ СН'!$F$12+СВЦЭМ!$D$10+'СЕТ СН'!$F$5-'СЕТ СН'!$F$20</f>
        <v>1591.61518131</v>
      </c>
      <c r="S25" s="36">
        <f>SUMIFS(СВЦЭМ!$C$33:$C$776,СВЦЭМ!$A$33:$A$776,$A25,СВЦЭМ!$B$33:$B$776,S$11)+'СЕТ СН'!$F$12+СВЦЭМ!$D$10+'СЕТ СН'!$F$5-'СЕТ СН'!$F$20</f>
        <v>1567.75112683</v>
      </c>
      <c r="T25" s="36">
        <f>SUMIFS(СВЦЭМ!$C$33:$C$776,СВЦЭМ!$A$33:$A$776,$A25,СВЦЭМ!$B$33:$B$776,T$11)+'СЕТ СН'!$F$12+СВЦЭМ!$D$10+'СЕТ СН'!$F$5-'СЕТ СН'!$F$20</f>
        <v>1565.5860336200001</v>
      </c>
      <c r="U25" s="36">
        <f>SUMIFS(СВЦЭМ!$C$33:$C$776,СВЦЭМ!$A$33:$A$776,$A25,СВЦЭМ!$B$33:$B$776,U$11)+'СЕТ СН'!$F$12+СВЦЭМ!$D$10+'СЕТ СН'!$F$5-'СЕТ СН'!$F$20</f>
        <v>1555.3503862699999</v>
      </c>
      <c r="V25" s="36">
        <f>SUMIFS(СВЦЭМ!$C$33:$C$776,СВЦЭМ!$A$33:$A$776,$A25,СВЦЭМ!$B$33:$B$776,V$11)+'СЕТ СН'!$F$12+СВЦЭМ!$D$10+'СЕТ СН'!$F$5-'СЕТ СН'!$F$20</f>
        <v>1539.1974707300001</v>
      </c>
      <c r="W25" s="36">
        <f>SUMIFS(СВЦЭМ!$C$33:$C$776,СВЦЭМ!$A$33:$A$776,$A25,СВЦЭМ!$B$33:$B$776,W$11)+'СЕТ СН'!$F$12+СВЦЭМ!$D$10+'СЕТ СН'!$F$5-'СЕТ СН'!$F$20</f>
        <v>1538.5686868400001</v>
      </c>
      <c r="X25" s="36">
        <f>SUMIFS(СВЦЭМ!$C$33:$C$776,СВЦЭМ!$A$33:$A$776,$A25,СВЦЭМ!$B$33:$B$776,X$11)+'СЕТ СН'!$F$12+СВЦЭМ!$D$10+'СЕТ СН'!$F$5-'СЕТ СН'!$F$20</f>
        <v>1546.95045486</v>
      </c>
      <c r="Y25" s="36">
        <f>SUMIFS(СВЦЭМ!$C$33:$C$776,СВЦЭМ!$A$33:$A$776,$A25,СВЦЭМ!$B$33:$B$776,Y$11)+'СЕТ СН'!$F$12+СВЦЭМ!$D$10+'СЕТ СН'!$F$5-'СЕТ СН'!$F$20</f>
        <v>1628.0342233700001</v>
      </c>
    </row>
    <row r="26" spans="1:25" ht="15.75" x14ac:dyDescent="0.2">
      <c r="A26" s="35">
        <f t="shared" si="0"/>
        <v>43661</v>
      </c>
      <c r="B26" s="36">
        <f>SUMIFS(СВЦЭМ!$C$33:$C$776,СВЦЭМ!$A$33:$A$776,$A26,СВЦЭМ!$B$33:$B$776,B$11)+'СЕТ СН'!$F$12+СВЦЭМ!$D$10+'СЕТ СН'!$F$5-'СЕТ СН'!$F$20</f>
        <v>1704.45890981</v>
      </c>
      <c r="C26" s="36">
        <f>SUMIFS(СВЦЭМ!$C$33:$C$776,СВЦЭМ!$A$33:$A$776,$A26,СВЦЭМ!$B$33:$B$776,C$11)+'СЕТ СН'!$F$12+СВЦЭМ!$D$10+'СЕТ СН'!$F$5-'СЕТ СН'!$F$20</f>
        <v>1721.2523699200001</v>
      </c>
      <c r="D26" s="36">
        <f>SUMIFS(СВЦЭМ!$C$33:$C$776,СВЦЭМ!$A$33:$A$776,$A26,СВЦЭМ!$B$33:$B$776,D$11)+'СЕТ СН'!$F$12+СВЦЭМ!$D$10+'СЕТ СН'!$F$5-'СЕТ СН'!$F$20</f>
        <v>1728.3286190100002</v>
      </c>
      <c r="E26" s="36">
        <f>SUMIFS(СВЦЭМ!$C$33:$C$776,СВЦЭМ!$A$33:$A$776,$A26,СВЦЭМ!$B$33:$B$776,E$11)+'СЕТ СН'!$F$12+СВЦЭМ!$D$10+'СЕТ СН'!$F$5-'СЕТ СН'!$F$20</f>
        <v>1755.2755679500001</v>
      </c>
      <c r="F26" s="36">
        <f>SUMIFS(СВЦЭМ!$C$33:$C$776,СВЦЭМ!$A$33:$A$776,$A26,СВЦЭМ!$B$33:$B$776,F$11)+'СЕТ СН'!$F$12+СВЦЭМ!$D$10+'СЕТ СН'!$F$5-'СЕТ СН'!$F$20</f>
        <v>1767.2395032700001</v>
      </c>
      <c r="G26" s="36">
        <f>SUMIFS(СВЦЭМ!$C$33:$C$776,СВЦЭМ!$A$33:$A$776,$A26,СВЦЭМ!$B$33:$B$776,G$11)+'СЕТ СН'!$F$12+СВЦЭМ!$D$10+'СЕТ СН'!$F$5-'СЕТ СН'!$F$20</f>
        <v>1751.2599118400001</v>
      </c>
      <c r="H26" s="36">
        <f>SUMIFS(СВЦЭМ!$C$33:$C$776,СВЦЭМ!$A$33:$A$776,$A26,СВЦЭМ!$B$33:$B$776,H$11)+'СЕТ СН'!$F$12+СВЦЭМ!$D$10+'СЕТ СН'!$F$5-'СЕТ СН'!$F$20</f>
        <v>1733.5827807600001</v>
      </c>
      <c r="I26" s="36">
        <f>SUMIFS(СВЦЭМ!$C$33:$C$776,СВЦЭМ!$A$33:$A$776,$A26,СВЦЭМ!$B$33:$B$776,I$11)+'СЕТ СН'!$F$12+СВЦЭМ!$D$10+'СЕТ СН'!$F$5-'СЕТ СН'!$F$20</f>
        <v>1704.1117455500003</v>
      </c>
      <c r="J26" s="36">
        <f>SUMIFS(СВЦЭМ!$C$33:$C$776,СВЦЭМ!$A$33:$A$776,$A26,СВЦЭМ!$B$33:$B$776,J$11)+'СЕТ СН'!$F$12+СВЦЭМ!$D$10+'СЕТ СН'!$F$5-'СЕТ СН'!$F$20</f>
        <v>1670.3263212400002</v>
      </c>
      <c r="K26" s="36">
        <f>SUMIFS(СВЦЭМ!$C$33:$C$776,СВЦЭМ!$A$33:$A$776,$A26,СВЦЭМ!$B$33:$B$776,K$11)+'СЕТ СН'!$F$12+СВЦЭМ!$D$10+'СЕТ СН'!$F$5-'СЕТ СН'!$F$20</f>
        <v>1621.3295073700001</v>
      </c>
      <c r="L26" s="36">
        <f>SUMIFS(СВЦЭМ!$C$33:$C$776,СВЦЭМ!$A$33:$A$776,$A26,СВЦЭМ!$B$33:$B$776,L$11)+'СЕТ СН'!$F$12+СВЦЭМ!$D$10+'СЕТ СН'!$F$5-'СЕТ СН'!$F$20</f>
        <v>1612.6307607400001</v>
      </c>
      <c r="M26" s="36">
        <f>SUMIFS(СВЦЭМ!$C$33:$C$776,СВЦЭМ!$A$33:$A$776,$A26,СВЦЭМ!$B$33:$B$776,M$11)+'СЕТ СН'!$F$12+СВЦЭМ!$D$10+'СЕТ СН'!$F$5-'СЕТ СН'!$F$20</f>
        <v>1613.8267128700002</v>
      </c>
      <c r="N26" s="36">
        <f>SUMIFS(СВЦЭМ!$C$33:$C$776,СВЦЭМ!$A$33:$A$776,$A26,СВЦЭМ!$B$33:$B$776,N$11)+'СЕТ СН'!$F$12+СВЦЭМ!$D$10+'СЕТ СН'!$F$5-'СЕТ СН'!$F$20</f>
        <v>1638.4306792400002</v>
      </c>
      <c r="O26" s="36">
        <f>SUMIFS(СВЦЭМ!$C$33:$C$776,СВЦЭМ!$A$33:$A$776,$A26,СВЦЭМ!$B$33:$B$776,O$11)+'СЕТ СН'!$F$12+СВЦЭМ!$D$10+'СЕТ СН'!$F$5-'СЕТ СН'!$F$20</f>
        <v>1634.9104608600001</v>
      </c>
      <c r="P26" s="36">
        <f>SUMIFS(СВЦЭМ!$C$33:$C$776,СВЦЭМ!$A$33:$A$776,$A26,СВЦЭМ!$B$33:$B$776,P$11)+'СЕТ СН'!$F$12+СВЦЭМ!$D$10+'СЕТ СН'!$F$5-'СЕТ СН'!$F$20</f>
        <v>1616.8156007100001</v>
      </c>
      <c r="Q26" s="36">
        <f>SUMIFS(СВЦЭМ!$C$33:$C$776,СВЦЭМ!$A$33:$A$776,$A26,СВЦЭМ!$B$33:$B$776,Q$11)+'СЕТ СН'!$F$12+СВЦЭМ!$D$10+'СЕТ СН'!$F$5-'СЕТ СН'!$F$20</f>
        <v>1607.3200345400001</v>
      </c>
      <c r="R26" s="36">
        <f>SUMIFS(СВЦЭМ!$C$33:$C$776,СВЦЭМ!$A$33:$A$776,$A26,СВЦЭМ!$B$33:$B$776,R$11)+'СЕТ СН'!$F$12+СВЦЭМ!$D$10+'СЕТ СН'!$F$5-'СЕТ СН'!$F$20</f>
        <v>1564.0587205400002</v>
      </c>
      <c r="S26" s="36">
        <f>SUMIFS(СВЦЭМ!$C$33:$C$776,СВЦЭМ!$A$33:$A$776,$A26,СВЦЭМ!$B$33:$B$776,S$11)+'СЕТ СН'!$F$12+СВЦЭМ!$D$10+'СЕТ СН'!$F$5-'СЕТ СН'!$F$20</f>
        <v>1547.6065446600001</v>
      </c>
      <c r="T26" s="36">
        <f>SUMIFS(СВЦЭМ!$C$33:$C$776,СВЦЭМ!$A$33:$A$776,$A26,СВЦЭМ!$B$33:$B$776,T$11)+'СЕТ СН'!$F$12+СВЦЭМ!$D$10+'СЕТ СН'!$F$5-'СЕТ СН'!$F$20</f>
        <v>1549.2183250800001</v>
      </c>
      <c r="U26" s="36">
        <f>SUMIFS(СВЦЭМ!$C$33:$C$776,СВЦЭМ!$A$33:$A$776,$A26,СВЦЭМ!$B$33:$B$776,U$11)+'СЕТ СН'!$F$12+СВЦЭМ!$D$10+'СЕТ СН'!$F$5-'СЕТ СН'!$F$20</f>
        <v>1546.9933288100001</v>
      </c>
      <c r="V26" s="36">
        <f>SUMIFS(СВЦЭМ!$C$33:$C$776,СВЦЭМ!$A$33:$A$776,$A26,СВЦЭМ!$B$33:$B$776,V$11)+'СЕТ СН'!$F$12+СВЦЭМ!$D$10+'СЕТ СН'!$F$5-'СЕТ СН'!$F$20</f>
        <v>1543.72312162</v>
      </c>
      <c r="W26" s="36">
        <f>SUMIFS(СВЦЭМ!$C$33:$C$776,СВЦЭМ!$A$33:$A$776,$A26,СВЦЭМ!$B$33:$B$776,W$11)+'СЕТ СН'!$F$12+СВЦЭМ!$D$10+'СЕТ СН'!$F$5-'СЕТ СН'!$F$20</f>
        <v>1541.4426224600002</v>
      </c>
      <c r="X26" s="36">
        <f>SUMIFS(СВЦЭМ!$C$33:$C$776,СВЦЭМ!$A$33:$A$776,$A26,СВЦЭМ!$B$33:$B$776,X$11)+'СЕТ СН'!$F$12+СВЦЭМ!$D$10+'СЕТ СН'!$F$5-'СЕТ СН'!$F$20</f>
        <v>1557.7164771000002</v>
      </c>
      <c r="Y26" s="36">
        <f>SUMIFS(СВЦЭМ!$C$33:$C$776,СВЦЭМ!$A$33:$A$776,$A26,СВЦЭМ!$B$33:$B$776,Y$11)+'СЕТ СН'!$F$12+СВЦЭМ!$D$10+'СЕТ СН'!$F$5-'СЕТ СН'!$F$20</f>
        <v>1628.2404525900001</v>
      </c>
    </row>
    <row r="27" spans="1:25" ht="15.75" x14ac:dyDescent="0.2">
      <c r="A27" s="35">
        <f t="shared" si="0"/>
        <v>43662</v>
      </c>
      <c r="B27" s="36">
        <f>SUMIFS(СВЦЭМ!$C$33:$C$776,СВЦЭМ!$A$33:$A$776,$A27,СВЦЭМ!$B$33:$B$776,B$11)+'СЕТ СН'!$F$12+СВЦЭМ!$D$10+'СЕТ СН'!$F$5-'СЕТ СН'!$F$20</f>
        <v>1722.6917561100001</v>
      </c>
      <c r="C27" s="36">
        <f>SUMIFS(СВЦЭМ!$C$33:$C$776,СВЦЭМ!$A$33:$A$776,$A27,СВЦЭМ!$B$33:$B$776,C$11)+'СЕТ СН'!$F$12+СВЦЭМ!$D$10+'СЕТ СН'!$F$5-'СЕТ СН'!$F$20</f>
        <v>1743.7617223300001</v>
      </c>
      <c r="D27" s="36">
        <f>SUMIFS(СВЦЭМ!$C$33:$C$776,СВЦЭМ!$A$33:$A$776,$A27,СВЦЭМ!$B$33:$B$776,D$11)+'СЕТ СН'!$F$12+СВЦЭМ!$D$10+'СЕТ СН'!$F$5-'СЕТ СН'!$F$20</f>
        <v>1728.7190573400001</v>
      </c>
      <c r="E27" s="36">
        <f>SUMIFS(СВЦЭМ!$C$33:$C$776,СВЦЭМ!$A$33:$A$776,$A27,СВЦЭМ!$B$33:$B$776,E$11)+'СЕТ СН'!$F$12+СВЦЭМ!$D$10+'СЕТ СН'!$F$5-'СЕТ СН'!$F$20</f>
        <v>1711.90926584</v>
      </c>
      <c r="F27" s="36">
        <f>SUMIFS(СВЦЭМ!$C$33:$C$776,СВЦЭМ!$A$33:$A$776,$A27,СВЦЭМ!$B$33:$B$776,F$11)+'СЕТ СН'!$F$12+СВЦЭМ!$D$10+'СЕТ СН'!$F$5-'СЕТ СН'!$F$20</f>
        <v>1724.3768032500002</v>
      </c>
      <c r="G27" s="36">
        <f>SUMIFS(СВЦЭМ!$C$33:$C$776,СВЦЭМ!$A$33:$A$776,$A27,СВЦЭМ!$B$33:$B$776,G$11)+'СЕТ СН'!$F$12+СВЦЭМ!$D$10+'СЕТ СН'!$F$5-'СЕТ СН'!$F$20</f>
        <v>1727.9721353200002</v>
      </c>
      <c r="H27" s="36">
        <f>SUMIFS(СВЦЭМ!$C$33:$C$776,СВЦЭМ!$A$33:$A$776,$A27,СВЦЭМ!$B$33:$B$776,H$11)+'СЕТ СН'!$F$12+СВЦЭМ!$D$10+'СЕТ СН'!$F$5-'СЕТ СН'!$F$20</f>
        <v>1732.4045830300001</v>
      </c>
      <c r="I27" s="36">
        <f>SUMIFS(СВЦЭМ!$C$33:$C$776,СВЦЭМ!$A$33:$A$776,$A27,СВЦЭМ!$B$33:$B$776,I$11)+'СЕТ СН'!$F$12+СВЦЭМ!$D$10+'СЕТ СН'!$F$5-'СЕТ СН'!$F$20</f>
        <v>1716.1111407800001</v>
      </c>
      <c r="J27" s="36">
        <f>SUMIFS(СВЦЭМ!$C$33:$C$776,СВЦЭМ!$A$33:$A$776,$A27,СВЦЭМ!$B$33:$B$776,J$11)+'СЕТ СН'!$F$12+СВЦЭМ!$D$10+'СЕТ СН'!$F$5-'СЕТ СН'!$F$20</f>
        <v>1684.9056508000001</v>
      </c>
      <c r="K27" s="36">
        <f>SUMIFS(СВЦЭМ!$C$33:$C$776,СВЦЭМ!$A$33:$A$776,$A27,СВЦЭМ!$B$33:$B$776,K$11)+'СЕТ СН'!$F$12+СВЦЭМ!$D$10+'СЕТ СН'!$F$5-'СЕТ СН'!$F$20</f>
        <v>1649.6897154400001</v>
      </c>
      <c r="L27" s="36">
        <f>SUMIFS(СВЦЭМ!$C$33:$C$776,СВЦЭМ!$A$33:$A$776,$A27,СВЦЭМ!$B$33:$B$776,L$11)+'СЕТ СН'!$F$12+СВЦЭМ!$D$10+'СЕТ СН'!$F$5-'СЕТ СН'!$F$20</f>
        <v>1630.0791906200002</v>
      </c>
      <c r="M27" s="36">
        <f>SUMIFS(СВЦЭМ!$C$33:$C$776,СВЦЭМ!$A$33:$A$776,$A27,СВЦЭМ!$B$33:$B$776,M$11)+'СЕТ СН'!$F$12+СВЦЭМ!$D$10+'СЕТ СН'!$F$5-'СЕТ СН'!$F$20</f>
        <v>1630.4058009800001</v>
      </c>
      <c r="N27" s="36">
        <f>SUMIFS(СВЦЭМ!$C$33:$C$776,СВЦЭМ!$A$33:$A$776,$A27,СВЦЭМ!$B$33:$B$776,N$11)+'СЕТ СН'!$F$12+СВЦЭМ!$D$10+'СЕТ СН'!$F$5-'СЕТ СН'!$F$20</f>
        <v>1628.74731544</v>
      </c>
      <c r="O27" s="36">
        <f>SUMIFS(СВЦЭМ!$C$33:$C$776,СВЦЭМ!$A$33:$A$776,$A27,СВЦЭМ!$B$33:$B$776,O$11)+'СЕТ СН'!$F$12+СВЦЭМ!$D$10+'СЕТ СН'!$F$5-'СЕТ СН'!$F$20</f>
        <v>1629.2251611500001</v>
      </c>
      <c r="P27" s="36">
        <f>SUMIFS(СВЦЭМ!$C$33:$C$776,СВЦЭМ!$A$33:$A$776,$A27,СВЦЭМ!$B$33:$B$776,P$11)+'СЕТ СН'!$F$12+СВЦЭМ!$D$10+'СЕТ СН'!$F$5-'СЕТ СН'!$F$20</f>
        <v>1630.5071806000001</v>
      </c>
      <c r="Q27" s="36">
        <f>SUMIFS(СВЦЭМ!$C$33:$C$776,СВЦЭМ!$A$33:$A$776,$A27,СВЦЭМ!$B$33:$B$776,Q$11)+'СЕТ СН'!$F$12+СВЦЭМ!$D$10+'СЕТ СН'!$F$5-'СЕТ СН'!$F$20</f>
        <v>1630.2313941100001</v>
      </c>
      <c r="R27" s="36">
        <f>SUMIFS(СВЦЭМ!$C$33:$C$776,СВЦЭМ!$A$33:$A$776,$A27,СВЦЭМ!$B$33:$B$776,R$11)+'СЕТ СН'!$F$12+СВЦЭМ!$D$10+'СЕТ СН'!$F$5-'СЕТ СН'!$F$20</f>
        <v>1588.3174744299999</v>
      </c>
      <c r="S27" s="36">
        <f>SUMIFS(СВЦЭМ!$C$33:$C$776,СВЦЭМ!$A$33:$A$776,$A27,СВЦЭМ!$B$33:$B$776,S$11)+'СЕТ СН'!$F$12+СВЦЭМ!$D$10+'СЕТ СН'!$F$5-'СЕТ СН'!$F$20</f>
        <v>1580.3326710800002</v>
      </c>
      <c r="T27" s="36">
        <f>SUMIFS(СВЦЭМ!$C$33:$C$776,СВЦЭМ!$A$33:$A$776,$A27,СВЦЭМ!$B$33:$B$776,T$11)+'СЕТ СН'!$F$12+СВЦЭМ!$D$10+'СЕТ СН'!$F$5-'СЕТ СН'!$F$20</f>
        <v>1582.1837244200001</v>
      </c>
      <c r="U27" s="36">
        <f>SUMIFS(СВЦЭМ!$C$33:$C$776,СВЦЭМ!$A$33:$A$776,$A27,СВЦЭМ!$B$33:$B$776,U$11)+'СЕТ СН'!$F$12+СВЦЭМ!$D$10+'СЕТ СН'!$F$5-'СЕТ СН'!$F$20</f>
        <v>1578.7386833300002</v>
      </c>
      <c r="V27" s="36">
        <f>SUMIFS(СВЦЭМ!$C$33:$C$776,СВЦЭМ!$A$33:$A$776,$A27,СВЦЭМ!$B$33:$B$776,V$11)+'СЕТ СН'!$F$12+СВЦЭМ!$D$10+'СЕТ СН'!$F$5-'СЕТ СН'!$F$20</f>
        <v>1579.3646940900001</v>
      </c>
      <c r="W27" s="36">
        <f>SUMIFS(СВЦЭМ!$C$33:$C$776,СВЦЭМ!$A$33:$A$776,$A27,СВЦЭМ!$B$33:$B$776,W$11)+'СЕТ СН'!$F$12+СВЦЭМ!$D$10+'СЕТ СН'!$F$5-'СЕТ СН'!$F$20</f>
        <v>1569.24858399</v>
      </c>
      <c r="X27" s="36">
        <f>SUMIFS(СВЦЭМ!$C$33:$C$776,СВЦЭМ!$A$33:$A$776,$A27,СВЦЭМ!$B$33:$B$776,X$11)+'СЕТ СН'!$F$12+СВЦЭМ!$D$10+'СЕТ СН'!$F$5-'СЕТ СН'!$F$20</f>
        <v>1587.3694105600002</v>
      </c>
      <c r="Y27" s="36">
        <f>SUMIFS(СВЦЭМ!$C$33:$C$776,СВЦЭМ!$A$33:$A$776,$A27,СВЦЭМ!$B$33:$B$776,Y$11)+'СЕТ СН'!$F$12+СВЦЭМ!$D$10+'СЕТ СН'!$F$5-'СЕТ СН'!$F$20</f>
        <v>1633.93684441</v>
      </c>
    </row>
    <row r="28" spans="1:25" ht="15.75" x14ac:dyDescent="0.2">
      <c r="A28" s="35">
        <f t="shared" si="0"/>
        <v>43663</v>
      </c>
      <c r="B28" s="36">
        <f>SUMIFS(СВЦЭМ!$C$33:$C$776,СВЦЭМ!$A$33:$A$776,$A28,СВЦЭМ!$B$33:$B$776,B$11)+'СЕТ СН'!$F$12+СВЦЭМ!$D$10+'СЕТ СН'!$F$5-'СЕТ СН'!$F$20</f>
        <v>1709.75411906</v>
      </c>
      <c r="C28" s="36">
        <f>SUMIFS(СВЦЭМ!$C$33:$C$776,СВЦЭМ!$A$33:$A$776,$A28,СВЦЭМ!$B$33:$B$776,C$11)+'СЕТ СН'!$F$12+СВЦЭМ!$D$10+'СЕТ СН'!$F$5-'СЕТ СН'!$F$20</f>
        <v>1740.7122892100001</v>
      </c>
      <c r="D28" s="36">
        <f>SUMIFS(СВЦЭМ!$C$33:$C$776,СВЦЭМ!$A$33:$A$776,$A28,СВЦЭМ!$B$33:$B$776,D$11)+'СЕТ СН'!$F$12+СВЦЭМ!$D$10+'СЕТ СН'!$F$5-'СЕТ СН'!$F$20</f>
        <v>1763.8914518400002</v>
      </c>
      <c r="E28" s="36">
        <f>SUMIFS(СВЦЭМ!$C$33:$C$776,СВЦЭМ!$A$33:$A$776,$A28,СВЦЭМ!$B$33:$B$776,E$11)+'СЕТ СН'!$F$12+СВЦЭМ!$D$10+'СЕТ СН'!$F$5-'СЕТ СН'!$F$20</f>
        <v>1778.2147884300002</v>
      </c>
      <c r="F28" s="36">
        <f>SUMIFS(СВЦЭМ!$C$33:$C$776,СВЦЭМ!$A$33:$A$776,$A28,СВЦЭМ!$B$33:$B$776,F$11)+'СЕТ СН'!$F$12+СВЦЭМ!$D$10+'СЕТ СН'!$F$5-'СЕТ СН'!$F$20</f>
        <v>1770.4191419700001</v>
      </c>
      <c r="G28" s="36">
        <f>SUMIFS(СВЦЭМ!$C$33:$C$776,СВЦЭМ!$A$33:$A$776,$A28,СВЦЭМ!$B$33:$B$776,G$11)+'СЕТ СН'!$F$12+СВЦЭМ!$D$10+'СЕТ СН'!$F$5-'СЕТ СН'!$F$20</f>
        <v>1758.2943946200003</v>
      </c>
      <c r="H28" s="36">
        <f>SUMIFS(СВЦЭМ!$C$33:$C$776,СВЦЭМ!$A$33:$A$776,$A28,СВЦЭМ!$B$33:$B$776,H$11)+'СЕТ СН'!$F$12+СВЦЭМ!$D$10+'СЕТ СН'!$F$5-'СЕТ СН'!$F$20</f>
        <v>1733.56133955</v>
      </c>
      <c r="I28" s="36">
        <f>SUMIFS(СВЦЭМ!$C$33:$C$776,СВЦЭМ!$A$33:$A$776,$A28,СВЦЭМ!$B$33:$B$776,I$11)+'СЕТ СН'!$F$12+СВЦЭМ!$D$10+'СЕТ СН'!$F$5-'СЕТ СН'!$F$20</f>
        <v>1703.5012772800001</v>
      </c>
      <c r="J28" s="36">
        <f>SUMIFS(СВЦЭМ!$C$33:$C$776,СВЦЭМ!$A$33:$A$776,$A28,СВЦЭМ!$B$33:$B$776,J$11)+'СЕТ СН'!$F$12+СВЦЭМ!$D$10+'СЕТ СН'!$F$5-'СЕТ СН'!$F$20</f>
        <v>1685.14288648</v>
      </c>
      <c r="K28" s="36">
        <f>SUMIFS(СВЦЭМ!$C$33:$C$776,СВЦЭМ!$A$33:$A$776,$A28,СВЦЭМ!$B$33:$B$776,K$11)+'СЕТ СН'!$F$12+СВЦЭМ!$D$10+'СЕТ СН'!$F$5-'СЕТ СН'!$F$20</f>
        <v>1652.22711583</v>
      </c>
      <c r="L28" s="36">
        <f>SUMIFS(СВЦЭМ!$C$33:$C$776,СВЦЭМ!$A$33:$A$776,$A28,СВЦЭМ!$B$33:$B$776,L$11)+'СЕТ СН'!$F$12+СВЦЭМ!$D$10+'СЕТ СН'!$F$5-'СЕТ СН'!$F$20</f>
        <v>1642.3712919600002</v>
      </c>
      <c r="M28" s="36">
        <f>SUMIFS(СВЦЭМ!$C$33:$C$776,СВЦЭМ!$A$33:$A$776,$A28,СВЦЭМ!$B$33:$B$776,M$11)+'СЕТ СН'!$F$12+СВЦЭМ!$D$10+'СЕТ СН'!$F$5-'СЕТ СН'!$F$20</f>
        <v>1648.8328487200001</v>
      </c>
      <c r="N28" s="36">
        <f>SUMIFS(СВЦЭМ!$C$33:$C$776,СВЦЭМ!$A$33:$A$776,$A28,СВЦЭМ!$B$33:$B$776,N$11)+'СЕТ СН'!$F$12+СВЦЭМ!$D$10+'СЕТ СН'!$F$5-'СЕТ СН'!$F$20</f>
        <v>1655.3708917000001</v>
      </c>
      <c r="O28" s="36">
        <f>SUMIFS(СВЦЭМ!$C$33:$C$776,СВЦЭМ!$A$33:$A$776,$A28,СВЦЭМ!$B$33:$B$776,O$11)+'СЕТ СН'!$F$12+СВЦЭМ!$D$10+'СЕТ СН'!$F$5-'СЕТ СН'!$F$20</f>
        <v>1653.5213827699999</v>
      </c>
      <c r="P28" s="36">
        <f>SUMIFS(СВЦЭМ!$C$33:$C$776,СВЦЭМ!$A$33:$A$776,$A28,СВЦЭМ!$B$33:$B$776,P$11)+'СЕТ СН'!$F$12+СВЦЭМ!$D$10+'СЕТ СН'!$F$5-'СЕТ СН'!$F$20</f>
        <v>1651.7253057400001</v>
      </c>
      <c r="Q28" s="36">
        <f>SUMIFS(СВЦЭМ!$C$33:$C$776,СВЦЭМ!$A$33:$A$776,$A28,СВЦЭМ!$B$33:$B$776,Q$11)+'СЕТ СН'!$F$12+СВЦЭМ!$D$10+'СЕТ СН'!$F$5-'СЕТ СН'!$F$20</f>
        <v>1651.80943927</v>
      </c>
      <c r="R28" s="36">
        <f>SUMIFS(СВЦЭМ!$C$33:$C$776,СВЦЭМ!$A$33:$A$776,$A28,СВЦЭМ!$B$33:$B$776,R$11)+'СЕТ СН'!$F$12+СВЦЭМ!$D$10+'СЕТ СН'!$F$5-'СЕТ СН'!$F$20</f>
        <v>1611.6035186300001</v>
      </c>
      <c r="S28" s="36">
        <f>SUMIFS(СВЦЭМ!$C$33:$C$776,СВЦЭМ!$A$33:$A$776,$A28,СВЦЭМ!$B$33:$B$776,S$11)+'СЕТ СН'!$F$12+СВЦЭМ!$D$10+'СЕТ СН'!$F$5-'СЕТ СН'!$F$20</f>
        <v>1592.6711597900003</v>
      </c>
      <c r="T28" s="36">
        <f>SUMIFS(СВЦЭМ!$C$33:$C$776,СВЦЭМ!$A$33:$A$776,$A28,СВЦЭМ!$B$33:$B$776,T$11)+'СЕТ СН'!$F$12+СВЦЭМ!$D$10+'СЕТ СН'!$F$5-'СЕТ СН'!$F$20</f>
        <v>1595.6492276700001</v>
      </c>
      <c r="U28" s="36">
        <f>SUMIFS(СВЦЭМ!$C$33:$C$776,СВЦЭМ!$A$33:$A$776,$A28,СВЦЭМ!$B$33:$B$776,U$11)+'СЕТ СН'!$F$12+СВЦЭМ!$D$10+'СЕТ СН'!$F$5-'СЕТ СН'!$F$20</f>
        <v>1590.68697432</v>
      </c>
      <c r="V28" s="36">
        <f>SUMIFS(СВЦЭМ!$C$33:$C$776,СВЦЭМ!$A$33:$A$776,$A28,СВЦЭМ!$B$33:$B$776,V$11)+'СЕТ СН'!$F$12+СВЦЭМ!$D$10+'СЕТ СН'!$F$5-'СЕТ СН'!$F$20</f>
        <v>1595.8900464600001</v>
      </c>
      <c r="W28" s="36">
        <f>SUMIFS(СВЦЭМ!$C$33:$C$776,СВЦЭМ!$A$33:$A$776,$A28,СВЦЭМ!$B$33:$B$776,W$11)+'СЕТ СН'!$F$12+СВЦЭМ!$D$10+'СЕТ СН'!$F$5-'СЕТ СН'!$F$20</f>
        <v>1593.7466627900001</v>
      </c>
      <c r="X28" s="36">
        <f>SUMIFS(СВЦЭМ!$C$33:$C$776,СВЦЭМ!$A$33:$A$776,$A28,СВЦЭМ!$B$33:$B$776,X$11)+'СЕТ СН'!$F$12+СВЦЭМ!$D$10+'СЕТ СН'!$F$5-'СЕТ СН'!$F$20</f>
        <v>1570.6402487600001</v>
      </c>
      <c r="Y28" s="36">
        <f>SUMIFS(СВЦЭМ!$C$33:$C$776,СВЦЭМ!$A$33:$A$776,$A28,СВЦЭМ!$B$33:$B$776,Y$11)+'СЕТ СН'!$F$12+СВЦЭМ!$D$10+'СЕТ СН'!$F$5-'СЕТ СН'!$F$20</f>
        <v>1598.1662537300001</v>
      </c>
    </row>
    <row r="29" spans="1:25" ht="15.75" x14ac:dyDescent="0.2">
      <c r="A29" s="35">
        <f t="shared" si="0"/>
        <v>43664</v>
      </c>
      <c r="B29" s="36">
        <f>SUMIFS(СВЦЭМ!$C$33:$C$776,СВЦЭМ!$A$33:$A$776,$A29,СВЦЭМ!$B$33:$B$776,B$11)+'СЕТ СН'!$F$12+СВЦЭМ!$D$10+'СЕТ СН'!$F$5-'СЕТ СН'!$F$20</f>
        <v>1664.51449585</v>
      </c>
      <c r="C29" s="36">
        <f>SUMIFS(СВЦЭМ!$C$33:$C$776,СВЦЭМ!$A$33:$A$776,$A29,СВЦЭМ!$B$33:$B$776,C$11)+'СЕТ СН'!$F$12+СВЦЭМ!$D$10+'СЕТ СН'!$F$5-'СЕТ СН'!$F$20</f>
        <v>1665.0376126400001</v>
      </c>
      <c r="D29" s="36">
        <f>SUMIFS(СВЦЭМ!$C$33:$C$776,СВЦЭМ!$A$33:$A$776,$A29,СВЦЭМ!$B$33:$B$776,D$11)+'СЕТ СН'!$F$12+СВЦЭМ!$D$10+'СЕТ СН'!$F$5-'СЕТ СН'!$F$20</f>
        <v>1673.7861598900001</v>
      </c>
      <c r="E29" s="36">
        <f>SUMIFS(СВЦЭМ!$C$33:$C$776,СВЦЭМ!$A$33:$A$776,$A29,СВЦЭМ!$B$33:$B$776,E$11)+'СЕТ СН'!$F$12+СВЦЭМ!$D$10+'СЕТ СН'!$F$5-'СЕТ СН'!$F$20</f>
        <v>1716.9202185000001</v>
      </c>
      <c r="F29" s="36">
        <f>SUMIFS(СВЦЭМ!$C$33:$C$776,СВЦЭМ!$A$33:$A$776,$A29,СВЦЭМ!$B$33:$B$776,F$11)+'СЕТ СН'!$F$12+СВЦЭМ!$D$10+'СЕТ СН'!$F$5-'СЕТ СН'!$F$20</f>
        <v>1749.3523670200002</v>
      </c>
      <c r="G29" s="36">
        <f>SUMIFS(СВЦЭМ!$C$33:$C$776,СВЦЭМ!$A$33:$A$776,$A29,СВЦЭМ!$B$33:$B$776,G$11)+'СЕТ СН'!$F$12+СВЦЭМ!$D$10+'СЕТ СН'!$F$5-'СЕТ СН'!$F$20</f>
        <v>1787.5185450900001</v>
      </c>
      <c r="H29" s="36">
        <f>SUMIFS(СВЦЭМ!$C$33:$C$776,СВЦЭМ!$A$33:$A$776,$A29,СВЦЭМ!$B$33:$B$776,H$11)+'СЕТ СН'!$F$12+СВЦЭМ!$D$10+'СЕТ СН'!$F$5-'СЕТ СН'!$F$20</f>
        <v>1760.7483693100003</v>
      </c>
      <c r="I29" s="36">
        <f>SUMIFS(СВЦЭМ!$C$33:$C$776,СВЦЭМ!$A$33:$A$776,$A29,СВЦЭМ!$B$33:$B$776,I$11)+'СЕТ СН'!$F$12+СВЦЭМ!$D$10+'СЕТ СН'!$F$5-'СЕТ СН'!$F$20</f>
        <v>1734.25483351</v>
      </c>
      <c r="J29" s="36">
        <f>SUMIFS(СВЦЭМ!$C$33:$C$776,СВЦЭМ!$A$33:$A$776,$A29,СВЦЭМ!$B$33:$B$776,J$11)+'СЕТ СН'!$F$12+СВЦЭМ!$D$10+'СЕТ СН'!$F$5-'СЕТ СН'!$F$20</f>
        <v>1722.00063851</v>
      </c>
      <c r="K29" s="36">
        <f>SUMIFS(СВЦЭМ!$C$33:$C$776,СВЦЭМ!$A$33:$A$776,$A29,СВЦЭМ!$B$33:$B$776,K$11)+'СЕТ СН'!$F$12+СВЦЭМ!$D$10+'СЕТ СН'!$F$5-'СЕТ СН'!$F$20</f>
        <v>1689.6791575700001</v>
      </c>
      <c r="L29" s="36">
        <f>SUMIFS(СВЦЭМ!$C$33:$C$776,СВЦЭМ!$A$33:$A$776,$A29,СВЦЭМ!$B$33:$B$776,L$11)+'СЕТ СН'!$F$12+СВЦЭМ!$D$10+'СЕТ СН'!$F$5-'СЕТ СН'!$F$20</f>
        <v>1686.2403335900001</v>
      </c>
      <c r="M29" s="36">
        <f>SUMIFS(СВЦЭМ!$C$33:$C$776,СВЦЭМ!$A$33:$A$776,$A29,СВЦЭМ!$B$33:$B$776,M$11)+'СЕТ СН'!$F$12+СВЦЭМ!$D$10+'СЕТ СН'!$F$5-'СЕТ СН'!$F$20</f>
        <v>1684.1765427300002</v>
      </c>
      <c r="N29" s="36">
        <f>SUMIFS(СВЦЭМ!$C$33:$C$776,СВЦЭМ!$A$33:$A$776,$A29,СВЦЭМ!$B$33:$B$776,N$11)+'СЕТ СН'!$F$12+СВЦЭМ!$D$10+'СЕТ СН'!$F$5-'СЕТ СН'!$F$20</f>
        <v>1701.4364529300001</v>
      </c>
      <c r="O29" s="36">
        <f>SUMIFS(СВЦЭМ!$C$33:$C$776,СВЦЭМ!$A$33:$A$776,$A29,СВЦЭМ!$B$33:$B$776,O$11)+'СЕТ СН'!$F$12+СВЦЭМ!$D$10+'СЕТ СН'!$F$5-'СЕТ СН'!$F$20</f>
        <v>1702.8294109400001</v>
      </c>
      <c r="P29" s="36">
        <f>SUMIFS(СВЦЭМ!$C$33:$C$776,СВЦЭМ!$A$33:$A$776,$A29,СВЦЭМ!$B$33:$B$776,P$11)+'СЕТ СН'!$F$12+СВЦЭМ!$D$10+'СЕТ СН'!$F$5-'СЕТ СН'!$F$20</f>
        <v>1713.0338088600001</v>
      </c>
      <c r="Q29" s="36">
        <f>SUMIFS(СВЦЭМ!$C$33:$C$776,СВЦЭМ!$A$33:$A$776,$A29,СВЦЭМ!$B$33:$B$776,Q$11)+'СЕТ СН'!$F$12+СВЦЭМ!$D$10+'СЕТ СН'!$F$5-'СЕТ СН'!$F$20</f>
        <v>1717.4477617900002</v>
      </c>
      <c r="R29" s="36">
        <f>SUMIFS(СВЦЭМ!$C$33:$C$776,СВЦЭМ!$A$33:$A$776,$A29,СВЦЭМ!$B$33:$B$776,R$11)+'СЕТ СН'!$F$12+СВЦЭМ!$D$10+'СЕТ СН'!$F$5-'СЕТ СН'!$F$20</f>
        <v>1642.2005728200002</v>
      </c>
      <c r="S29" s="36">
        <f>SUMIFS(СВЦЭМ!$C$33:$C$776,СВЦЭМ!$A$33:$A$776,$A29,СВЦЭМ!$B$33:$B$776,S$11)+'СЕТ СН'!$F$12+СВЦЭМ!$D$10+'СЕТ СН'!$F$5-'СЕТ СН'!$F$20</f>
        <v>1565.3432334000001</v>
      </c>
      <c r="T29" s="36">
        <f>SUMIFS(СВЦЭМ!$C$33:$C$776,СВЦЭМ!$A$33:$A$776,$A29,СВЦЭМ!$B$33:$B$776,T$11)+'СЕТ СН'!$F$12+СВЦЭМ!$D$10+'СЕТ СН'!$F$5-'СЕТ СН'!$F$20</f>
        <v>1567.9083743600002</v>
      </c>
      <c r="U29" s="36">
        <f>SUMIFS(СВЦЭМ!$C$33:$C$776,СВЦЭМ!$A$33:$A$776,$A29,СВЦЭМ!$B$33:$B$776,U$11)+'СЕТ СН'!$F$12+СВЦЭМ!$D$10+'СЕТ СН'!$F$5-'СЕТ СН'!$F$20</f>
        <v>1555.1034563100002</v>
      </c>
      <c r="V29" s="36">
        <f>SUMIFS(СВЦЭМ!$C$33:$C$776,СВЦЭМ!$A$33:$A$776,$A29,СВЦЭМ!$B$33:$B$776,V$11)+'СЕТ СН'!$F$12+СВЦЭМ!$D$10+'СЕТ СН'!$F$5-'СЕТ СН'!$F$20</f>
        <v>1554.1081638000001</v>
      </c>
      <c r="W29" s="36">
        <f>SUMIFS(СВЦЭМ!$C$33:$C$776,СВЦЭМ!$A$33:$A$776,$A29,СВЦЭМ!$B$33:$B$776,W$11)+'СЕТ СН'!$F$12+СВЦЭМ!$D$10+'СЕТ СН'!$F$5-'СЕТ СН'!$F$20</f>
        <v>1546.72785806</v>
      </c>
      <c r="X29" s="36">
        <f>SUMIFS(СВЦЭМ!$C$33:$C$776,СВЦЭМ!$A$33:$A$776,$A29,СВЦЭМ!$B$33:$B$776,X$11)+'СЕТ СН'!$F$12+СВЦЭМ!$D$10+'СЕТ СН'!$F$5-'СЕТ СН'!$F$20</f>
        <v>1565.4982565100001</v>
      </c>
      <c r="Y29" s="36">
        <f>SUMIFS(СВЦЭМ!$C$33:$C$776,СВЦЭМ!$A$33:$A$776,$A29,СВЦЭМ!$B$33:$B$776,Y$11)+'СЕТ СН'!$F$12+СВЦЭМ!$D$10+'СЕТ СН'!$F$5-'СЕТ СН'!$F$20</f>
        <v>1625.97090523</v>
      </c>
    </row>
    <row r="30" spans="1:25" ht="15.75" x14ac:dyDescent="0.2">
      <c r="A30" s="35">
        <f t="shared" si="0"/>
        <v>43665</v>
      </c>
      <c r="B30" s="36">
        <f>SUMIFS(СВЦЭМ!$C$33:$C$776,СВЦЭМ!$A$33:$A$776,$A30,СВЦЭМ!$B$33:$B$776,B$11)+'СЕТ СН'!$F$12+СВЦЭМ!$D$10+'СЕТ СН'!$F$5-'СЕТ СН'!$F$20</f>
        <v>1686.8697265400001</v>
      </c>
      <c r="C30" s="36">
        <f>SUMIFS(СВЦЭМ!$C$33:$C$776,СВЦЭМ!$A$33:$A$776,$A30,СВЦЭМ!$B$33:$B$776,C$11)+'СЕТ СН'!$F$12+СВЦЭМ!$D$10+'СЕТ СН'!$F$5-'СЕТ СН'!$F$20</f>
        <v>1694.32093829</v>
      </c>
      <c r="D30" s="36">
        <f>SUMIFS(СВЦЭМ!$C$33:$C$776,СВЦЭМ!$A$33:$A$776,$A30,СВЦЭМ!$B$33:$B$776,D$11)+'СЕТ СН'!$F$12+СВЦЭМ!$D$10+'СЕТ СН'!$F$5-'СЕТ СН'!$F$20</f>
        <v>1717.3256721100001</v>
      </c>
      <c r="E30" s="36">
        <f>SUMIFS(СВЦЭМ!$C$33:$C$776,СВЦЭМ!$A$33:$A$776,$A30,СВЦЭМ!$B$33:$B$776,E$11)+'СЕТ СН'!$F$12+СВЦЭМ!$D$10+'СЕТ СН'!$F$5-'СЕТ СН'!$F$20</f>
        <v>1738.8720590100002</v>
      </c>
      <c r="F30" s="36">
        <f>SUMIFS(СВЦЭМ!$C$33:$C$776,СВЦЭМ!$A$33:$A$776,$A30,СВЦЭМ!$B$33:$B$776,F$11)+'СЕТ СН'!$F$12+СВЦЭМ!$D$10+'СЕТ СН'!$F$5-'СЕТ СН'!$F$20</f>
        <v>1737.6662437200002</v>
      </c>
      <c r="G30" s="36">
        <f>SUMIFS(СВЦЭМ!$C$33:$C$776,СВЦЭМ!$A$33:$A$776,$A30,СВЦЭМ!$B$33:$B$776,G$11)+'СЕТ СН'!$F$12+СВЦЭМ!$D$10+'СЕТ СН'!$F$5-'СЕТ СН'!$F$20</f>
        <v>1734.70849421</v>
      </c>
      <c r="H30" s="36">
        <f>SUMIFS(СВЦЭМ!$C$33:$C$776,СВЦЭМ!$A$33:$A$776,$A30,СВЦЭМ!$B$33:$B$776,H$11)+'СЕТ СН'!$F$12+СВЦЭМ!$D$10+'СЕТ СН'!$F$5-'СЕТ СН'!$F$20</f>
        <v>1699.9317950700001</v>
      </c>
      <c r="I30" s="36">
        <f>SUMIFS(СВЦЭМ!$C$33:$C$776,СВЦЭМ!$A$33:$A$776,$A30,СВЦЭМ!$B$33:$B$776,I$11)+'СЕТ СН'!$F$12+СВЦЭМ!$D$10+'СЕТ СН'!$F$5-'СЕТ СН'!$F$20</f>
        <v>1671.4779460900002</v>
      </c>
      <c r="J30" s="36">
        <f>SUMIFS(СВЦЭМ!$C$33:$C$776,СВЦЭМ!$A$33:$A$776,$A30,СВЦЭМ!$B$33:$B$776,J$11)+'СЕТ СН'!$F$12+СВЦЭМ!$D$10+'СЕТ СН'!$F$5-'СЕТ СН'!$F$20</f>
        <v>1670.7870450300002</v>
      </c>
      <c r="K30" s="36">
        <f>SUMIFS(СВЦЭМ!$C$33:$C$776,СВЦЭМ!$A$33:$A$776,$A30,СВЦЭМ!$B$33:$B$776,K$11)+'СЕТ СН'!$F$12+СВЦЭМ!$D$10+'СЕТ СН'!$F$5-'СЕТ СН'!$F$20</f>
        <v>1642.4811446900001</v>
      </c>
      <c r="L30" s="36">
        <f>SUMIFS(СВЦЭМ!$C$33:$C$776,СВЦЭМ!$A$33:$A$776,$A30,СВЦЭМ!$B$33:$B$776,L$11)+'СЕТ СН'!$F$12+СВЦЭМ!$D$10+'СЕТ СН'!$F$5-'СЕТ СН'!$F$20</f>
        <v>1618.59749861</v>
      </c>
      <c r="M30" s="36">
        <f>SUMIFS(СВЦЭМ!$C$33:$C$776,СВЦЭМ!$A$33:$A$776,$A30,СВЦЭМ!$B$33:$B$776,M$11)+'СЕТ СН'!$F$12+СВЦЭМ!$D$10+'СЕТ СН'!$F$5-'СЕТ СН'!$F$20</f>
        <v>1621.72432789</v>
      </c>
      <c r="N30" s="36">
        <f>SUMIFS(СВЦЭМ!$C$33:$C$776,СВЦЭМ!$A$33:$A$776,$A30,СВЦЭМ!$B$33:$B$776,N$11)+'СЕТ СН'!$F$12+СВЦЭМ!$D$10+'СЕТ СН'!$F$5-'СЕТ СН'!$F$20</f>
        <v>1634.0523916400002</v>
      </c>
      <c r="O30" s="36">
        <f>SUMIFS(СВЦЭМ!$C$33:$C$776,СВЦЭМ!$A$33:$A$776,$A30,СВЦЭМ!$B$33:$B$776,O$11)+'СЕТ СН'!$F$12+СВЦЭМ!$D$10+'СЕТ СН'!$F$5-'СЕТ СН'!$F$20</f>
        <v>1634.2133652800001</v>
      </c>
      <c r="P30" s="36">
        <f>SUMIFS(СВЦЭМ!$C$33:$C$776,СВЦЭМ!$A$33:$A$776,$A30,СВЦЭМ!$B$33:$B$776,P$11)+'СЕТ СН'!$F$12+СВЦЭМ!$D$10+'СЕТ СН'!$F$5-'СЕТ СН'!$F$20</f>
        <v>1642.10424603</v>
      </c>
      <c r="Q30" s="36">
        <f>SUMIFS(СВЦЭМ!$C$33:$C$776,СВЦЭМ!$A$33:$A$776,$A30,СВЦЭМ!$B$33:$B$776,Q$11)+'СЕТ СН'!$F$12+СВЦЭМ!$D$10+'СЕТ СН'!$F$5-'СЕТ СН'!$F$20</f>
        <v>1641.7718704200001</v>
      </c>
      <c r="R30" s="36">
        <f>SUMIFS(СВЦЭМ!$C$33:$C$776,СВЦЭМ!$A$33:$A$776,$A30,СВЦЭМ!$B$33:$B$776,R$11)+'СЕТ СН'!$F$12+СВЦЭМ!$D$10+'СЕТ СН'!$F$5-'СЕТ СН'!$F$20</f>
        <v>1605.3327884400001</v>
      </c>
      <c r="S30" s="36">
        <f>SUMIFS(СВЦЭМ!$C$33:$C$776,СВЦЭМ!$A$33:$A$776,$A30,СВЦЭМ!$B$33:$B$776,S$11)+'СЕТ СН'!$F$12+СВЦЭМ!$D$10+'СЕТ СН'!$F$5-'СЕТ СН'!$F$20</f>
        <v>1586.3814477800001</v>
      </c>
      <c r="T30" s="36">
        <f>SUMIFS(СВЦЭМ!$C$33:$C$776,СВЦЭМ!$A$33:$A$776,$A30,СВЦЭМ!$B$33:$B$776,T$11)+'СЕТ СН'!$F$12+СВЦЭМ!$D$10+'СЕТ СН'!$F$5-'СЕТ СН'!$F$20</f>
        <v>1578.9522981800001</v>
      </c>
      <c r="U30" s="36">
        <f>SUMIFS(СВЦЭМ!$C$33:$C$776,СВЦЭМ!$A$33:$A$776,$A30,СВЦЭМ!$B$33:$B$776,U$11)+'СЕТ СН'!$F$12+СВЦЭМ!$D$10+'СЕТ СН'!$F$5-'СЕТ СН'!$F$20</f>
        <v>1581.7701964000003</v>
      </c>
      <c r="V30" s="36">
        <f>SUMIFS(СВЦЭМ!$C$33:$C$776,СВЦЭМ!$A$33:$A$776,$A30,СВЦЭМ!$B$33:$B$776,V$11)+'СЕТ СН'!$F$12+СВЦЭМ!$D$10+'СЕТ СН'!$F$5-'СЕТ СН'!$F$20</f>
        <v>1581.2405379500001</v>
      </c>
      <c r="W30" s="36">
        <f>SUMIFS(СВЦЭМ!$C$33:$C$776,СВЦЭМ!$A$33:$A$776,$A30,СВЦЭМ!$B$33:$B$776,W$11)+'СЕТ СН'!$F$12+СВЦЭМ!$D$10+'СЕТ СН'!$F$5-'СЕТ СН'!$F$20</f>
        <v>1574.7227945700001</v>
      </c>
      <c r="X30" s="36">
        <f>SUMIFS(СВЦЭМ!$C$33:$C$776,СВЦЭМ!$A$33:$A$776,$A30,СВЦЭМ!$B$33:$B$776,X$11)+'СЕТ СН'!$F$12+СВЦЭМ!$D$10+'СЕТ СН'!$F$5-'СЕТ СН'!$F$20</f>
        <v>1571.6739798600001</v>
      </c>
      <c r="Y30" s="36">
        <f>SUMIFS(СВЦЭМ!$C$33:$C$776,СВЦЭМ!$A$33:$A$776,$A30,СВЦЭМ!$B$33:$B$776,Y$11)+'СЕТ СН'!$F$12+СВЦЭМ!$D$10+'СЕТ СН'!$F$5-'СЕТ СН'!$F$20</f>
        <v>1590.0229144899999</v>
      </c>
    </row>
    <row r="31" spans="1:25" ht="15.75" x14ac:dyDescent="0.2">
      <c r="A31" s="35">
        <f t="shared" si="0"/>
        <v>43666</v>
      </c>
      <c r="B31" s="36">
        <f>SUMIFS(СВЦЭМ!$C$33:$C$776,СВЦЭМ!$A$33:$A$776,$A31,СВЦЭМ!$B$33:$B$776,B$11)+'СЕТ СН'!$F$12+СВЦЭМ!$D$10+'СЕТ СН'!$F$5-'СЕТ СН'!$F$20</f>
        <v>1619.3027214900001</v>
      </c>
      <c r="C31" s="36">
        <f>SUMIFS(СВЦЭМ!$C$33:$C$776,СВЦЭМ!$A$33:$A$776,$A31,СВЦЭМ!$B$33:$B$776,C$11)+'СЕТ СН'!$F$12+СВЦЭМ!$D$10+'СЕТ СН'!$F$5-'СЕТ СН'!$F$20</f>
        <v>1620.9649244000002</v>
      </c>
      <c r="D31" s="36">
        <f>SUMIFS(СВЦЭМ!$C$33:$C$776,СВЦЭМ!$A$33:$A$776,$A31,СВЦЭМ!$B$33:$B$776,D$11)+'СЕТ СН'!$F$12+СВЦЭМ!$D$10+'СЕТ СН'!$F$5-'СЕТ СН'!$F$20</f>
        <v>1624.4018745500002</v>
      </c>
      <c r="E31" s="36">
        <f>SUMIFS(СВЦЭМ!$C$33:$C$776,СВЦЭМ!$A$33:$A$776,$A31,СВЦЭМ!$B$33:$B$776,E$11)+'СЕТ СН'!$F$12+СВЦЭМ!$D$10+'СЕТ СН'!$F$5-'СЕТ СН'!$F$20</f>
        <v>1634.1874102900001</v>
      </c>
      <c r="F31" s="36">
        <f>SUMIFS(СВЦЭМ!$C$33:$C$776,СВЦЭМ!$A$33:$A$776,$A31,СВЦЭМ!$B$33:$B$776,F$11)+'СЕТ СН'!$F$12+СВЦЭМ!$D$10+'СЕТ СН'!$F$5-'СЕТ СН'!$F$20</f>
        <v>1639.60417112</v>
      </c>
      <c r="G31" s="36">
        <f>SUMIFS(СВЦЭМ!$C$33:$C$776,СВЦЭМ!$A$33:$A$776,$A31,СВЦЭМ!$B$33:$B$776,G$11)+'СЕТ СН'!$F$12+СВЦЭМ!$D$10+'СЕТ СН'!$F$5-'СЕТ СН'!$F$20</f>
        <v>1647.8740278200003</v>
      </c>
      <c r="H31" s="36">
        <f>SUMIFS(СВЦЭМ!$C$33:$C$776,СВЦЭМ!$A$33:$A$776,$A31,СВЦЭМ!$B$33:$B$776,H$11)+'СЕТ СН'!$F$12+СВЦЭМ!$D$10+'СЕТ СН'!$F$5-'СЕТ СН'!$F$20</f>
        <v>1635.8943923700001</v>
      </c>
      <c r="I31" s="36">
        <f>SUMIFS(СВЦЭМ!$C$33:$C$776,СВЦЭМ!$A$33:$A$776,$A31,СВЦЭМ!$B$33:$B$776,I$11)+'СЕТ СН'!$F$12+СВЦЭМ!$D$10+'СЕТ СН'!$F$5-'СЕТ СН'!$F$20</f>
        <v>1631.2330872400003</v>
      </c>
      <c r="J31" s="36">
        <f>SUMIFS(СВЦЭМ!$C$33:$C$776,СВЦЭМ!$A$33:$A$776,$A31,СВЦЭМ!$B$33:$B$776,J$11)+'СЕТ СН'!$F$12+СВЦЭМ!$D$10+'СЕТ СН'!$F$5-'СЕТ СН'!$F$20</f>
        <v>1613.52183242</v>
      </c>
      <c r="K31" s="36">
        <f>SUMIFS(СВЦЭМ!$C$33:$C$776,СВЦЭМ!$A$33:$A$776,$A31,СВЦЭМ!$B$33:$B$776,K$11)+'СЕТ СН'!$F$12+СВЦЭМ!$D$10+'СЕТ СН'!$F$5-'СЕТ СН'!$F$20</f>
        <v>1608.9277244700002</v>
      </c>
      <c r="L31" s="36">
        <f>SUMIFS(СВЦЭМ!$C$33:$C$776,СВЦЭМ!$A$33:$A$776,$A31,СВЦЭМ!$B$33:$B$776,L$11)+'СЕТ СН'!$F$12+СВЦЭМ!$D$10+'СЕТ СН'!$F$5-'СЕТ СН'!$F$20</f>
        <v>1598.12039478</v>
      </c>
      <c r="M31" s="36">
        <f>SUMIFS(СВЦЭМ!$C$33:$C$776,СВЦЭМ!$A$33:$A$776,$A31,СВЦЭМ!$B$33:$B$776,M$11)+'СЕТ СН'!$F$12+СВЦЭМ!$D$10+'СЕТ СН'!$F$5-'СЕТ СН'!$F$20</f>
        <v>1589.8486514400001</v>
      </c>
      <c r="N31" s="36">
        <f>SUMIFS(СВЦЭМ!$C$33:$C$776,СВЦЭМ!$A$33:$A$776,$A31,СВЦЭМ!$B$33:$B$776,N$11)+'СЕТ СН'!$F$12+СВЦЭМ!$D$10+'СЕТ СН'!$F$5-'СЕТ СН'!$F$20</f>
        <v>1600.5460915000001</v>
      </c>
      <c r="O31" s="36">
        <f>SUMIFS(СВЦЭМ!$C$33:$C$776,СВЦЭМ!$A$33:$A$776,$A31,СВЦЭМ!$B$33:$B$776,O$11)+'СЕТ СН'!$F$12+СВЦЭМ!$D$10+'СЕТ СН'!$F$5-'СЕТ СН'!$F$20</f>
        <v>1610.0587261600001</v>
      </c>
      <c r="P31" s="36">
        <f>SUMIFS(СВЦЭМ!$C$33:$C$776,СВЦЭМ!$A$33:$A$776,$A31,СВЦЭМ!$B$33:$B$776,P$11)+'СЕТ СН'!$F$12+СВЦЭМ!$D$10+'СЕТ СН'!$F$5-'СЕТ СН'!$F$20</f>
        <v>1618.49133222</v>
      </c>
      <c r="Q31" s="36">
        <f>SUMIFS(СВЦЭМ!$C$33:$C$776,СВЦЭМ!$A$33:$A$776,$A31,СВЦЭМ!$B$33:$B$776,Q$11)+'СЕТ СН'!$F$12+СВЦЭМ!$D$10+'СЕТ СН'!$F$5-'СЕТ СН'!$F$20</f>
        <v>1615.3079191800002</v>
      </c>
      <c r="R31" s="36">
        <f>SUMIFS(СВЦЭМ!$C$33:$C$776,СВЦЭМ!$A$33:$A$776,$A31,СВЦЭМ!$B$33:$B$776,R$11)+'СЕТ СН'!$F$12+СВЦЭМ!$D$10+'СЕТ СН'!$F$5-'СЕТ СН'!$F$20</f>
        <v>1577.0885396200001</v>
      </c>
      <c r="S31" s="36">
        <f>SUMIFS(СВЦЭМ!$C$33:$C$776,СВЦЭМ!$A$33:$A$776,$A31,СВЦЭМ!$B$33:$B$776,S$11)+'СЕТ СН'!$F$12+СВЦЭМ!$D$10+'СЕТ СН'!$F$5-'СЕТ СН'!$F$20</f>
        <v>1551.5658321800001</v>
      </c>
      <c r="T31" s="36">
        <f>SUMIFS(СВЦЭМ!$C$33:$C$776,СВЦЭМ!$A$33:$A$776,$A31,СВЦЭМ!$B$33:$B$776,T$11)+'СЕТ СН'!$F$12+СВЦЭМ!$D$10+'СЕТ СН'!$F$5-'СЕТ СН'!$F$20</f>
        <v>1546.5338623500002</v>
      </c>
      <c r="U31" s="36">
        <f>SUMIFS(СВЦЭМ!$C$33:$C$776,СВЦЭМ!$A$33:$A$776,$A31,СВЦЭМ!$B$33:$B$776,U$11)+'СЕТ СН'!$F$12+СВЦЭМ!$D$10+'СЕТ СН'!$F$5-'СЕТ СН'!$F$20</f>
        <v>1531.6247510200001</v>
      </c>
      <c r="V31" s="36">
        <f>SUMIFS(СВЦЭМ!$C$33:$C$776,СВЦЭМ!$A$33:$A$776,$A31,СВЦЭМ!$B$33:$B$776,V$11)+'СЕТ СН'!$F$12+СВЦЭМ!$D$10+'СЕТ СН'!$F$5-'СЕТ СН'!$F$20</f>
        <v>1525.11514233</v>
      </c>
      <c r="W31" s="36">
        <f>SUMIFS(СВЦЭМ!$C$33:$C$776,СВЦЭМ!$A$33:$A$776,$A31,СВЦЭМ!$B$33:$B$776,W$11)+'СЕТ СН'!$F$12+СВЦЭМ!$D$10+'СЕТ СН'!$F$5-'СЕТ СН'!$F$20</f>
        <v>1525.8835975500001</v>
      </c>
      <c r="X31" s="36">
        <f>SUMIFS(СВЦЭМ!$C$33:$C$776,СВЦЭМ!$A$33:$A$776,$A31,СВЦЭМ!$B$33:$B$776,X$11)+'СЕТ СН'!$F$12+СВЦЭМ!$D$10+'СЕТ СН'!$F$5-'СЕТ СН'!$F$20</f>
        <v>1534.5274389800002</v>
      </c>
      <c r="Y31" s="36">
        <f>SUMIFS(СВЦЭМ!$C$33:$C$776,СВЦЭМ!$A$33:$A$776,$A31,СВЦЭМ!$B$33:$B$776,Y$11)+'СЕТ СН'!$F$12+СВЦЭМ!$D$10+'СЕТ СН'!$F$5-'СЕТ СН'!$F$20</f>
        <v>1609.5277138400002</v>
      </c>
    </row>
    <row r="32" spans="1:25" ht="15.75" x14ac:dyDescent="0.2">
      <c r="A32" s="35">
        <f t="shared" si="0"/>
        <v>43667</v>
      </c>
      <c r="B32" s="36">
        <f>SUMIFS(СВЦЭМ!$C$33:$C$776,СВЦЭМ!$A$33:$A$776,$A32,СВЦЭМ!$B$33:$B$776,B$11)+'СЕТ СН'!$F$12+СВЦЭМ!$D$10+'СЕТ СН'!$F$5-'СЕТ СН'!$F$20</f>
        <v>1625.2432875200002</v>
      </c>
      <c r="C32" s="36">
        <f>SUMIFS(СВЦЭМ!$C$33:$C$776,СВЦЭМ!$A$33:$A$776,$A32,СВЦЭМ!$B$33:$B$776,C$11)+'СЕТ СН'!$F$12+СВЦЭМ!$D$10+'СЕТ СН'!$F$5-'СЕТ СН'!$F$20</f>
        <v>1652.3031332800001</v>
      </c>
      <c r="D32" s="36">
        <f>SUMIFS(СВЦЭМ!$C$33:$C$776,СВЦЭМ!$A$33:$A$776,$A32,СВЦЭМ!$B$33:$B$776,D$11)+'СЕТ СН'!$F$12+СВЦЭМ!$D$10+'СЕТ СН'!$F$5-'СЕТ СН'!$F$20</f>
        <v>1673.42180955</v>
      </c>
      <c r="E32" s="36">
        <f>SUMIFS(СВЦЭМ!$C$33:$C$776,СВЦЭМ!$A$33:$A$776,$A32,СВЦЭМ!$B$33:$B$776,E$11)+'СЕТ СН'!$F$12+СВЦЭМ!$D$10+'СЕТ СН'!$F$5-'СЕТ СН'!$F$20</f>
        <v>1676.3866281000001</v>
      </c>
      <c r="F32" s="36">
        <f>SUMIFS(СВЦЭМ!$C$33:$C$776,СВЦЭМ!$A$33:$A$776,$A32,СВЦЭМ!$B$33:$B$776,F$11)+'СЕТ СН'!$F$12+СВЦЭМ!$D$10+'СЕТ СН'!$F$5-'СЕТ СН'!$F$20</f>
        <v>1659.6123255500002</v>
      </c>
      <c r="G32" s="36">
        <f>SUMIFS(СВЦЭМ!$C$33:$C$776,СВЦЭМ!$A$33:$A$776,$A32,СВЦЭМ!$B$33:$B$776,G$11)+'СЕТ СН'!$F$12+СВЦЭМ!$D$10+'СЕТ СН'!$F$5-'СЕТ СН'!$F$20</f>
        <v>1669.8744531500001</v>
      </c>
      <c r="H32" s="36">
        <f>SUMIFS(СВЦЭМ!$C$33:$C$776,СВЦЭМ!$A$33:$A$776,$A32,СВЦЭМ!$B$33:$B$776,H$11)+'СЕТ СН'!$F$12+СВЦЭМ!$D$10+'СЕТ СН'!$F$5-'СЕТ СН'!$F$20</f>
        <v>1665.9094858500002</v>
      </c>
      <c r="I32" s="36">
        <f>SUMIFS(СВЦЭМ!$C$33:$C$776,СВЦЭМ!$A$33:$A$776,$A32,СВЦЭМ!$B$33:$B$776,I$11)+'СЕТ СН'!$F$12+СВЦЭМ!$D$10+'СЕТ СН'!$F$5-'СЕТ СН'!$F$20</f>
        <v>1666.51969181</v>
      </c>
      <c r="J32" s="36">
        <f>SUMIFS(СВЦЭМ!$C$33:$C$776,СВЦЭМ!$A$33:$A$776,$A32,СВЦЭМ!$B$33:$B$776,J$11)+'СЕТ СН'!$F$12+СВЦЭМ!$D$10+'СЕТ СН'!$F$5-'СЕТ СН'!$F$20</f>
        <v>1644.9133550700001</v>
      </c>
      <c r="K32" s="36">
        <f>SUMIFS(СВЦЭМ!$C$33:$C$776,СВЦЭМ!$A$33:$A$776,$A32,СВЦЭМ!$B$33:$B$776,K$11)+'СЕТ СН'!$F$12+СВЦЭМ!$D$10+'СЕТ СН'!$F$5-'СЕТ СН'!$F$20</f>
        <v>1612.1838476900002</v>
      </c>
      <c r="L32" s="36">
        <f>SUMIFS(СВЦЭМ!$C$33:$C$776,СВЦЭМ!$A$33:$A$776,$A32,СВЦЭМ!$B$33:$B$776,L$11)+'СЕТ СН'!$F$12+СВЦЭМ!$D$10+'СЕТ СН'!$F$5-'СЕТ СН'!$F$20</f>
        <v>1591.9461152600002</v>
      </c>
      <c r="M32" s="36">
        <f>SUMIFS(СВЦЭМ!$C$33:$C$776,СВЦЭМ!$A$33:$A$776,$A32,СВЦЭМ!$B$33:$B$776,M$11)+'СЕТ СН'!$F$12+СВЦЭМ!$D$10+'СЕТ СН'!$F$5-'СЕТ СН'!$F$20</f>
        <v>1577.8668472300001</v>
      </c>
      <c r="N32" s="36">
        <f>SUMIFS(СВЦЭМ!$C$33:$C$776,СВЦЭМ!$A$33:$A$776,$A32,СВЦЭМ!$B$33:$B$776,N$11)+'СЕТ СН'!$F$12+СВЦЭМ!$D$10+'СЕТ СН'!$F$5-'СЕТ СН'!$F$20</f>
        <v>1575.5993099300001</v>
      </c>
      <c r="O32" s="36">
        <f>SUMIFS(СВЦЭМ!$C$33:$C$776,СВЦЭМ!$A$33:$A$776,$A32,СВЦЭМ!$B$33:$B$776,O$11)+'СЕТ СН'!$F$12+СВЦЭМ!$D$10+'СЕТ СН'!$F$5-'СЕТ СН'!$F$20</f>
        <v>1589.1980004100001</v>
      </c>
      <c r="P32" s="36">
        <f>SUMIFS(СВЦЭМ!$C$33:$C$776,СВЦЭМ!$A$33:$A$776,$A32,СВЦЭМ!$B$33:$B$776,P$11)+'СЕТ СН'!$F$12+СВЦЭМ!$D$10+'СЕТ СН'!$F$5-'СЕТ СН'!$F$20</f>
        <v>1596.5724501900002</v>
      </c>
      <c r="Q32" s="36">
        <f>SUMIFS(СВЦЭМ!$C$33:$C$776,СВЦЭМ!$A$33:$A$776,$A32,СВЦЭМ!$B$33:$B$776,Q$11)+'СЕТ СН'!$F$12+СВЦЭМ!$D$10+'СЕТ СН'!$F$5-'СЕТ СН'!$F$20</f>
        <v>1591.3232392500001</v>
      </c>
      <c r="R32" s="36">
        <f>SUMIFS(СВЦЭМ!$C$33:$C$776,СВЦЭМ!$A$33:$A$776,$A32,СВЦЭМ!$B$33:$B$776,R$11)+'СЕТ СН'!$F$12+СВЦЭМ!$D$10+'СЕТ СН'!$F$5-'СЕТ СН'!$F$20</f>
        <v>1544.9006589099999</v>
      </c>
      <c r="S32" s="36">
        <f>SUMIFS(СВЦЭМ!$C$33:$C$776,СВЦЭМ!$A$33:$A$776,$A32,СВЦЭМ!$B$33:$B$776,S$11)+'СЕТ СН'!$F$12+СВЦЭМ!$D$10+'СЕТ СН'!$F$5-'СЕТ СН'!$F$20</f>
        <v>1514.10136457</v>
      </c>
      <c r="T32" s="36">
        <f>SUMIFS(СВЦЭМ!$C$33:$C$776,СВЦЭМ!$A$33:$A$776,$A32,СВЦЭМ!$B$33:$B$776,T$11)+'СЕТ СН'!$F$12+СВЦЭМ!$D$10+'СЕТ СН'!$F$5-'СЕТ СН'!$F$20</f>
        <v>1515.0728990100001</v>
      </c>
      <c r="U32" s="36">
        <f>SUMIFS(СВЦЭМ!$C$33:$C$776,СВЦЭМ!$A$33:$A$776,$A32,СВЦЭМ!$B$33:$B$776,U$11)+'СЕТ СН'!$F$12+СВЦЭМ!$D$10+'СЕТ СН'!$F$5-'СЕТ СН'!$F$20</f>
        <v>1502.4125618800001</v>
      </c>
      <c r="V32" s="36">
        <f>SUMIFS(СВЦЭМ!$C$33:$C$776,СВЦЭМ!$A$33:$A$776,$A32,СВЦЭМ!$B$33:$B$776,V$11)+'СЕТ СН'!$F$12+СВЦЭМ!$D$10+'СЕТ СН'!$F$5-'СЕТ СН'!$F$20</f>
        <v>1490.87522764</v>
      </c>
      <c r="W32" s="36">
        <f>SUMIFS(СВЦЭМ!$C$33:$C$776,СВЦЭМ!$A$33:$A$776,$A32,СВЦЭМ!$B$33:$B$776,W$11)+'СЕТ СН'!$F$12+СВЦЭМ!$D$10+'СЕТ СН'!$F$5-'СЕТ СН'!$F$20</f>
        <v>1504.96644255</v>
      </c>
      <c r="X32" s="36">
        <f>SUMIFS(СВЦЭМ!$C$33:$C$776,СВЦЭМ!$A$33:$A$776,$A32,СВЦЭМ!$B$33:$B$776,X$11)+'СЕТ СН'!$F$12+СВЦЭМ!$D$10+'СЕТ СН'!$F$5-'СЕТ СН'!$F$20</f>
        <v>1520.09125036</v>
      </c>
      <c r="Y32" s="36">
        <f>SUMIFS(СВЦЭМ!$C$33:$C$776,СВЦЭМ!$A$33:$A$776,$A32,СВЦЭМ!$B$33:$B$776,Y$11)+'СЕТ СН'!$F$12+СВЦЭМ!$D$10+'СЕТ СН'!$F$5-'СЕТ СН'!$F$20</f>
        <v>1593.3975740000001</v>
      </c>
    </row>
    <row r="33" spans="1:25" ht="15.75" x14ac:dyDescent="0.2">
      <c r="A33" s="35">
        <f t="shared" si="0"/>
        <v>43668</v>
      </c>
      <c r="B33" s="36">
        <f>SUMIFS(СВЦЭМ!$C$33:$C$776,СВЦЭМ!$A$33:$A$776,$A33,СВЦЭМ!$B$33:$B$776,B$11)+'СЕТ СН'!$F$12+СВЦЭМ!$D$10+'СЕТ СН'!$F$5-'СЕТ СН'!$F$20</f>
        <v>1621.1794330900002</v>
      </c>
      <c r="C33" s="36">
        <f>SUMIFS(СВЦЭМ!$C$33:$C$776,СВЦЭМ!$A$33:$A$776,$A33,СВЦЭМ!$B$33:$B$776,C$11)+'СЕТ СН'!$F$12+СВЦЭМ!$D$10+'СЕТ СН'!$F$5-'СЕТ СН'!$F$20</f>
        <v>1670.2684443000003</v>
      </c>
      <c r="D33" s="36">
        <f>SUMIFS(СВЦЭМ!$C$33:$C$776,СВЦЭМ!$A$33:$A$776,$A33,СВЦЭМ!$B$33:$B$776,D$11)+'СЕТ СН'!$F$12+СВЦЭМ!$D$10+'СЕТ СН'!$F$5-'СЕТ СН'!$F$20</f>
        <v>1687.64199061</v>
      </c>
      <c r="E33" s="36">
        <f>SUMIFS(СВЦЭМ!$C$33:$C$776,СВЦЭМ!$A$33:$A$776,$A33,СВЦЭМ!$B$33:$B$776,E$11)+'СЕТ СН'!$F$12+СВЦЭМ!$D$10+'СЕТ СН'!$F$5-'СЕТ СН'!$F$20</f>
        <v>1695.11735589</v>
      </c>
      <c r="F33" s="36">
        <f>SUMIFS(СВЦЭМ!$C$33:$C$776,СВЦЭМ!$A$33:$A$776,$A33,СВЦЭМ!$B$33:$B$776,F$11)+'СЕТ СН'!$F$12+СВЦЭМ!$D$10+'СЕТ СН'!$F$5-'СЕТ СН'!$F$20</f>
        <v>1688.2260736100002</v>
      </c>
      <c r="G33" s="36">
        <f>SUMIFS(СВЦЭМ!$C$33:$C$776,СВЦЭМ!$A$33:$A$776,$A33,СВЦЭМ!$B$33:$B$776,G$11)+'СЕТ СН'!$F$12+СВЦЭМ!$D$10+'СЕТ СН'!$F$5-'СЕТ СН'!$F$20</f>
        <v>1672.56158826</v>
      </c>
      <c r="H33" s="36">
        <f>SUMIFS(СВЦЭМ!$C$33:$C$776,СВЦЭМ!$A$33:$A$776,$A33,СВЦЭМ!$B$33:$B$776,H$11)+'СЕТ СН'!$F$12+СВЦЭМ!$D$10+'СЕТ СН'!$F$5-'СЕТ СН'!$F$20</f>
        <v>1644.16903546</v>
      </c>
      <c r="I33" s="36">
        <f>SUMIFS(СВЦЭМ!$C$33:$C$776,СВЦЭМ!$A$33:$A$776,$A33,СВЦЭМ!$B$33:$B$776,I$11)+'СЕТ СН'!$F$12+СВЦЭМ!$D$10+'СЕТ СН'!$F$5-'СЕТ СН'!$F$20</f>
        <v>1634.20410666</v>
      </c>
      <c r="J33" s="36">
        <f>SUMIFS(СВЦЭМ!$C$33:$C$776,СВЦЭМ!$A$33:$A$776,$A33,СВЦЭМ!$B$33:$B$776,J$11)+'СЕТ СН'!$F$12+СВЦЭМ!$D$10+'СЕТ СН'!$F$5-'СЕТ СН'!$F$20</f>
        <v>1641.6427249900003</v>
      </c>
      <c r="K33" s="36">
        <f>SUMIFS(СВЦЭМ!$C$33:$C$776,СВЦЭМ!$A$33:$A$776,$A33,СВЦЭМ!$B$33:$B$776,K$11)+'СЕТ СН'!$F$12+СВЦЭМ!$D$10+'СЕТ СН'!$F$5-'СЕТ СН'!$F$20</f>
        <v>1646.4036687300002</v>
      </c>
      <c r="L33" s="36">
        <f>SUMIFS(СВЦЭМ!$C$33:$C$776,СВЦЭМ!$A$33:$A$776,$A33,СВЦЭМ!$B$33:$B$776,L$11)+'СЕТ СН'!$F$12+СВЦЭМ!$D$10+'СЕТ СН'!$F$5-'СЕТ СН'!$F$20</f>
        <v>1643.8560321800001</v>
      </c>
      <c r="M33" s="36">
        <f>SUMIFS(СВЦЭМ!$C$33:$C$776,СВЦЭМ!$A$33:$A$776,$A33,СВЦЭМ!$B$33:$B$776,M$11)+'СЕТ СН'!$F$12+СВЦЭМ!$D$10+'СЕТ СН'!$F$5-'СЕТ СН'!$F$20</f>
        <v>1634.4088570600002</v>
      </c>
      <c r="N33" s="36">
        <f>SUMIFS(СВЦЭМ!$C$33:$C$776,СВЦЭМ!$A$33:$A$776,$A33,СВЦЭМ!$B$33:$B$776,N$11)+'СЕТ СН'!$F$12+СВЦЭМ!$D$10+'СЕТ СН'!$F$5-'СЕТ СН'!$F$20</f>
        <v>1630.6928344200001</v>
      </c>
      <c r="O33" s="36">
        <f>SUMIFS(СВЦЭМ!$C$33:$C$776,СВЦЭМ!$A$33:$A$776,$A33,СВЦЭМ!$B$33:$B$776,O$11)+'СЕТ СН'!$F$12+СВЦЭМ!$D$10+'СЕТ СН'!$F$5-'СЕТ СН'!$F$20</f>
        <v>1631.7779258300002</v>
      </c>
      <c r="P33" s="36">
        <f>SUMIFS(СВЦЭМ!$C$33:$C$776,СВЦЭМ!$A$33:$A$776,$A33,СВЦЭМ!$B$33:$B$776,P$11)+'СЕТ СН'!$F$12+СВЦЭМ!$D$10+'СЕТ СН'!$F$5-'СЕТ СН'!$F$20</f>
        <v>1638.8595432300001</v>
      </c>
      <c r="Q33" s="36">
        <f>SUMIFS(СВЦЭМ!$C$33:$C$776,СВЦЭМ!$A$33:$A$776,$A33,СВЦЭМ!$B$33:$B$776,Q$11)+'СЕТ СН'!$F$12+СВЦЭМ!$D$10+'СЕТ СН'!$F$5-'СЕТ СН'!$F$20</f>
        <v>1640.9225448700001</v>
      </c>
      <c r="R33" s="36">
        <f>SUMIFS(СВЦЭМ!$C$33:$C$776,СВЦЭМ!$A$33:$A$776,$A33,СВЦЭМ!$B$33:$B$776,R$11)+'СЕТ СН'!$F$12+СВЦЭМ!$D$10+'СЕТ СН'!$F$5-'СЕТ СН'!$F$20</f>
        <v>1591.3362848700001</v>
      </c>
      <c r="S33" s="36">
        <f>SUMIFS(СВЦЭМ!$C$33:$C$776,СВЦЭМ!$A$33:$A$776,$A33,СВЦЭМ!$B$33:$B$776,S$11)+'СЕТ СН'!$F$12+СВЦЭМ!$D$10+'СЕТ СН'!$F$5-'СЕТ СН'!$F$20</f>
        <v>1568.2607511300002</v>
      </c>
      <c r="T33" s="36">
        <f>SUMIFS(СВЦЭМ!$C$33:$C$776,СВЦЭМ!$A$33:$A$776,$A33,СВЦЭМ!$B$33:$B$776,T$11)+'СЕТ СН'!$F$12+СВЦЭМ!$D$10+'СЕТ СН'!$F$5-'СЕТ СН'!$F$20</f>
        <v>1566.5226068800002</v>
      </c>
      <c r="U33" s="36">
        <f>SUMIFS(СВЦЭМ!$C$33:$C$776,СВЦЭМ!$A$33:$A$776,$A33,СВЦЭМ!$B$33:$B$776,U$11)+'СЕТ СН'!$F$12+СВЦЭМ!$D$10+'СЕТ СН'!$F$5-'СЕТ СН'!$F$20</f>
        <v>1565.7081443400002</v>
      </c>
      <c r="V33" s="36">
        <f>SUMIFS(СВЦЭМ!$C$33:$C$776,СВЦЭМ!$A$33:$A$776,$A33,СВЦЭМ!$B$33:$B$776,V$11)+'СЕТ СН'!$F$12+СВЦЭМ!$D$10+'СЕТ СН'!$F$5-'СЕТ СН'!$F$20</f>
        <v>1564.9771374800002</v>
      </c>
      <c r="W33" s="36">
        <f>SUMIFS(СВЦЭМ!$C$33:$C$776,СВЦЭМ!$A$33:$A$776,$A33,СВЦЭМ!$B$33:$B$776,W$11)+'СЕТ СН'!$F$12+СВЦЭМ!$D$10+'СЕТ СН'!$F$5-'СЕТ СН'!$F$20</f>
        <v>1577.54830803</v>
      </c>
      <c r="X33" s="36">
        <f>SUMIFS(СВЦЭМ!$C$33:$C$776,СВЦЭМ!$A$33:$A$776,$A33,СВЦЭМ!$B$33:$B$776,X$11)+'СЕТ СН'!$F$12+СВЦЭМ!$D$10+'СЕТ СН'!$F$5-'СЕТ СН'!$F$20</f>
        <v>1603.38271205</v>
      </c>
      <c r="Y33" s="36">
        <f>SUMIFS(СВЦЭМ!$C$33:$C$776,СВЦЭМ!$A$33:$A$776,$A33,СВЦЭМ!$B$33:$B$776,Y$11)+'СЕТ СН'!$F$12+СВЦЭМ!$D$10+'СЕТ СН'!$F$5-'СЕТ СН'!$F$20</f>
        <v>1704.1863162100001</v>
      </c>
    </row>
    <row r="34" spans="1:25" ht="15.75" x14ac:dyDescent="0.2">
      <c r="A34" s="35">
        <f t="shared" si="0"/>
        <v>43669</v>
      </c>
      <c r="B34" s="36">
        <f>SUMIFS(СВЦЭМ!$C$33:$C$776,СВЦЭМ!$A$33:$A$776,$A34,СВЦЭМ!$B$33:$B$776,B$11)+'СЕТ СН'!$F$12+СВЦЭМ!$D$10+'СЕТ СН'!$F$5-'СЕТ СН'!$F$20</f>
        <v>1711.6347693400003</v>
      </c>
      <c r="C34" s="36">
        <f>SUMIFS(СВЦЭМ!$C$33:$C$776,СВЦЭМ!$A$33:$A$776,$A34,СВЦЭМ!$B$33:$B$776,C$11)+'СЕТ СН'!$F$12+СВЦЭМ!$D$10+'СЕТ СН'!$F$5-'СЕТ СН'!$F$20</f>
        <v>1755.7045218800001</v>
      </c>
      <c r="D34" s="36">
        <f>SUMIFS(СВЦЭМ!$C$33:$C$776,СВЦЭМ!$A$33:$A$776,$A34,СВЦЭМ!$B$33:$B$776,D$11)+'СЕТ СН'!$F$12+СВЦЭМ!$D$10+'СЕТ СН'!$F$5-'СЕТ СН'!$F$20</f>
        <v>1783.8290019800002</v>
      </c>
      <c r="E34" s="36">
        <f>SUMIFS(СВЦЭМ!$C$33:$C$776,СВЦЭМ!$A$33:$A$776,$A34,СВЦЭМ!$B$33:$B$776,E$11)+'СЕТ СН'!$F$12+СВЦЭМ!$D$10+'СЕТ СН'!$F$5-'СЕТ СН'!$F$20</f>
        <v>1798.7372453100002</v>
      </c>
      <c r="F34" s="36">
        <f>SUMIFS(СВЦЭМ!$C$33:$C$776,СВЦЭМ!$A$33:$A$776,$A34,СВЦЭМ!$B$33:$B$776,F$11)+'СЕТ СН'!$F$12+СВЦЭМ!$D$10+'СЕТ СН'!$F$5-'СЕТ СН'!$F$20</f>
        <v>1795.36792431</v>
      </c>
      <c r="G34" s="36">
        <f>SUMIFS(СВЦЭМ!$C$33:$C$776,СВЦЭМ!$A$33:$A$776,$A34,СВЦЭМ!$B$33:$B$776,G$11)+'СЕТ СН'!$F$12+СВЦЭМ!$D$10+'СЕТ СН'!$F$5-'СЕТ СН'!$F$20</f>
        <v>1779.8300603900002</v>
      </c>
      <c r="H34" s="36">
        <f>SUMIFS(СВЦЭМ!$C$33:$C$776,СВЦЭМ!$A$33:$A$776,$A34,СВЦЭМ!$B$33:$B$776,H$11)+'СЕТ СН'!$F$12+СВЦЭМ!$D$10+'СЕТ СН'!$F$5-'СЕТ СН'!$F$20</f>
        <v>1736.9723291100001</v>
      </c>
      <c r="I34" s="36">
        <f>SUMIFS(СВЦЭМ!$C$33:$C$776,СВЦЭМ!$A$33:$A$776,$A34,СВЦЭМ!$B$33:$B$776,I$11)+'СЕТ СН'!$F$12+СВЦЭМ!$D$10+'СЕТ СН'!$F$5-'СЕТ СН'!$F$20</f>
        <v>1698.2514786500001</v>
      </c>
      <c r="J34" s="36">
        <f>SUMIFS(СВЦЭМ!$C$33:$C$776,СВЦЭМ!$A$33:$A$776,$A34,СВЦЭМ!$B$33:$B$776,J$11)+'СЕТ СН'!$F$12+СВЦЭМ!$D$10+'СЕТ СН'!$F$5-'СЕТ СН'!$F$20</f>
        <v>1684.3054161600003</v>
      </c>
      <c r="K34" s="36">
        <f>SUMIFS(СВЦЭМ!$C$33:$C$776,СВЦЭМ!$A$33:$A$776,$A34,СВЦЭМ!$B$33:$B$776,K$11)+'СЕТ СН'!$F$12+СВЦЭМ!$D$10+'СЕТ СН'!$F$5-'СЕТ СН'!$F$20</f>
        <v>1623.85633465</v>
      </c>
      <c r="L34" s="36">
        <f>SUMIFS(СВЦЭМ!$C$33:$C$776,СВЦЭМ!$A$33:$A$776,$A34,СВЦЭМ!$B$33:$B$776,L$11)+'СЕТ СН'!$F$12+СВЦЭМ!$D$10+'СЕТ СН'!$F$5-'СЕТ СН'!$F$20</f>
        <v>1627.0859552400002</v>
      </c>
      <c r="M34" s="36">
        <f>SUMIFS(СВЦЭМ!$C$33:$C$776,СВЦЭМ!$A$33:$A$776,$A34,СВЦЭМ!$B$33:$B$776,M$11)+'СЕТ СН'!$F$12+СВЦЭМ!$D$10+'СЕТ СН'!$F$5-'СЕТ СН'!$F$20</f>
        <v>1630.9530375900001</v>
      </c>
      <c r="N34" s="36">
        <f>SUMIFS(СВЦЭМ!$C$33:$C$776,СВЦЭМ!$A$33:$A$776,$A34,СВЦЭМ!$B$33:$B$776,N$11)+'СЕТ СН'!$F$12+СВЦЭМ!$D$10+'СЕТ СН'!$F$5-'СЕТ СН'!$F$20</f>
        <v>1639.8352054900001</v>
      </c>
      <c r="O34" s="36">
        <f>SUMIFS(СВЦЭМ!$C$33:$C$776,СВЦЭМ!$A$33:$A$776,$A34,СВЦЭМ!$B$33:$B$776,O$11)+'СЕТ СН'!$F$12+СВЦЭМ!$D$10+'СЕТ СН'!$F$5-'СЕТ СН'!$F$20</f>
        <v>1649.9357436600001</v>
      </c>
      <c r="P34" s="36">
        <f>SUMIFS(СВЦЭМ!$C$33:$C$776,СВЦЭМ!$A$33:$A$776,$A34,СВЦЭМ!$B$33:$B$776,P$11)+'СЕТ СН'!$F$12+СВЦЭМ!$D$10+'СЕТ СН'!$F$5-'СЕТ СН'!$F$20</f>
        <v>1656.89187502</v>
      </c>
      <c r="Q34" s="36">
        <f>SUMIFS(СВЦЭМ!$C$33:$C$776,СВЦЭМ!$A$33:$A$776,$A34,СВЦЭМ!$B$33:$B$776,Q$11)+'СЕТ СН'!$F$12+СВЦЭМ!$D$10+'СЕТ СН'!$F$5-'СЕТ СН'!$F$20</f>
        <v>1659.2210035000003</v>
      </c>
      <c r="R34" s="36">
        <f>SUMIFS(СВЦЭМ!$C$33:$C$776,СВЦЭМ!$A$33:$A$776,$A34,СВЦЭМ!$B$33:$B$776,R$11)+'СЕТ СН'!$F$12+СВЦЭМ!$D$10+'СЕТ СН'!$F$5-'СЕТ СН'!$F$20</f>
        <v>1608.2519048600002</v>
      </c>
      <c r="S34" s="36">
        <f>SUMIFS(СВЦЭМ!$C$33:$C$776,СВЦЭМ!$A$33:$A$776,$A34,СВЦЭМ!$B$33:$B$776,S$11)+'СЕТ СН'!$F$12+СВЦЭМ!$D$10+'СЕТ СН'!$F$5-'СЕТ СН'!$F$20</f>
        <v>1573.1525794600002</v>
      </c>
      <c r="T34" s="36">
        <f>SUMIFS(СВЦЭМ!$C$33:$C$776,СВЦЭМ!$A$33:$A$776,$A34,СВЦЭМ!$B$33:$B$776,T$11)+'СЕТ СН'!$F$12+СВЦЭМ!$D$10+'СЕТ СН'!$F$5-'СЕТ СН'!$F$20</f>
        <v>1579.19226058</v>
      </c>
      <c r="U34" s="36">
        <f>SUMIFS(СВЦЭМ!$C$33:$C$776,СВЦЭМ!$A$33:$A$776,$A34,СВЦЭМ!$B$33:$B$776,U$11)+'СЕТ СН'!$F$12+СВЦЭМ!$D$10+'СЕТ СН'!$F$5-'СЕТ СН'!$F$20</f>
        <v>1576.2954683600001</v>
      </c>
      <c r="V34" s="36">
        <f>SUMIFS(СВЦЭМ!$C$33:$C$776,СВЦЭМ!$A$33:$A$776,$A34,СВЦЭМ!$B$33:$B$776,V$11)+'СЕТ СН'!$F$12+СВЦЭМ!$D$10+'СЕТ СН'!$F$5-'СЕТ СН'!$F$20</f>
        <v>1575.1716233400002</v>
      </c>
      <c r="W34" s="36">
        <f>SUMIFS(СВЦЭМ!$C$33:$C$776,СВЦЭМ!$A$33:$A$776,$A34,СВЦЭМ!$B$33:$B$776,W$11)+'СЕТ СН'!$F$12+СВЦЭМ!$D$10+'СЕТ СН'!$F$5-'СЕТ СН'!$F$20</f>
        <v>1574.5925178900002</v>
      </c>
      <c r="X34" s="36">
        <f>SUMIFS(СВЦЭМ!$C$33:$C$776,СВЦЭМ!$A$33:$A$776,$A34,СВЦЭМ!$B$33:$B$776,X$11)+'СЕТ СН'!$F$12+СВЦЭМ!$D$10+'СЕТ СН'!$F$5-'СЕТ СН'!$F$20</f>
        <v>1576.7598815400002</v>
      </c>
      <c r="Y34" s="36">
        <f>SUMIFS(СВЦЭМ!$C$33:$C$776,СВЦЭМ!$A$33:$A$776,$A34,СВЦЭМ!$B$33:$B$776,Y$11)+'СЕТ СН'!$F$12+СВЦЭМ!$D$10+'СЕТ СН'!$F$5-'СЕТ СН'!$F$20</f>
        <v>1616.16139221</v>
      </c>
    </row>
    <row r="35" spans="1:25" ht="15.75" x14ac:dyDescent="0.2">
      <c r="A35" s="35">
        <f t="shared" si="0"/>
        <v>43670</v>
      </c>
      <c r="B35" s="36">
        <f>SUMIFS(СВЦЭМ!$C$33:$C$776,СВЦЭМ!$A$33:$A$776,$A35,СВЦЭМ!$B$33:$B$776,B$11)+'СЕТ СН'!$F$12+СВЦЭМ!$D$10+'СЕТ СН'!$F$5-'СЕТ СН'!$F$20</f>
        <v>1657.5265850600001</v>
      </c>
      <c r="C35" s="36">
        <f>SUMIFS(СВЦЭМ!$C$33:$C$776,СВЦЭМ!$A$33:$A$776,$A35,СВЦЭМ!$B$33:$B$776,C$11)+'СЕТ СН'!$F$12+СВЦЭМ!$D$10+'СЕТ СН'!$F$5-'СЕТ СН'!$F$20</f>
        <v>1697.1153419100001</v>
      </c>
      <c r="D35" s="36">
        <f>SUMIFS(СВЦЭМ!$C$33:$C$776,СВЦЭМ!$A$33:$A$776,$A35,СВЦЭМ!$B$33:$B$776,D$11)+'СЕТ СН'!$F$12+СВЦЭМ!$D$10+'СЕТ СН'!$F$5-'СЕТ СН'!$F$20</f>
        <v>1707.2789710300001</v>
      </c>
      <c r="E35" s="36">
        <f>SUMIFS(СВЦЭМ!$C$33:$C$776,СВЦЭМ!$A$33:$A$776,$A35,СВЦЭМ!$B$33:$B$776,E$11)+'СЕТ СН'!$F$12+СВЦЭМ!$D$10+'СЕТ СН'!$F$5-'СЕТ СН'!$F$20</f>
        <v>1729.6219145600003</v>
      </c>
      <c r="F35" s="36">
        <f>SUMIFS(СВЦЭМ!$C$33:$C$776,СВЦЭМ!$A$33:$A$776,$A35,СВЦЭМ!$B$33:$B$776,F$11)+'СЕТ СН'!$F$12+СВЦЭМ!$D$10+'СЕТ СН'!$F$5-'СЕТ СН'!$F$20</f>
        <v>1723.5489327800001</v>
      </c>
      <c r="G35" s="36">
        <f>SUMIFS(СВЦЭМ!$C$33:$C$776,СВЦЭМ!$A$33:$A$776,$A35,СВЦЭМ!$B$33:$B$776,G$11)+'СЕТ СН'!$F$12+СВЦЭМ!$D$10+'СЕТ СН'!$F$5-'СЕТ СН'!$F$20</f>
        <v>1719.1644926200001</v>
      </c>
      <c r="H35" s="36">
        <f>SUMIFS(СВЦЭМ!$C$33:$C$776,СВЦЭМ!$A$33:$A$776,$A35,СВЦЭМ!$B$33:$B$776,H$11)+'СЕТ СН'!$F$12+СВЦЭМ!$D$10+'СЕТ СН'!$F$5-'СЕТ СН'!$F$20</f>
        <v>1693.0804483100001</v>
      </c>
      <c r="I35" s="36">
        <f>SUMIFS(СВЦЭМ!$C$33:$C$776,СВЦЭМ!$A$33:$A$776,$A35,СВЦЭМ!$B$33:$B$776,I$11)+'СЕТ СН'!$F$12+СВЦЭМ!$D$10+'СЕТ СН'!$F$5-'СЕТ СН'!$F$20</f>
        <v>1667.4029770400002</v>
      </c>
      <c r="J35" s="36">
        <f>SUMIFS(СВЦЭМ!$C$33:$C$776,СВЦЭМ!$A$33:$A$776,$A35,СВЦЭМ!$B$33:$B$776,J$11)+'СЕТ СН'!$F$12+СВЦЭМ!$D$10+'СЕТ СН'!$F$5-'СЕТ СН'!$F$20</f>
        <v>1662.6815327000002</v>
      </c>
      <c r="K35" s="36">
        <f>SUMIFS(СВЦЭМ!$C$33:$C$776,СВЦЭМ!$A$33:$A$776,$A35,СВЦЭМ!$B$33:$B$776,K$11)+'СЕТ СН'!$F$12+СВЦЭМ!$D$10+'СЕТ СН'!$F$5-'СЕТ СН'!$F$20</f>
        <v>1660.00297185</v>
      </c>
      <c r="L35" s="36">
        <f>SUMIFS(СВЦЭМ!$C$33:$C$776,СВЦЭМ!$A$33:$A$776,$A35,СВЦЭМ!$B$33:$B$776,L$11)+'СЕТ СН'!$F$12+СВЦЭМ!$D$10+'СЕТ СН'!$F$5-'СЕТ СН'!$F$20</f>
        <v>1666.2409259999999</v>
      </c>
      <c r="M35" s="36">
        <f>SUMIFS(СВЦЭМ!$C$33:$C$776,СВЦЭМ!$A$33:$A$776,$A35,СВЦЭМ!$B$33:$B$776,M$11)+'СЕТ СН'!$F$12+СВЦЭМ!$D$10+'СЕТ СН'!$F$5-'СЕТ СН'!$F$20</f>
        <v>1677.2745035400001</v>
      </c>
      <c r="N35" s="36">
        <f>SUMIFS(СВЦЭМ!$C$33:$C$776,СВЦЭМ!$A$33:$A$776,$A35,СВЦЭМ!$B$33:$B$776,N$11)+'СЕТ СН'!$F$12+СВЦЭМ!$D$10+'СЕТ СН'!$F$5-'СЕТ СН'!$F$20</f>
        <v>1679.9189015000002</v>
      </c>
      <c r="O35" s="36">
        <f>SUMIFS(СВЦЭМ!$C$33:$C$776,СВЦЭМ!$A$33:$A$776,$A35,СВЦЭМ!$B$33:$B$776,O$11)+'СЕТ СН'!$F$12+СВЦЭМ!$D$10+'СЕТ СН'!$F$5-'СЕТ СН'!$F$20</f>
        <v>1686.2446162700003</v>
      </c>
      <c r="P35" s="36">
        <f>SUMIFS(СВЦЭМ!$C$33:$C$776,СВЦЭМ!$A$33:$A$776,$A35,СВЦЭМ!$B$33:$B$776,P$11)+'СЕТ СН'!$F$12+СВЦЭМ!$D$10+'СЕТ СН'!$F$5-'СЕТ СН'!$F$20</f>
        <v>1688.31485458</v>
      </c>
      <c r="Q35" s="36">
        <f>SUMIFS(СВЦЭМ!$C$33:$C$776,СВЦЭМ!$A$33:$A$776,$A35,СВЦЭМ!$B$33:$B$776,Q$11)+'СЕТ СН'!$F$12+СВЦЭМ!$D$10+'СЕТ СН'!$F$5-'СЕТ СН'!$F$20</f>
        <v>1692.4928228799999</v>
      </c>
      <c r="R35" s="36">
        <f>SUMIFS(СВЦЭМ!$C$33:$C$776,СВЦЭМ!$A$33:$A$776,$A35,СВЦЭМ!$B$33:$B$776,R$11)+'СЕТ СН'!$F$12+СВЦЭМ!$D$10+'СЕТ СН'!$F$5-'СЕТ СН'!$F$20</f>
        <v>1630.0170949600001</v>
      </c>
      <c r="S35" s="36">
        <f>SUMIFS(СВЦЭМ!$C$33:$C$776,СВЦЭМ!$A$33:$A$776,$A35,СВЦЭМ!$B$33:$B$776,S$11)+'СЕТ СН'!$F$12+СВЦЭМ!$D$10+'СЕТ СН'!$F$5-'СЕТ СН'!$F$20</f>
        <v>1618.2354964000001</v>
      </c>
      <c r="T35" s="36">
        <f>SUMIFS(СВЦЭМ!$C$33:$C$776,СВЦЭМ!$A$33:$A$776,$A35,СВЦЭМ!$B$33:$B$776,T$11)+'СЕТ СН'!$F$12+СВЦЭМ!$D$10+'СЕТ СН'!$F$5-'СЕТ СН'!$F$20</f>
        <v>1622.8695602400003</v>
      </c>
      <c r="U35" s="36">
        <f>SUMIFS(СВЦЭМ!$C$33:$C$776,СВЦЭМ!$A$33:$A$776,$A35,СВЦЭМ!$B$33:$B$776,U$11)+'СЕТ СН'!$F$12+СВЦЭМ!$D$10+'СЕТ СН'!$F$5-'СЕТ СН'!$F$20</f>
        <v>1615.4980381300002</v>
      </c>
      <c r="V35" s="36">
        <f>SUMIFS(СВЦЭМ!$C$33:$C$776,СВЦЭМ!$A$33:$A$776,$A35,СВЦЭМ!$B$33:$B$776,V$11)+'СЕТ СН'!$F$12+СВЦЭМ!$D$10+'СЕТ СН'!$F$5-'СЕТ СН'!$F$20</f>
        <v>1620.7152525500001</v>
      </c>
      <c r="W35" s="36">
        <f>SUMIFS(СВЦЭМ!$C$33:$C$776,СВЦЭМ!$A$33:$A$776,$A35,СВЦЭМ!$B$33:$B$776,W$11)+'СЕТ СН'!$F$12+СВЦЭМ!$D$10+'СЕТ СН'!$F$5-'СЕТ СН'!$F$20</f>
        <v>1632.2325237700002</v>
      </c>
      <c r="X35" s="36">
        <f>SUMIFS(СВЦЭМ!$C$33:$C$776,СВЦЭМ!$A$33:$A$776,$A35,СВЦЭМ!$B$33:$B$776,X$11)+'СЕТ СН'!$F$12+СВЦЭМ!$D$10+'СЕТ СН'!$F$5-'СЕТ СН'!$F$20</f>
        <v>1612.0023547400001</v>
      </c>
      <c r="Y35" s="36">
        <f>SUMIFS(СВЦЭМ!$C$33:$C$776,СВЦЭМ!$A$33:$A$776,$A35,СВЦЭМ!$B$33:$B$776,Y$11)+'СЕТ СН'!$F$12+СВЦЭМ!$D$10+'СЕТ СН'!$F$5-'СЕТ СН'!$F$20</f>
        <v>1654.60999416</v>
      </c>
    </row>
    <row r="36" spans="1:25" ht="15.75" x14ac:dyDescent="0.2">
      <c r="A36" s="35">
        <f t="shared" si="0"/>
        <v>43671</v>
      </c>
      <c r="B36" s="36">
        <f>SUMIFS(СВЦЭМ!$C$33:$C$776,СВЦЭМ!$A$33:$A$776,$A36,СВЦЭМ!$B$33:$B$776,B$11)+'СЕТ СН'!$F$12+СВЦЭМ!$D$10+'СЕТ СН'!$F$5-'СЕТ СН'!$F$20</f>
        <v>1719.4892073700003</v>
      </c>
      <c r="C36" s="36">
        <f>SUMIFS(СВЦЭМ!$C$33:$C$776,СВЦЭМ!$A$33:$A$776,$A36,СВЦЭМ!$B$33:$B$776,C$11)+'СЕТ СН'!$F$12+СВЦЭМ!$D$10+'СЕТ СН'!$F$5-'СЕТ СН'!$F$20</f>
        <v>1748.2951503500001</v>
      </c>
      <c r="D36" s="36">
        <f>SUMIFS(СВЦЭМ!$C$33:$C$776,СВЦЭМ!$A$33:$A$776,$A36,СВЦЭМ!$B$33:$B$776,D$11)+'СЕТ СН'!$F$12+СВЦЭМ!$D$10+'СЕТ СН'!$F$5-'СЕТ СН'!$F$20</f>
        <v>1723.9885394200001</v>
      </c>
      <c r="E36" s="36">
        <f>SUMIFS(СВЦЭМ!$C$33:$C$776,СВЦЭМ!$A$33:$A$776,$A36,СВЦЭМ!$B$33:$B$776,E$11)+'СЕТ СН'!$F$12+СВЦЭМ!$D$10+'СЕТ СН'!$F$5-'СЕТ СН'!$F$20</f>
        <v>1720.0030997400002</v>
      </c>
      <c r="F36" s="36">
        <f>SUMIFS(СВЦЭМ!$C$33:$C$776,СВЦЭМ!$A$33:$A$776,$A36,СВЦЭМ!$B$33:$B$776,F$11)+'СЕТ СН'!$F$12+СВЦЭМ!$D$10+'СЕТ СН'!$F$5-'СЕТ СН'!$F$20</f>
        <v>1702.6668855400001</v>
      </c>
      <c r="G36" s="36">
        <f>SUMIFS(СВЦЭМ!$C$33:$C$776,СВЦЭМ!$A$33:$A$776,$A36,СВЦЭМ!$B$33:$B$776,G$11)+'СЕТ СН'!$F$12+СВЦЭМ!$D$10+'СЕТ СН'!$F$5-'СЕТ СН'!$F$20</f>
        <v>1719.9451316500001</v>
      </c>
      <c r="H36" s="36">
        <f>SUMIFS(СВЦЭМ!$C$33:$C$776,СВЦЭМ!$A$33:$A$776,$A36,СВЦЭМ!$B$33:$B$776,H$11)+'СЕТ СН'!$F$12+СВЦЭМ!$D$10+'СЕТ СН'!$F$5-'СЕТ СН'!$F$20</f>
        <v>1741.9153644500002</v>
      </c>
      <c r="I36" s="36">
        <f>SUMIFS(СВЦЭМ!$C$33:$C$776,СВЦЭМ!$A$33:$A$776,$A36,СВЦЭМ!$B$33:$B$776,I$11)+'СЕТ СН'!$F$12+СВЦЭМ!$D$10+'СЕТ СН'!$F$5-'СЕТ СН'!$F$20</f>
        <v>1783.5441254400002</v>
      </c>
      <c r="J36" s="36">
        <f>SUMIFS(СВЦЭМ!$C$33:$C$776,СВЦЭМ!$A$33:$A$776,$A36,СВЦЭМ!$B$33:$B$776,J$11)+'СЕТ СН'!$F$12+СВЦЭМ!$D$10+'СЕТ СН'!$F$5-'СЕТ СН'!$F$20</f>
        <v>1788.32691123</v>
      </c>
      <c r="K36" s="36">
        <f>SUMIFS(СВЦЭМ!$C$33:$C$776,СВЦЭМ!$A$33:$A$776,$A36,СВЦЭМ!$B$33:$B$776,K$11)+'СЕТ СН'!$F$12+СВЦЭМ!$D$10+'СЕТ СН'!$F$5-'СЕТ СН'!$F$20</f>
        <v>1761.86033778</v>
      </c>
      <c r="L36" s="36">
        <f>SUMIFS(СВЦЭМ!$C$33:$C$776,СВЦЭМ!$A$33:$A$776,$A36,СВЦЭМ!$B$33:$B$776,L$11)+'СЕТ СН'!$F$12+СВЦЭМ!$D$10+'СЕТ СН'!$F$5-'СЕТ СН'!$F$20</f>
        <v>1748.6536487900003</v>
      </c>
      <c r="M36" s="36">
        <f>SUMIFS(СВЦЭМ!$C$33:$C$776,СВЦЭМ!$A$33:$A$776,$A36,СВЦЭМ!$B$33:$B$776,M$11)+'СЕТ СН'!$F$12+СВЦЭМ!$D$10+'СЕТ СН'!$F$5-'СЕТ СН'!$F$20</f>
        <v>1741.6249481500001</v>
      </c>
      <c r="N36" s="36">
        <f>SUMIFS(СВЦЭМ!$C$33:$C$776,СВЦЭМ!$A$33:$A$776,$A36,СВЦЭМ!$B$33:$B$776,N$11)+'СЕТ СН'!$F$12+СВЦЭМ!$D$10+'СЕТ СН'!$F$5-'СЕТ СН'!$F$20</f>
        <v>1755.67841271</v>
      </c>
      <c r="O36" s="36">
        <f>SUMIFS(СВЦЭМ!$C$33:$C$776,СВЦЭМ!$A$33:$A$776,$A36,СВЦЭМ!$B$33:$B$776,O$11)+'СЕТ СН'!$F$12+СВЦЭМ!$D$10+'СЕТ СН'!$F$5-'СЕТ СН'!$F$20</f>
        <v>1749.2028438900002</v>
      </c>
      <c r="P36" s="36">
        <f>SUMIFS(СВЦЭМ!$C$33:$C$776,СВЦЭМ!$A$33:$A$776,$A36,СВЦЭМ!$B$33:$B$776,P$11)+'СЕТ СН'!$F$12+СВЦЭМ!$D$10+'СЕТ СН'!$F$5-'СЕТ СН'!$F$20</f>
        <v>1753.0295869700001</v>
      </c>
      <c r="Q36" s="36">
        <f>SUMIFS(СВЦЭМ!$C$33:$C$776,СВЦЭМ!$A$33:$A$776,$A36,СВЦЭМ!$B$33:$B$776,Q$11)+'СЕТ СН'!$F$12+СВЦЭМ!$D$10+'СЕТ СН'!$F$5-'СЕТ СН'!$F$20</f>
        <v>1762.2661710900002</v>
      </c>
      <c r="R36" s="36">
        <f>SUMIFS(СВЦЭМ!$C$33:$C$776,СВЦЭМ!$A$33:$A$776,$A36,СВЦЭМ!$B$33:$B$776,R$11)+'СЕТ СН'!$F$12+СВЦЭМ!$D$10+'СЕТ СН'!$F$5-'СЕТ СН'!$F$20</f>
        <v>1716.47877694</v>
      </c>
      <c r="S36" s="36">
        <f>SUMIFS(СВЦЭМ!$C$33:$C$776,СВЦЭМ!$A$33:$A$776,$A36,СВЦЭМ!$B$33:$B$776,S$11)+'СЕТ СН'!$F$12+СВЦЭМ!$D$10+'СЕТ СН'!$F$5-'СЕТ СН'!$F$20</f>
        <v>1683.18517256</v>
      </c>
      <c r="T36" s="36">
        <f>SUMIFS(СВЦЭМ!$C$33:$C$776,СВЦЭМ!$A$33:$A$776,$A36,СВЦЭМ!$B$33:$B$776,T$11)+'СЕТ СН'!$F$12+СВЦЭМ!$D$10+'СЕТ СН'!$F$5-'СЕТ СН'!$F$20</f>
        <v>1684.7162154100001</v>
      </c>
      <c r="U36" s="36">
        <f>SUMIFS(СВЦЭМ!$C$33:$C$776,СВЦЭМ!$A$33:$A$776,$A36,СВЦЭМ!$B$33:$B$776,U$11)+'СЕТ СН'!$F$12+СВЦЭМ!$D$10+'СЕТ СН'!$F$5-'СЕТ СН'!$F$20</f>
        <v>1681.5030715000003</v>
      </c>
      <c r="V36" s="36">
        <f>SUMIFS(СВЦЭМ!$C$33:$C$776,СВЦЭМ!$A$33:$A$776,$A36,СВЦЭМ!$B$33:$B$776,V$11)+'СЕТ СН'!$F$12+СВЦЭМ!$D$10+'СЕТ СН'!$F$5-'СЕТ СН'!$F$20</f>
        <v>1674.4713554300001</v>
      </c>
      <c r="W36" s="36">
        <f>SUMIFS(СВЦЭМ!$C$33:$C$776,СВЦЭМ!$A$33:$A$776,$A36,СВЦЭМ!$B$33:$B$776,W$11)+'СЕТ СН'!$F$12+СВЦЭМ!$D$10+'СЕТ СН'!$F$5-'СЕТ СН'!$F$20</f>
        <v>1662.3529618900002</v>
      </c>
      <c r="X36" s="36">
        <f>SUMIFS(СВЦЭМ!$C$33:$C$776,СВЦЭМ!$A$33:$A$776,$A36,СВЦЭМ!$B$33:$B$776,X$11)+'СЕТ СН'!$F$12+СВЦЭМ!$D$10+'СЕТ СН'!$F$5-'СЕТ СН'!$F$20</f>
        <v>1662.0965617000002</v>
      </c>
      <c r="Y36" s="36">
        <f>SUMIFS(СВЦЭМ!$C$33:$C$776,СВЦЭМ!$A$33:$A$776,$A36,СВЦЭМ!$B$33:$B$776,Y$11)+'СЕТ СН'!$F$12+СВЦЭМ!$D$10+'СЕТ СН'!$F$5-'СЕТ СН'!$F$20</f>
        <v>1697.6237260400001</v>
      </c>
    </row>
    <row r="37" spans="1:25" ht="15.75" x14ac:dyDescent="0.2">
      <c r="A37" s="35">
        <f t="shared" si="0"/>
        <v>43672</v>
      </c>
      <c r="B37" s="36">
        <f>SUMIFS(СВЦЭМ!$C$33:$C$776,СВЦЭМ!$A$33:$A$776,$A37,СВЦЭМ!$B$33:$B$776,B$11)+'СЕТ СН'!$F$12+СВЦЭМ!$D$10+'СЕТ СН'!$F$5-'СЕТ СН'!$F$20</f>
        <v>1729.1480359500001</v>
      </c>
      <c r="C37" s="36">
        <f>SUMIFS(СВЦЭМ!$C$33:$C$776,СВЦЭМ!$A$33:$A$776,$A37,СВЦЭМ!$B$33:$B$776,C$11)+'СЕТ СН'!$F$12+СВЦЭМ!$D$10+'СЕТ СН'!$F$5-'СЕТ СН'!$F$20</f>
        <v>1766.1828841300003</v>
      </c>
      <c r="D37" s="36">
        <f>SUMIFS(СВЦЭМ!$C$33:$C$776,СВЦЭМ!$A$33:$A$776,$A37,СВЦЭМ!$B$33:$B$776,D$11)+'СЕТ СН'!$F$12+СВЦЭМ!$D$10+'СЕТ СН'!$F$5-'СЕТ СН'!$F$20</f>
        <v>1796.74541486</v>
      </c>
      <c r="E37" s="36">
        <f>SUMIFS(СВЦЭМ!$C$33:$C$776,СВЦЭМ!$A$33:$A$776,$A37,СВЦЭМ!$B$33:$B$776,E$11)+'СЕТ СН'!$F$12+СВЦЭМ!$D$10+'СЕТ СН'!$F$5-'СЕТ СН'!$F$20</f>
        <v>1799.1764700100002</v>
      </c>
      <c r="F37" s="36">
        <f>SUMIFS(СВЦЭМ!$C$33:$C$776,СВЦЭМ!$A$33:$A$776,$A37,СВЦЭМ!$B$33:$B$776,F$11)+'СЕТ СН'!$F$12+СВЦЭМ!$D$10+'СЕТ СН'!$F$5-'СЕТ СН'!$F$20</f>
        <v>1800.6846409700001</v>
      </c>
      <c r="G37" s="36">
        <f>SUMIFS(СВЦЭМ!$C$33:$C$776,СВЦЭМ!$A$33:$A$776,$A37,СВЦЭМ!$B$33:$B$776,G$11)+'СЕТ СН'!$F$12+СВЦЭМ!$D$10+'СЕТ СН'!$F$5-'СЕТ СН'!$F$20</f>
        <v>1794.72195147</v>
      </c>
      <c r="H37" s="36">
        <f>SUMIFS(СВЦЭМ!$C$33:$C$776,СВЦЭМ!$A$33:$A$776,$A37,СВЦЭМ!$B$33:$B$776,H$11)+'СЕТ СН'!$F$12+СВЦЭМ!$D$10+'СЕТ СН'!$F$5-'СЕТ СН'!$F$20</f>
        <v>1741.172795</v>
      </c>
      <c r="I37" s="36">
        <f>SUMIFS(СВЦЭМ!$C$33:$C$776,СВЦЭМ!$A$33:$A$776,$A37,СВЦЭМ!$B$33:$B$776,I$11)+'СЕТ СН'!$F$12+СВЦЭМ!$D$10+'СЕТ СН'!$F$5-'СЕТ СН'!$F$20</f>
        <v>1718.3896773700001</v>
      </c>
      <c r="J37" s="36">
        <f>SUMIFS(СВЦЭМ!$C$33:$C$776,СВЦЭМ!$A$33:$A$776,$A37,СВЦЭМ!$B$33:$B$776,J$11)+'СЕТ СН'!$F$12+СВЦЭМ!$D$10+'СЕТ СН'!$F$5-'СЕТ СН'!$F$20</f>
        <v>1679.6028229400001</v>
      </c>
      <c r="K37" s="36">
        <f>SUMIFS(СВЦЭМ!$C$33:$C$776,СВЦЭМ!$A$33:$A$776,$A37,СВЦЭМ!$B$33:$B$776,K$11)+'СЕТ СН'!$F$12+СВЦЭМ!$D$10+'СЕТ СН'!$F$5-'СЕТ СН'!$F$20</f>
        <v>1659.4557981100002</v>
      </c>
      <c r="L37" s="36">
        <f>SUMIFS(СВЦЭМ!$C$33:$C$776,СВЦЭМ!$A$33:$A$776,$A37,СВЦЭМ!$B$33:$B$776,L$11)+'СЕТ СН'!$F$12+СВЦЭМ!$D$10+'СЕТ СН'!$F$5-'СЕТ СН'!$F$20</f>
        <v>1660.4761559500002</v>
      </c>
      <c r="M37" s="36">
        <f>SUMIFS(СВЦЭМ!$C$33:$C$776,СВЦЭМ!$A$33:$A$776,$A37,СВЦЭМ!$B$33:$B$776,M$11)+'СЕТ СН'!$F$12+СВЦЭМ!$D$10+'СЕТ СН'!$F$5-'СЕТ СН'!$F$20</f>
        <v>1666.70509851</v>
      </c>
      <c r="N37" s="36">
        <f>SUMIFS(СВЦЭМ!$C$33:$C$776,СВЦЭМ!$A$33:$A$776,$A37,СВЦЭМ!$B$33:$B$776,N$11)+'СЕТ СН'!$F$12+СВЦЭМ!$D$10+'СЕТ СН'!$F$5-'СЕТ СН'!$F$20</f>
        <v>1676.94708309</v>
      </c>
      <c r="O37" s="36">
        <f>SUMIFS(СВЦЭМ!$C$33:$C$776,СВЦЭМ!$A$33:$A$776,$A37,СВЦЭМ!$B$33:$B$776,O$11)+'СЕТ СН'!$F$12+СВЦЭМ!$D$10+'СЕТ СН'!$F$5-'СЕТ СН'!$F$20</f>
        <v>1669.1906582900001</v>
      </c>
      <c r="P37" s="36">
        <f>SUMIFS(СВЦЭМ!$C$33:$C$776,СВЦЭМ!$A$33:$A$776,$A37,СВЦЭМ!$B$33:$B$776,P$11)+'СЕТ СН'!$F$12+СВЦЭМ!$D$10+'СЕТ СН'!$F$5-'СЕТ СН'!$F$20</f>
        <v>1670.0521994300002</v>
      </c>
      <c r="Q37" s="36">
        <f>SUMIFS(СВЦЭМ!$C$33:$C$776,СВЦЭМ!$A$33:$A$776,$A37,СВЦЭМ!$B$33:$B$776,Q$11)+'СЕТ СН'!$F$12+СВЦЭМ!$D$10+'СЕТ СН'!$F$5-'СЕТ СН'!$F$20</f>
        <v>1669.1628494500001</v>
      </c>
      <c r="R37" s="36">
        <f>SUMIFS(СВЦЭМ!$C$33:$C$776,СВЦЭМ!$A$33:$A$776,$A37,СВЦЭМ!$B$33:$B$776,R$11)+'СЕТ СН'!$F$12+СВЦЭМ!$D$10+'СЕТ СН'!$F$5-'СЕТ СН'!$F$20</f>
        <v>1629.6223322700002</v>
      </c>
      <c r="S37" s="36">
        <f>SUMIFS(СВЦЭМ!$C$33:$C$776,СВЦЭМ!$A$33:$A$776,$A37,СВЦЭМ!$B$33:$B$776,S$11)+'СЕТ СН'!$F$12+СВЦЭМ!$D$10+'СЕТ СН'!$F$5-'СЕТ СН'!$F$20</f>
        <v>1591.5839797600001</v>
      </c>
      <c r="T37" s="36">
        <f>SUMIFS(СВЦЭМ!$C$33:$C$776,СВЦЭМ!$A$33:$A$776,$A37,СВЦЭМ!$B$33:$B$776,T$11)+'СЕТ СН'!$F$12+СВЦЭМ!$D$10+'СЕТ СН'!$F$5-'СЕТ СН'!$F$20</f>
        <v>1587.06309483</v>
      </c>
      <c r="U37" s="36">
        <f>SUMIFS(СВЦЭМ!$C$33:$C$776,СВЦЭМ!$A$33:$A$776,$A37,СВЦЭМ!$B$33:$B$776,U$11)+'СЕТ СН'!$F$12+СВЦЭМ!$D$10+'СЕТ СН'!$F$5-'СЕТ СН'!$F$20</f>
        <v>1592.9612403600001</v>
      </c>
      <c r="V37" s="36">
        <f>SUMIFS(СВЦЭМ!$C$33:$C$776,СВЦЭМ!$A$33:$A$776,$A37,СВЦЭМ!$B$33:$B$776,V$11)+'СЕТ СН'!$F$12+СВЦЭМ!$D$10+'СЕТ СН'!$F$5-'СЕТ СН'!$F$20</f>
        <v>1581.6563444200001</v>
      </c>
      <c r="W37" s="36">
        <f>SUMIFS(СВЦЭМ!$C$33:$C$776,СВЦЭМ!$A$33:$A$776,$A37,СВЦЭМ!$B$33:$B$776,W$11)+'СЕТ СН'!$F$12+СВЦЭМ!$D$10+'СЕТ СН'!$F$5-'СЕТ СН'!$F$20</f>
        <v>1568.5181452500001</v>
      </c>
      <c r="X37" s="36">
        <f>SUMIFS(СВЦЭМ!$C$33:$C$776,СВЦЭМ!$A$33:$A$776,$A37,СВЦЭМ!$B$33:$B$776,X$11)+'СЕТ СН'!$F$12+СВЦЭМ!$D$10+'СЕТ СН'!$F$5-'СЕТ СН'!$F$20</f>
        <v>1583.41453551</v>
      </c>
      <c r="Y37" s="36">
        <f>SUMIFS(СВЦЭМ!$C$33:$C$776,СВЦЭМ!$A$33:$A$776,$A37,СВЦЭМ!$B$33:$B$776,Y$11)+'СЕТ СН'!$F$12+СВЦЭМ!$D$10+'СЕТ СН'!$F$5-'СЕТ СН'!$F$20</f>
        <v>1615.2136557100002</v>
      </c>
    </row>
    <row r="38" spans="1:25" ht="15.75" x14ac:dyDescent="0.2">
      <c r="A38" s="35">
        <f t="shared" si="0"/>
        <v>43673</v>
      </c>
      <c r="B38" s="36">
        <f>SUMIFS(СВЦЭМ!$C$33:$C$776,СВЦЭМ!$A$33:$A$776,$A38,СВЦЭМ!$B$33:$B$776,B$11)+'СЕТ СН'!$F$12+СВЦЭМ!$D$10+'СЕТ СН'!$F$5-'СЕТ СН'!$F$20</f>
        <v>1591.0637837700001</v>
      </c>
      <c r="C38" s="36">
        <f>SUMIFS(СВЦЭМ!$C$33:$C$776,СВЦЭМ!$A$33:$A$776,$A38,СВЦЭМ!$B$33:$B$776,C$11)+'СЕТ СН'!$F$12+СВЦЭМ!$D$10+'СЕТ СН'!$F$5-'СЕТ СН'!$F$20</f>
        <v>1606.9340131500003</v>
      </c>
      <c r="D38" s="36">
        <f>SUMIFS(СВЦЭМ!$C$33:$C$776,СВЦЭМ!$A$33:$A$776,$A38,СВЦЭМ!$B$33:$B$776,D$11)+'СЕТ СН'!$F$12+СВЦЭМ!$D$10+'СЕТ СН'!$F$5-'СЕТ СН'!$F$20</f>
        <v>1616.3185314400002</v>
      </c>
      <c r="E38" s="36">
        <f>SUMIFS(СВЦЭМ!$C$33:$C$776,СВЦЭМ!$A$33:$A$776,$A38,СВЦЭМ!$B$33:$B$776,E$11)+'СЕТ СН'!$F$12+СВЦЭМ!$D$10+'СЕТ СН'!$F$5-'СЕТ СН'!$F$20</f>
        <v>1623.2102837100001</v>
      </c>
      <c r="F38" s="36">
        <f>SUMIFS(СВЦЭМ!$C$33:$C$776,СВЦЭМ!$A$33:$A$776,$A38,СВЦЭМ!$B$33:$B$776,F$11)+'СЕТ СН'!$F$12+СВЦЭМ!$D$10+'СЕТ СН'!$F$5-'СЕТ СН'!$F$20</f>
        <v>1629.2142440300001</v>
      </c>
      <c r="G38" s="36">
        <f>SUMIFS(СВЦЭМ!$C$33:$C$776,СВЦЭМ!$A$33:$A$776,$A38,СВЦЭМ!$B$33:$B$776,G$11)+'СЕТ СН'!$F$12+СВЦЭМ!$D$10+'СЕТ СН'!$F$5-'СЕТ СН'!$F$20</f>
        <v>1663.6446896000002</v>
      </c>
      <c r="H38" s="36">
        <f>SUMIFS(СВЦЭМ!$C$33:$C$776,СВЦЭМ!$A$33:$A$776,$A38,СВЦЭМ!$B$33:$B$776,H$11)+'СЕТ СН'!$F$12+СВЦЭМ!$D$10+'СЕТ СН'!$F$5-'СЕТ СН'!$F$20</f>
        <v>1689.6238101600002</v>
      </c>
      <c r="I38" s="36">
        <f>SUMIFS(СВЦЭМ!$C$33:$C$776,СВЦЭМ!$A$33:$A$776,$A38,СВЦЭМ!$B$33:$B$776,I$11)+'СЕТ СН'!$F$12+СВЦЭМ!$D$10+'СЕТ СН'!$F$5-'СЕТ СН'!$F$20</f>
        <v>1676.02033424</v>
      </c>
      <c r="J38" s="36">
        <f>SUMIFS(СВЦЭМ!$C$33:$C$776,СВЦЭМ!$A$33:$A$776,$A38,СВЦЭМ!$B$33:$B$776,J$11)+'СЕТ СН'!$F$12+СВЦЭМ!$D$10+'СЕТ СН'!$F$5-'СЕТ СН'!$F$20</f>
        <v>1679.3189255900002</v>
      </c>
      <c r="K38" s="36">
        <f>SUMIFS(СВЦЭМ!$C$33:$C$776,СВЦЭМ!$A$33:$A$776,$A38,СВЦЭМ!$B$33:$B$776,K$11)+'СЕТ СН'!$F$12+СВЦЭМ!$D$10+'СЕТ СН'!$F$5-'СЕТ СН'!$F$20</f>
        <v>1643.52540718</v>
      </c>
      <c r="L38" s="36">
        <f>SUMIFS(СВЦЭМ!$C$33:$C$776,СВЦЭМ!$A$33:$A$776,$A38,СВЦЭМ!$B$33:$B$776,L$11)+'СЕТ СН'!$F$12+СВЦЭМ!$D$10+'СЕТ СН'!$F$5-'СЕТ СН'!$F$20</f>
        <v>1650.2937448100001</v>
      </c>
      <c r="M38" s="36">
        <f>SUMIFS(СВЦЭМ!$C$33:$C$776,СВЦЭМ!$A$33:$A$776,$A38,СВЦЭМ!$B$33:$B$776,M$11)+'СЕТ СН'!$F$12+СВЦЭМ!$D$10+'СЕТ СН'!$F$5-'СЕТ СН'!$F$20</f>
        <v>1650.72495703</v>
      </c>
      <c r="N38" s="36">
        <f>SUMIFS(СВЦЭМ!$C$33:$C$776,СВЦЭМ!$A$33:$A$776,$A38,СВЦЭМ!$B$33:$B$776,N$11)+'СЕТ СН'!$F$12+СВЦЭМ!$D$10+'СЕТ СН'!$F$5-'СЕТ СН'!$F$20</f>
        <v>1654.04194899</v>
      </c>
      <c r="O38" s="36">
        <f>SUMIFS(СВЦЭМ!$C$33:$C$776,СВЦЭМ!$A$33:$A$776,$A38,СВЦЭМ!$B$33:$B$776,O$11)+'СЕТ СН'!$F$12+СВЦЭМ!$D$10+'СЕТ СН'!$F$5-'СЕТ СН'!$F$20</f>
        <v>1643.5799212700001</v>
      </c>
      <c r="P38" s="36">
        <f>SUMIFS(СВЦЭМ!$C$33:$C$776,СВЦЭМ!$A$33:$A$776,$A38,СВЦЭМ!$B$33:$B$776,P$11)+'СЕТ СН'!$F$12+СВЦЭМ!$D$10+'СЕТ СН'!$F$5-'СЕТ СН'!$F$20</f>
        <v>1647.8116030900001</v>
      </c>
      <c r="Q38" s="36">
        <f>SUMIFS(СВЦЭМ!$C$33:$C$776,СВЦЭМ!$A$33:$A$776,$A38,СВЦЭМ!$B$33:$B$776,Q$11)+'СЕТ СН'!$F$12+СВЦЭМ!$D$10+'СЕТ СН'!$F$5-'СЕТ СН'!$F$20</f>
        <v>1642.3663435100002</v>
      </c>
      <c r="R38" s="36">
        <f>SUMIFS(СВЦЭМ!$C$33:$C$776,СВЦЭМ!$A$33:$A$776,$A38,СВЦЭМ!$B$33:$B$776,R$11)+'СЕТ СН'!$F$12+СВЦЭМ!$D$10+'СЕТ СН'!$F$5-'СЕТ СН'!$F$20</f>
        <v>1609.4109313700001</v>
      </c>
      <c r="S38" s="36">
        <f>SUMIFS(СВЦЭМ!$C$33:$C$776,СВЦЭМ!$A$33:$A$776,$A38,СВЦЭМ!$B$33:$B$776,S$11)+'СЕТ СН'!$F$12+СВЦЭМ!$D$10+'СЕТ СН'!$F$5-'СЕТ СН'!$F$20</f>
        <v>1591.9227956500001</v>
      </c>
      <c r="T38" s="36">
        <f>SUMIFS(СВЦЭМ!$C$33:$C$776,СВЦЭМ!$A$33:$A$776,$A38,СВЦЭМ!$B$33:$B$776,T$11)+'СЕТ СН'!$F$12+СВЦЭМ!$D$10+'СЕТ СН'!$F$5-'СЕТ СН'!$F$20</f>
        <v>1583.6417691900001</v>
      </c>
      <c r="U38" s="36">
        <f>SUMIFS(СВЦЭМ!$C$33:$C$776,СВЦЭМ!$A$33:$A$776,$A38,СВЦЭМ!$B$33:$B$776,U$11)+'СЕТ СН'!$F$12+СВЦЭМ!$D$10+'СЕТ СН'!$F$5-'СЕТ СН'!$F$20</f>
        <v>1572.8152079900001</v>
      </c>
      <c r="V38" s="36">
        <f>SUMIFS(СВЦЭМ!$C$33:$C$776,СВЦЭМ!$A$33:$A$776,$A38,СВЦЭМ!$B$33:$B$776,V$11)+'СЕТ СН'!$F$12+СВЦЭМ!$D$10+'СЕТ СН'!$F$5-'СЕТ СН'!$F$20</f>
        <v>1569.6752915100001</v>
      </c>
      <c r="W38" s="36">
        <f>SUMIFS(СВЦЭМ!$C$33:$C$776,СВЦЭМ!$A$33:$A$776,$A38,СВЦЭМ!$B$33:$B$776,W$11)+'СЕТ СН'!$F$12+СВЦЭМ!$D$10+'СЕТ СН'!$F$5-'СЕТ СН'!$F$20</f>
        <v>1578.3014432700002</v>
      </c>
      <c r="X38" s="36">
        <f>SUMIFS(СВЦЭМ!$C$33:$C$776,СВЦЭМ!$A$33:$A$776,$A38,СВЦЭМ!$B$33:$B$776,X$11)+'СЕТ СН'!$F$12+СВЦЭМ!$D$10+'СЕТ СН'!$F$5-'СЕТ СН'!$F$20</f>
        <v>1565.7642872300003</v>
      </c>
      <c r="Y38" s="36">
        <f>SUMIFS(СВЦЭМ!$C$33:$C$776,СВЦЭМ!$A$33:$A$776,$A38,СВЦЭМ!$B$33:$B$776,Y$11)+'СЕТ СН'!$F$12+СВЦЭМ!$D$10+'СЕТ СН'!$F$5-'СЕТ СН'!$F$20</f>
        <v>1622.82254306</v>
      </c>
    </row>
    <row r="39" spans="1:25" ht="15.75" x14ac:dyDescent="0.2">
      <c r="A39" s="35">
        <f t="shared" si="0"/>
        <v>43674</v>
      </c>
      <c r="B39" s="36">
        <f>SUMIFS(СВЦЭМ!$C$33:$C$776,СВЦЭМ!$A$33:$A$776,$A39,СВЦЭМ!$B$33:$B$776,B$11)+'СЕТ СН'!$F$12+СВЦЭМ!$D$10+'СЕТ СН'!$F$5-'СЕТ СН'!$F$20</f>
        <v>1606.0814498900002</v>
      </c>
      <c r="C39" s="36">
        <f>SUMIFS(СВЦЭМ!$C$33:$C$776,СВЦЭМ!$A$33:$A$776,$A39,СВЦЭМ!$B$33:$B$776,C$11)+'СЕТ СН'!$F$12+СВЦЭМ!$D$10+'СЕТ СН'!$F$5-'СЕТ СН'!$F$20</f>
        <v>1635.7156573900002</v>
      </c>
      <c r="D39" s="36">
        <f>SUMIFS(СВЦЭМ!$C$33:$C$776,СВЦЭМ!$A$33:$A$776,$A39,СВЦЭМ!$B$33:$B$776,D$11)+'СЕТ СН'!$F$12+СВЦЭМ!$D$10+'СЕТ СН'!$F$5-'СЕТ СН'!$F$20</f>
        <v>1652.4824876500002</v>
      </c>
      <c r="E39" s="36">
        <f>SUMIFS(СВЦЭМ!$C$33:$C$776,СВЦЭМ!$A$33:$A$776,$A39,СВЦЭМ!$B$33:$B$776,E$11)+'СЕТ СН'!$F$12+СВЦЭМ!$D$10+'СЕТ СН'!$F$5-'СЕТ СН'!$F$20</f>
        <v>1664.10595758</v>
      </c>
      <c r="F39" s="36">
        <f>SUMIFS(СВЦЭМ!$C$33:$C$776,СВЦЭМ!$A$33:$A$776,$A39,СВЦЭМ!$B$33:$B$776,F$11)+'СЕТ СН'!$F$12+СВЦЭМ!$D$10+'СЕТ СН'!$F$5-'СЕТ СН'!$F$20</f>
        <v>1668.8760533600002</v>
      </c>
      <c r="G39" s="36">
        <f>SUMIFS(СВЦЭМ!$C$33:$C$776,СВЦЭМ!$A$33:$A$776,$A39,СВЦЭМ!$B$33:$B$776,G$11)+'СЕТ СН'!$F$12+СВЦЭМ!$D$10+'СЕТ СН'!$F$5-'СЕТ СН'!$F$20</f>
        <v>1660.9989086800001</v>
      </c>
      <c r="H39" s="36">
        <f>SUMIFS(СВЦЭМ!$C$33:$C$776,СВЦЭМ!$A$33:$A$776,$A39,СВЦЭМ!$B$33:$B$776,H$11)+'СЕТ СН'!$F$12+СВЦЭМ!$D$10+'СЕТ СН'!$F$5-'СЕТ СН'!$F$20</f>
        <v>1654.5483440900002</v>
      </c>
      <c r="I39" s="36">
        <f>SUMIFS(СВЦЭМ!$C$33:$C$776,СВЦЭМ!$A$33:$A$776,$A39,СВЦЭМ!$B$33:$B$776,I$11)+'СЕТ СН'!$F$12+СВЦЭМ!$D$10+'СЕТ СН'!$F$5-'СЕТ СН'!$F$20</f>
        <v>1650.0119652800001</v>
      </c>
      <c r="J39" s="36">
        <f>SUMIFS(СВЦЭМ!$C$33:$C$776,СВЦЭМ!$A$33:$A$776,$A39,СВЦЭМ!$B$33:$B$776,J$11)+'СЕТ СН'!$F$12+СВЦЭМ!$D$10+'СЕТ СН'!$F$5-'СЕТ СН'!$F$20</f>
        <v>1659.8340565800002</v>
      </c>
      <c r="K39" s="36">
        <f>SUMIFS(СВЦЭМ!$C$33:$C$776,СВЦЭМ!$A$33:$A$776,$A39,СВЦЭМ!$B$33:$B$776,K$11)+'СЕТ СН'!$F$12+СВЦЭМ!$D$10+'СЕТ СН'!$F$5-'СЕТ СН'!$F$20</f>
        <v>1640.2041943500001</v>
      </c>
      <c r="L39" s="36">
        <f>SUMIFS(СВЦЭМ!$C$33:$C$776,СВЦЭМ!$A$33:$A$776,$A39,СВЦЭМ!$B$33:$B$776,L$11)+'СЕТ СН'!$F$12+СВЦЭМ!$D$10+'СЕТ СН'!$F$5-'СЕТ СН'!$F$20</f>
        <v>1662.7799219400001</v>
      </c>
      <c r="M39" s="36">
        <f>SUMIFS(СВЦЭМ!$C$33:$C$776,СВЦЭМ!$A$33:$A$776,$A39,СВЦЭМ!$B$33:$B$776,M$11)+'СЕТ СН'!$F$12+СВЦЭМ!$D$10+'СЕТ СН'!$F$5-'СЕТ СН'!$F$20</f>
        <v>1662.3096065700001</v>
      </c>
      <c r="N39" s="36">
        <f>SUMIFS(СВЦЭМ!$C$33:$C$776,СВЦЭМ!$A$33:$A$776,$A39,СВЦЭМ!$B$33:$B$776,N$11)+'СЕТ СН'!$F$12+СВЦЭМ!$D$10+'СЕТ СН'!$F$5-'СЕТ СН'!$F$20</f>
        <v>1661.75687801</v>
      </c>
      <c r="O39" s="36">
        <f>SUMIFS(СВЦЭМ!$C$33:$C$776,СВЦЭМ!$A$33:$A$776,$A39,СВЦЭМ!$B$33:$B$776,O$11)+'СЕТ СН'!$F$12+СВЦЭМ!$D$10+'СЕТ СН'!$F$5-'СЕТ СН'!$F$20</f>
        <v>1659.4435039200002</v>
      </c>
      <c r="P39" s="36">
        <f>SUMIFS(СВЦЭМ!$C$33:$C$776,СВЦЭМ!$A$33:$A$776,$A39,СВЦЭМ!$B$33:$B$776,P$11)+'СЕТ СН'!$F$12+СВЦЭМ!$D$10+'СЕТ СН'!$F$5-'СЕТ СН'!$F$20</f>
        <v>1663.1159930700001</v>
      </c>
      <c r="Q39" s="36">
        <f>SUMIFS(СВЦЭМ!$C$33:$C$776,СВЦЭМ!$A$33:$A$776,$A39,СВЦЭМ!$B$33:$B$776,Q$11)+'СЕТ СН'!$F$12+СВЦЭМ!$D$10+'СЕТ СН'!$F$5-'СЕТ СН'!$F$20</f>
        <v>1658.4133728100001</v>
      </c>
      <c r="R39" s="36">
        <f>SUMIFS(СВЦЭМ!$C$33:$C$776,СВЦЭМ!$A$33:$A$776,$A39,СВЦЭМ!$B$33:$B$776,R$11)+'СЕТ СН'!$F$12+СВЦЭМ!$D$10+'СЕТ СН'!$F$5-'СЕТ СН'!$F$20</f>
        <v>1616.5396954500002</v>
      </c>
      <c r="S39" s="36">
        <f>SUMIFS(СВЦЭМ!$C$33:$C$776,СВЦЭМ!$A$33:$A$776,$A39,СВЦЭМ!$B$33:$B$776,S$11)+'СЕТ СН'!$F$12+СВЦЭМ!$D$10+'СЕТ СН'!$F$5-'СЕТ СН'!$F$20</f>
        <v>1600.7388512700002</v>
      </c>
      <c r="T39" s="36">
        <f>SUMIFS(СВЦЭМ!$C$33:$C$776,СВЦЭМ!$A$33:$A$776,$A39,СВЦЭМ!$B$33:$B$776,T$11)+'СЕТ СН'!$F$12+СВЦЭМ!$D$10+'СЕТ СН'!$F$5-'СЕТ СН'!$F$20</f>
        <v>1597.2175722000002</v>
      </c>
      <c r="U39" s="36">
        <f>SUMIFS(СВЦЭМ!$C$33:$C$776,СВЦЭМ!$A$33:$A$776,$A39,СВЦЭМ!$B$33:$B$776,U$11)+'СЕТ СН'!$F$12+СВЦЭМ!$D$10+'СЕТ СН'!$F$5-'СЕТ СН'!$F$20</f>
        <v>1593.8980166700001</v>
      </c>
      <c r="V39" s="36">
        <f>SUMIFS(СВЦЭМ!$C$33:$C$776,СВЦЭМ!$A$33:$A$776,$A39,СВЦЭМ!$B$33:$B$776,V$11)+'СЕТ СН'!$F$12+СВЦЭМ!$D$10+'СЕТ СН'!$F$5-'СЕТ СН'!$F$20</f>
        <v>1581.8040338300002</v>
      </c>
      <c r="W39" s="36">
        <f>SUMIFS(СВЦЭМ!$C$33:$C$776,СВЦЭМ!$A$33:$A$776,$A39,СВЦЭМ!$B$33:$B$776,W$11)+'СЕТ СН'!$F$12+СВЦЭМ!$D$10+'СЕТ СН'!$F$5-'СЕТ СН'!$F$20</f>
        <v>1594.7845065400002</v>
      </c>
      <c r="X39" s="36">
        <f>SUMIFS(СВЦЭМ!$C$33:$C$776,СВЦЭМ!$A$33:$A$776,$A39,СВЦЭМ!$B$33:$B$776,X$11)+'СЕТ СН'!$F$12+СВЦЭМ!$D$10+'СЕТ СН'!$F$5-'СЕТ СН'!$F$20</f>
        <v>1573.0368418800001</v>
      </c>
      <c r="Y39" s="36">
        <f>SUMIFS(СВЦЭМ!$C$33:$C$776,СВЦЭМ!$A$33:$A$776,$A39,СВЦЭМ!$B$33:$B$776,Y$11)+'СЕТ СН'!$F$12+СВЦЭМ!$D$10+'СЕТ СН'!$F$5-'СЕТ СН'!$F$20</f>
        <v>1595.2822796100002</v>
      </c>
    </row>
    <row r="40" spans="1:25" ht="15.75" x14ac:dyDescent="0.2">
      <c r="A40" s="35">
        <f t="shared" si="0"/>
        <v>43675</v>
      </c>
      <c r="B40" s="36">
        <f>SUMIFS(СВЦЭМ!$C$33:$C$776,СВЦЭМ!$A$33:$A$776,$A40,СВЦЭМ!$B$33:$B$776,B$11)+'СЕТ СН'!$F$12+СВЦЭМ!$D$10+'СЕТ СН'!$F$5-'СЕТ СН'!$F$20</f>
        <v>1643.2009963300002</v>
      </c>
      <c r="C40" s="36">
        <f>SUMIFS(СВЦЭМ!$C$33:$C$776,СВЦЭМ!$A$33:$A$776,$A40,СВЦЭМ!$B$33:$B$776,C$11)+'СЕТ СН'!$F$12+СВЦЭМ!$D$10+'СЕТ СН'!$F$5-'СЕТ СН'!$F$20</f>
        <v>1652.7325353400001</v>
      </c>
      <c r="D40" s="36">
        <f>SUMIFS(СВЦЭМ!$C$33:$C$776,СВЦЭМ!$A$33:$A$776,$A40,СВЦЭМ!$B$33:$B$776,D$11)+'СЕТ СН'!$F$12+СВЦЭМ!$D$10+'СЕТ СН'!$F$5-'СЕТ СН'!$F$20</f>
        <v>1654.3682250100001</v>
      </c>
      <c r="E40" s="36">
        <f>SUMIFS(СВЦЭМ!$C$33:$C$776,СВЦЭМ!$A$33:$A$776,$A40,СВЦЭМ!$B$33:$B$776,E$11)+'СЕТ СН'!$F$12+СВЦЭМ!$D$10+'СЕТ СН'!$F$5-'СЕТ СН'!$F$20</f>
        <v>1663.8164440700002</v>
      </c>
      <c r="F40" s="36">
        <f>SUMIFS(СВЦЭМ!$C$33:$C$776,СВЦЭМ!$A$33:$A$776,$A40,СВЦЭМ!$B$33:$B$776,F$11)+'СЕТ СН'!$F$12+СВЦЭМ!$D$10+'СЕТ СН'!$F$5-'СЕТ СН'!$F$20</f>
        <v>1687.5455739200002</v>
      </c>
      <c r="G40" s="36">
        <f>SUMIFS(СВЦЭМ!$C$33:$C$776,СВЦЭМ!$A$33:$A$776,$A40,СВЦЭМ!$B$33:$B$776,G$11)+'СЕТ СН'!$F$12+СВЦЭМ!$D$10+'СЕТ СН'!$F$5-'СЕТ СН'!$F$20</f>
        <v>1666.2730638900002</v>
      </c>
      <c r="H40" s="36">
        <f>SUMIFS(СВЦЭМ!$C$33:$C$776,СВЦЭМ!$A$33:$A$776,$A40,СВЦЭМ!$B$33:$B$776,H$11)+'СЕТ СН'!$F$12+СВЦЭМ!$D$10+'СЕТ СН'!$F$5-'СЕТ СН'!$F$20</f>
        <v>1642.4415350500001</v>
      </c>
      <c r="I40" s="36">
        <f>SUMIFS(СВЦЭМ!$C$33:$C$776,СВЦЭМ!$A$33:$A$776,$A40,СВЦЭМ!$B$33:$B$776,I$11)+'СЕТ СН'!$F$12+СВЦЭМ!$D$10+'СЕТ СН'!$F$5-'СЕТ СН'!$F$20</f>
        <v>1637.7724510800001</v>
      </c>
      <c r="J40" s="36">
        <f>SUMIFS(СВЦЭМ!$C$33:$C$776,СВЦЭМ!$A$33:$A$776,$A40,СВЦЭМ!$B$33:$B$776,J$11)+'СЕТ СН'!$F$12+СВЦЭМ!$D$10+'СЕТ СН'!$F$5-'СЕТ СН'!$F$20</f>
        <v>1602.98326567</v>
      </c>
      <c r="K40" s="36">
        <f>SUMIFS(СВЦЭМ!$C$33:$C$776,СВЦЭМ!$A$33:$A$776,$A40,СВЦЭМ!$B$33:$B$776,K$11)+'СЕТ СН'!$F$12+СВЦЭМ!$D$10+'СЕТ СН'!$F$5-'СЕТ СН'!$F$20</f>
        <v>1599.5889034000002</v>
      </c>
      <c r="L40" s="36">
        <f>SUMIFS(СВЦЭМ!$C$33:$C$776,СВЦЭМ!$A$33:$A$776,$A40,СВЦЭМ!$B$33:$B$776,L$11)+'СЕТ СН'!$F$12+СВЦЭМ!$D$10+'СЕТ СН'!$F$5-'СЕТ СН'!$F$20</f>
        <v>1601.8179375500001</v>
      </c>
      <c r="M40" s="36">
        <f>SUMIFS(СВЦЭМ!$C$33:$C$776,СВЦЭМ!$A$33:$A$776,$A40,СВЦЭМ!$B$33:$B$776,M$11)+'СЕТ СН'!$F$12+СВЦЭМ!$D$10+'СЕТ СН'!$F$5-'СЕТ СН'!$F$20</f>
        <v>1600.4897651400001</v>
      </c>
      <c r="N40" s="36">
        <f>SUMIFS(СВЦЭМ!$C$33:$C$776,СВЦЭМ!$A$33:$A$776,$A40,СВЦЭМ!$B$33:$B$776,N$11)+'СЕТ СН'!$F$12+СВЦЭМ!$D$10+'СЕТ СН'!$F$5-'СЕТ СН'!$F$20</f>
        <v>1594.6968370700001</v>
      </c>
      <c r="O40" s="36">
        <f>SUMIFS(СВЦЭМ!$C$33:$C$776,СВЦЭМ!$A$33:$A$776,$A40,СВЦЭМ!$B$33:$B$776,O$11)+'СЕТ СН'!$F$12+СВЦЭМ!$D$10+'СЕТ СН'!$F$5-'СЕТ СН'!$F$20</f>
        <v>1599.8033986600001</v>
      </c>
      <c r="P40" s="36">
        <f>SUMIFS(СВЦЭМ!$C$33:$C$776,СВЦЭМ!$A$33:$A$776,$A40,СВЦЭМ!$B$33:$B$776,P$11)+'СЕТ СН'!$F$12+СВЦЭМ!$D$10+'СЕТ СН'!$F$5-'СЕТ СН'!$F$20</f>
        <v>1603.2511290100001</v>
      </c>
      <c r="Q40" s="36">
        <f>SUMIFS(СВЦЭМ!$C$33:$C$776,СВЦЭМ!$A$33:$A$776,$A40,СВЦЭМ!$B$33:$B$776,Q$11)+'СЕТ СН'!$F$12+СВЦЭМ!$D$10+'СЕТ СН'!$F$5-'СЕТ СН'!$F$20</f>
        <v>1601.39713815</v>
      </c>
      <c r="R40" s="36">
        <f>SUMIFS(СВЦЭМ!$C$33:$C$776,СВЦЭМ!$A$33:$A$776,$A40,СВЦЭМ!$B$33:$B$776,R$11)+'СЕТ СН'!$F$12+СВЦЭМ!$D$10+'СЕТ СН'!$F$5-'СЕТ СН'!$F$20</f>
        <v>1559.6382698900002</v>
      </c>
      <c r="S40" s="36">
        <f>SUMIFS(СВЦЭМ!$C$33:$C$776,СВЦЭМ!$A$33:$A$776,$A40,СВЦЭМ!$B$33:$B$776,S$11)+'СЕТ СН'!$F$12+СВЦЭМ!$D$10+'СЕТ СН'!$F$5-'СЕТ СН'!$F$20</f>
        <v>1535.8071932400001</v>
      </c>
      <c r="T40" s="36">
        <f>SUMIFS(СВЦЭМ!$C$33:$C$776,СВЦЭМ!$A$33:$A$776,$A40,СВЦЭМ!$B$33:$B$776,T$11)+'СЕТ СН'!$F$12+СВЦЭМ!$D$10+'СЕТ СН'!$F$5-'СЕТ СН'!$F$20</f>
        <v>1535.61458397</v>
      </c>
      <c r="U40" s="36">
        <f>SUMIFS(СВЦЭМ!$C$33:$C$776,СВЦЭМ!$A$33:$A$776,$A40,СВЦЭМ!$B$33:$B$776,U$11)+'СЕТ СН'!$F$12+СВЦЭМ!$D$10+'СЕТ СН'!$F$5-'СЕТ СН'!$F$20</f>
        <v>1538.56549853</v>
      </c>
      <c r="V40" s="36">
        <f>SUMIFS(СВЦЭМ!$C$33:$C$776,СВЦЭМ!$A$33:$A$776,$A40,СВЦЭМ!$B$33:$B$776,V$11)+'СЕТ СН'!$F$12+СВЦЭМ!$D$10+'СЕТ СН'!$F$5-'СЕТ СН'!$F$20</f>
        <v>1541.4613243700001</v>
      </c>
      <c r="W40" s="36">
        <f>SUMIFS(СВЦЭМ!$C$33:$C$776,СВЦЭМ!$A$33:$A$776,$A40,СВЦЭМ!$B$33:$B$776,W$11)+'СЕТ СН'!$F$12+СВЦЭМ!$D$10+'СЕТ СН'!$F$5-'СЕТ СН'!$F$20</f>
        <v>1539.7498677000001</v>
      </c>
      <c r="X40" s="36">
        <f>SUMIFS(СВЦЭМ!$C$33:$C$776,СВЦЭМ!$A$33:$A$776,$A40,СВЦЭМ!$B$33:$B$776,X$11)+'СЕТ СН'!$F$12+СВЦЭМ!$D$10+'СЕТ СН'!$F$5-'СЕТ СН'!$F$20</f>
        <v>1535.15262521</v>
      </c>
      <c r="Y40" s="36">
        <f>SUMIFS(СВЦЭМ!$C$33:$C$776,СВЦЭМ!$A$33:$A$776,$A40,СВЦЭМ!$B$33:$B$776,Y$11)+'СЕТ СН'!$F$12+СВЦЭМ!$D$10+'СЕТ СН'!$F$5-'СЕТ СН'!$F$20</f>
        <v>1609.70647594</v>
      </c>
    </row>
    <row r="41" spans="1:25" ht="15.75" x14ac:dyDescent="0.2">
      <c r="A41" s="35">
        <f t="shared" si="0"/>
        <v>43676</v>
      </c>
      <c r="B41" s="36">
        <f>SUMIFS(СВЦЭМ!$C$33:$C$776,СВЦЭМ!$A$33:$A$776,$A41,СВЦЭМ!$B$33:$B$776,B$11)+'СЕТ СН'!$F$12+СВЦЭМ!$D$10+'СЕТ СН'!$F$5-'СЕТ СН'!$F$20</f>
        <v>1661.8856041200002</v>
      </c>
      <c r="C41" s="36">
        <f>SUMIFS(СВЦЭМ!$C$33:$C$776,СВЦЭМ!$A$33:$A$776,$A41,СВЦЭМ!$B$33:$B$776,C$11)+'СЕТ СН'!$F$12+СВЦЭМ!$D$10+'СЕТ СН'!$F$5-'СЕТ СН'!$F$20</f>
        <v>1668.9515879200001</v>
      </c>
      <c r="D41" s="36">
        <f>SUMIFS(СВЦЭМ!$C$33:$C$776,СВЦЭМ!$A$33:$A$776,$A41,СВЦЭМ!$B$33:$B$776,D$11)+'СЕТ СН'!$F$12+СВЦЭМ!$D$10+'СЕТ СН'!$F$5-'СЕТ СН'!$F$20</f>
        <v>1668.84612371</v>
      </c>
      <c r="E41" s="36">
        <f>SUMIFS(СВЦЭМ!$C$33:$C$776,СВЦЭМ!$A$33:$A$776,$A41,СВЦЭМ!$B$33:$B$776,E$11)+'СЕТ СН'!$F$12+СВЦЭМ!$D$10+'СЕТ СН'!$F$5-'СЕТ СН'!$F$20</f>
        <v>1694.4221677700002</v>
      </c>
      <c r="F41" s="36">
        <f>SUMIFS(СВЦЭМ!$C$33:$C$776,СВЦЭМ!$A$33:$A$776,$A41,СВЦЭМ!$B$33:$B$776,F$11)+'СЕТ СН'!$F$12+СВЦЭМ!$D$10+'СЕТ СН'!$F$5-'СЕТ СН'!$F$20</f>
        <v>1695.0455326000001</v>
      </c>
      <c r="G41" s="36">
        <f>SUMIFS(СВЦЭМ!$C$33:$C$776,СВЦЭМ!$A$33:$A$776,$A41,СВЦЭМ!$B$33:$B$776,G$11)+'СЕТ СН'!$F$12+СВЦЭМ!$D$10+'СЕТ СН'!$F$5-'СЕТ СН'!$F$20</f>
        <v>1686.4079321300001</v>
      </c>
      <c r="H41" s="36">
        <f>SUMIFS(СВЦЭМ!$C$33:$C$776,СВЦЭМ!$A$33:$A$776,$A41,СВЦЭМ!$B$33:$B$776,H$11)+'СЕТ СН'!$F$12+СВЦЭМ!$D$10+'СЕТ СН'!$F$5-'СЕТ СН'!$F$20</f>
        <v>1683.3934951700003</v>
      </c>
      <c r="I41" s="36">
        <f>SUMIFS(СВЦЭМ!$C$33:$C$776,СВЦЭМ!$A$33:$A$776,$A41,СВЦЭМ!$B$33:$B$776,I$11)+'СЕТ СН'!$F$12+СВЦЭМ!$D$10+'СЕТ СН'!$F$5-'СЕТ СН'!$F$20</f>
        <v>1630.33690389</v>
      </c>
      <c r="J41" s="36">
        <f>SUMIFS(СВЦЭМ!$C$33:$C$776,СВЦЭМ!$A$33:$A$776,$A41,СВЦЭМ!$B$33:$B$776,J$11)+'СЕТ СН'!$F$12+СВЦЭМ!$D$10+'СЕТ СН'!$F$5-'СЕТ СН'!$F$20</f>
        <v>1598.6115387600003</v>
      </c>
      <c r="K41" s="36">
        <f>SUMIFS(СВЦЭМ!$C$33:$C$776,СВЦЭМ!$A$33:$A$776,$A41,СВЦЭМ!$B$33:$B$776,K$11)+'СЕТ СН'!$F$12+СВЦЭМ!$D$10+'СЕТ СН'!$F$5-'СЕТ СН'!$F$20</f>
        <v>1626.0238898400003</v>
      </c>
      <c r="L41" s="36">
        <f>SUMIFS(СВЦЭМ!$C$33:$C$776,СВЦЭМ!$A$33:$A$776,$A41,СВЦЭМ!$B$33:$B$776,L$11)+'СЕТ СН'!$F$12+СВЦЭМ!$D$10+'СЕТ СН'!$F$5-'СЕТ СН'!$F$20</f>
        <v>1632.0596721500001</v>
      </c>
      <c r="M41" s="36">
        <f>SUMIFS(СВЦЭМ!$C$33:$C$776,СВЦЭМ!$A$33:$A$776,$A41,СВЦЭМ!$B$33:$B$776,M$11)+'СЕТ СН'!$F$12+СВЦЭМ!$D$10+'СЕТ СН'!$F$5-'СЕТ СН'!$F$20</f>
        <v>1631.42734827</v>
      </c>
      <c r="N41" s="36">
        <f>SUMIFS(СВЦЭМ!$C$33:$C$776,СВЦЭМ!$A$33:$A$776,$A41,СВЦЭМ!$B$33:$B$776,N$11)+'СЕТ СН'!$F$12+СВЦЭМ!$D$10+'СЕТ СН'!$F$5-'СЕТ СН'!$F$20</f>
        <v>1627.9200531400002</v>
      </c>
      <c r="O41" s="36">
        <f>SUMIFS(СВЦЭМ!$C$33:$C$776,СВЦЭМ!$A$33:$A$776,$A41,СВЦЭМ!$B$33:$B$776,O$11)+'СЕТ СН'!$F$12+СВЦЭМ!$D$10+'СЕТ СН'!$F$5-'СЕТ СН'!$F$20</f>
        <v>1630.6217296700001</v>
      </c>
      <c r="P41" s="36">
        <f>SUMIFS(СВЦЭМ!$C$33:$C$776,СВЦЭМ!$A$33:$A$776,$A41,СВЦЭМ!$B$33:$B$776,P$11)+'СЕТ СН'!$F$12+СВЦЭМ!$D$10+'СЕТ СН'!$F$5-'СЕТ СН'!$F$20</f>
        <v>1640.00690687</v>
      </c>
      <c r="Q41" s="36">
        <f>SUMIFS(СВЦЭМ!$C$33:$C$776,СВЦЭМ!$A$33:$A$776,$A41,СВЦЭМ!$B$33:$B$776,Q$11)+'СЕТ СН'!$F$12+СВЦЭМ!$D$10+'СЕТ СН'!$F$5-'СЕТ СН'!$F$20</f>
        <v>1639.0667964300001</v>
      </c>
      <c r="R41" s="36">
        <f>SUMIFS(СВЦЭМ!$C$33:$C$776,СВЦЭМ!$A$33:$A$776,$A41,СВЦЭМ!$B$33:$B$776,R$11)+'СЕТ СН'!$F$12+СВЦЭМ!$D$10+'СЕТ СН'!$F$5-'СЕТ СН'!$F$20</f>
        <v>1588.2910268200001</v>
      </c>
      <c r="S41" s="36">
        <f>SUMIFS(СВЦЭМ!$C$33:$C$776,СВЦЭМ!$A$33:$A$776,$A41,СВЦЭМ!$B$33:$B$776,S$11)+'СЕТ СН'!$F$12+СВЦЭМ!$D$10+'СЕТ СН'!$F$5-'СЕТ СН'!$F$20</f>
        <v>1559.9116999</v>
      </c>
      <c r="T41" s="36">
        <f>SUMIFS(СВЦЭМ!$C$33:$C$776,СВЦЭМ!$A$33:$A$776,$A41,СВЦЭМ!$B$33:$B$776,T$11)+'СЕТ СН'!$F$12+СВЦЭМ!$D$10+'СЕТ СН'!$F$5-'СЕТ СН'!$F$20</f>
        <v>1561.8732375200002</v>
      </c>
      <c r="U41" s="36">
        <f>SUMIFS(СВЦЭМ!$C$33:$C$776,СВЦЭМ!$A$33:$A$776,$A41,СВЦЭМ!$B$33:$B$776,U$11)+'СЕТ СН'!$F$12+СВЦЭМ!$D$10+'СЕТ СН'!$F$5-'СЕТ СН'!$F$20</f>
        <v>1559.2878901000001</v>
      </c>
      <c r="V41" s="36">
        <f>SUMIFS(СВЦЭМ!$C$33:$C$776,СВЦЭМ!$A$33:$A$776,$A41,СВЦЭМ!$B$33:$B$776,V$11)+'СЕТ СН'!$F$12+СВЦЭМ!$D$10+'СЕТ СН'!$F$5-'СЕТ СН'!$F$20</f>
        <v>1532.5265439899999</v>
      </c>
      <c r="W41" s="36">
        <f>SUMIFS(СВЦЭМ!$C$33:$C$776,СВЦЭМ!$A$33:$A$776,$A41,СВЦЭМ!$B$33:$B$776,W$11)+'СЕТ СН'!$F$12+СВЦЭМ!$D$10+'СЕТ СН'!$F$5-'СЕТ СН'!$F$20</f>
        <v>1518.7308413800001</v>
      </c>
      <c r="X41" s="36">
        <f>SUMIFS(СВЦЭМ!$C$33:$C$776,СВЦЭМ!$A$33:$A$776,$A41,СВЦЭМ!$B$33:$B$776,X$11)+'СЕТ СН'!$F$12+СВЦЭМ!$D$10+'СЕТ СН'!$F$5-'СЕТ СН'!$F$20</f>
        <v>1517.4295823800001</v>
      </c>
      <c r="Y41" s="36">
        <f>SUMIFS(СВЦЭМ!$C$33:$C$776,СВЦЭМ!$A$33:$A$776,$A41,СВЦЭМ!$B$33:$B$776,Y$11)+'СЕТ СН'!$F$12+СВЦЭМ!$D$10+'СЕТ СН'!$F$5-'СЕТ СН'!$F$20</f>
        <v>1573.8330501200003</v>
      </c>
    </row>
    <row r="42" spans="1:25" ht="15.75" x14ac:dyDescent="0.2">
      <c r="A42" s="35">
        <f t="shared" si="0"/>
        <v>43677</v>
      </c>
      <c r="B42" s="36">
        <f>SUMIFS(СВЦЭМ!$C$33:$C$776,СВЦЭМ!$A$33:$A$776,$A42,СВЦЭМ!$B$33:$B$776,B$11)+'СЕТ СН'!$F$12+СВЦЭМ!$D$10+'СЕТ СН'!$F$5-'СЕТ СН'!$F$20</f>
        <v>1681.9716157500002</v>
      </c>
      <c r="C42" s="36">
        <f>SUMIFS(СВЦЭМ!$C$33:$C$776,СВЦЭМ!$A$33:$A$776,$A42,СВЦЭМ!$B$33:$B$776,C$11)+'СЕТ СН'!$F$12+СВЦЭМ!$D$10+'СЕТ СН'!$F$5-'СЕТ СН'!$F$20</f>
        <v>1681.19247679</v>
      </c>
      <c r="D42" s="36">
        <f>SUMIFS(СВЦЭМ!$C$33:$C$776,СВЦЭМ!$A$33:$A$776,$A42,СВЦЭМ!$B$33:$B$776,D$11)+'СЕТ СН'!$F$12+СВЦЭМ!$D$10+'СЕТ СН'!$F$5-'СЕТ СН'!$F$20</f>
        <v>1689.2242926100002</v>
      </c>
      <c r="E42" s="36">
        <f>SUMIFS(СВЦЭМ!$C$33:$C$776,СВЦЭМ!$A$33:$A$776,$A42,СВЦЭМ!$B$33:$B$776,E$11)+'СЕТ СН'!$F$12+СВЦЭМ!$D$10+'СЕТ СН'!$F$5-'СЕТ СН'!$F$20</f>
        <v>1690.9819192100001</v>
      </c>
      <c r="F42" s="36">
        <f>SUMIFS(СВЦЭМ!$C$33:$C$776,СВЦЭМ!$A$33:$A$776,$A42,СВЦЭМ!$B$33:$B$776,F$11)+'СЕТ СН'!$F$12+СВЦЭМ!$D$10+'СЕТ СН'!$F$5-'СЕТ СН'!$F$20</f>
        <v>1699.2837857600002</v>
      </c>
      <c r="G42" s="36">
        <f>SUMIFS(СВЦЭМ!$C$33:$C$776,СВЦЭМ!$A$33:$A$776,$A42,СВЦЭМ!$B$33:$B$776,G$11)+'СЕТ СН'!$F$12+СВЦЭМ!$D$10+'СЕТ СН'!$F$5-'СЕТ СН'!$F$20</f>
        <v>1683.1704666800001</v>
      </c>
      <c r="H42" s="36">
        <f>SUMIFS(СВЦЭМ!$C$33:$C$776,СВЦЭМ!$A$33:$A$776,$A42,СВЦЭМ!$B$33:$B$776,H$11)+'СЕТ СН'!$F$12+СВЦЭМ!$D$10+'СЕТ СН'!$F$5-'СЕТ СН'!$F$20</f>
        <v>1673.9529220100001</v>
      </c>
      <c r="I42" s="36">
        <f>SUMIFS(СВЦЭМ!$C$33:$C$776,СВЦЭМ!$A$33:$A$776,$A42,СВЦЭМ!$B$33:$B$776,I$11)+'СЕТ СН'!$F$12+СВЦЭМ!$D$10+'СЕТ СН'!$F$5-'СЕТ СН'!$F$20</f>
        <v>1657.6269209500001</v>
      </c>
      <c r="J42" s="36">
        <f>SUMIFS(СВЦЭМ!$C$33:$C$776,СВЦЭМ!$A$33:$A$776,$A42,СВЦЭМ!$B$33:$B$776,J$11)+'СЕТ СН'!$F$12+СВЦЭМ!$D$10+'СЕТ СН'!$F$5-'СЕТ СН'!$F$20</f>
        <v>1651.4771038100002</v>
      </c>
      <c r="K42" s="36">
        <f>SUMIFS(СВЦЭМ!$C$33:$C$776,СВЦЭМ!$A$33:$A$776,$A42,СВЦЭМ!$B$33:$B$776,K$11)+'СЕТ СН'!$F$12+СВЦЭМ!$D$10+'СЕТ СН'!$F$5-'СЕТ СН'!$F$20</f>
        <v>1651.5322040800002</v>
      </c>
      <c r="L42" s="36">
        <f>SUMIFS(СВЦЭМ!$C$33:$C$776,СВЦЭМ!$A$33:$A$776,$A42,СВЦЭМ!$B$33:$B$776,L$11)+'СЕТ СН'!$F$12+СВЦЭМ!$D$10+'СЕТ СН'!$F$5-'СЕТ СН'!$F$20</f>
        <v>1659.10487504</v>
      </c>
      <c r="M42" s="36">
        <f>SUMIFS(СВЦЭМ!$C$33:$C$776,СВЦЭМ!$A$33:$A$776,$A42,СВЦЭМ!$B$33:$B$776,M$11)+'СЕТ СН'!$F$12+СВЦЭМ!$D$10+'СЕТ СН'!$F$5-'СЕТ СН'!$F$20</f>
        <v>1651.4919189800003</v>
      </c>
      <c r="N42" s="36">
        <f>SUMIFS(СВЦЭМ!$C$33:$C$776,СВЦЭМ!$A$33:$A$776,$A42,СВЦЭМ!$B$33:$B$776,N$11)+'СЕТ СН'!$F$12+СВЦЭМ!$D$10+'СЕТ СН'!$F$5-'СЕТ СН'!$F$20</f>
        <v>1651.4013826200003</v>
      </c>
      <c r="O42" s="36">
        <f>SUMIFS(СВЦЭМ!$C$33:$C$776,СВЦЭМ!$A$33:$A$776,$A42,СВЦЭМ!$B$33:$B$776,O$11)+'СЕТ СН'!$F$12+СВЦЭМ!$D$10+'СЕТ СН'!$F$5-'СЕТ СН'!$F$20</f>
        <v>1658.1330460100003</v>
      </c>
      <c r="P42" s="36">
        <f>SUMIFS(СВЦЭМ!$C$33:$C$776,СВЦЭМ!$A$33:$A$776,$A42,СВЦЭМ!$B$33:$B$776,P$11)+'СЕТ СН'!$F$12+СВЦЭМ!$D$10+'СЕТ СН'!$F$5-'СЕТ СН'!$F$20</f>
        <v>1665.4146933800002</v>
      </c>
      <c r="Q42" s="36">
        <f>SUMIFS(СВЦЭМ!$C$33:$C$776,СВЦЭМ!$A$33:$A$776,$A42,СВЦЭМ!$B$33:$B$776,Q$11)+'СЕТ СН'!$F$12+СВЦЭМ!$D$10+'СЕТ СН'!$F$5-'СЕТ СН'!$F$20</f>
        <v>1670.3738362200002</v>
      </c>
      <c r="R42" s="36">
        <f>SUMIFS(СВЦЭМ!$C$33:$C$776,СВЦЭМ!$A$33:$A$776,$A42,СВЦЭМ!$B$33:$B$776,R$11)+'СЕТ СН'!$F$12+СВЦЭМ!$D$10+'СЕТ СН'!$F$5-'СЕТ СН'!$F$20</f>
        <v>1620.16531317</v>
      </c>
      <c r="S42" s="36">
        <f>SUMIFS(СВЦЭМ!$C$33:$C$776,СВЦЭМ!$A$33:$A$776,$A42,СВЦЭМ!$B$33:$B$776,S$11)+'СЕТ СН'!$F$12+СВЦЭМ!$D$10+'СЕТ СН'!$F$5-'СЕТ СН'!$F$20</f>
        <v>1592.1127793700002</v>
      </c>
      <c r="T42" s="36">
        <f>SUMIFS(СВЦЭМ!$C$33:$C$776,СВЦЭМ!$A$33:$A$776,$A42,СВЦЭМ!$B$33:$B$776,T$11)+'СЕТ СН'!$F$12+СВЦЭМ!$D$10+'СЕТ СН'!$F$5-'СЕТ СН'!$F$20</f>
        <v>1581.5688288300003</v>
      </c>
      <c r="U42" s="36">
        <f>SUMIFS(СВЦЭМ!$C$33:$C$776,СВЦЭМ!$A$33:$A$776,$A42,СВЦЭМ!$B$33:$B$776,U$11)+'СЕТ СН'!$F$12+СВЦЭМ!$D$10+'СЕТ СН'!$F$5-'СЕТ СН'!$F$20</f>
        <v>1646.2980323800002</v>
      </c>
      <c r="V42" s="36">
        <f>SUMIFS(СВЦЭМ!$C$33:$C$776,СВЦЭМ!$A$33:$A$776,$A42,СВЦЭМ!$B$33:$B$776,V$11)+'СЕТ СН'!$F$12+СВЦЭМ!$D$10+'СЕТ СН'!$F$5-'СЕТ СН'!$F$20</f>
        <v>1572.0110734500001</v>
      </c>
      <c r="W42" s="36">
        <f>SUMIFS(СВЦЭМ!$C$33:$C$776,СВЦЭМ!$A$33:$A$776,$A42,СВЦЭМ!$B$33:$B$776,W$11)+'СЕТ СН'!$F$12+СВЦЭМ!$D$10+'СЕТ СН'!$F$5-'СЕТ СН'!$F$20</f>
        <v>1574.7350109500001</v>
      </c>
      <c r="X42" s="36">
        <f>SUMIFS(СВЦЭМ!$C$33:$C$776,СВЦЭМ!$A$33:$A$776,$A42,СВЦЭМ!$B$33:$B$776,X$11)+'СЕТ СН'!$F$12+СВЦЭМ!$D$10+'СЕТ СН'!$F$5-'СЕТ СН'!$F$20</f>
        <v>1559.32181395</v>
      </c>
      <c r="Y42" s="36">
        <f>SUMIFS(СВЦЭМ!$C$33:$C$776,СВЦЭМ!$A$33:$A$776,$A42,СВЦЭМ!$B$33:$B$776,Y$11)+'СЕТ СН'!$F$12+СВЦЭМ!$D$10+'СЕТ СН'!$F$5-'СЕТ СН'!$F$20</f>
        <v>1601.8716614300001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01.07.2019</v>
      </c>
      <c r="B48" s="36">
        <f>SUMIFS(СВЦЭМ!$C$33:$C$776,СВЦЭМ!$A$33:$A$776,$A48,СВЦЭМ!$B$33:$B$776,B$47)+'СЕТ СН'!$G$12+СВЦЭМ!$D$10+'СЕТ СН'!$G$5-'СЕТ СН'!$G$20</f>
        <v>2485.9971261199998</v>
      </c>
      <c r="C48" s="36">
        <f>SUMIFS(СВЦЭМ!$C$33:$C$776,СВЦЭМ!$A$33:$A$776,$A48,СВЦЭМ!$B$33:$B$776,C$47)+'СЕТ СН'!$G$12+СВЦЭМ!$D$10+'СЕТ СН'!$G$5-'СЕТ СН'!$G$20</f>
        <v>2574.8346258699999</v>
      </c>
      <c r="D48" s="36">
        <f>SUMIFS(СВЦЭМ!$C$33:$C$776,СВЦЭМ!$A$33:$A$776,$A48,СВЦЭМ!$B$33:$B$776,D$47)+'СЕТ СН'!$G$12+СВЦЭМ!$D$10+'СЕТ СН'!$G$5-'СЕТ СН'!$G$20</f>
        <v>2611.0293606999999</v>
      </c>
      <c r="E48" s="36">
        <f>SUMIFS(СВЦЭМ!$C$33:$C$776,СВЦЭМ!$A$33:$A$776,$A48,СВЦЭМ!$B$33:$B$776,E$47)+'СЕТ СН'!$G$12+СВЦЭМ!$D$10+'СЕТ СН'!$G$5-'СЕТ СН'!$G$20</f>
        <v>2634.4537685499999</v>
      </c>
      <c r="F48" s="36">
        <f>SUMIFS(СВЦЭМ!$C$33:$C$776,СВЦЭМ!$A$33:$A$776,$A48,СВЦЭМ!$B$33:$B$776,F$47)+'СЕТ СН'!$G$12+СВЦЭМ!$D$10+'СЕТ СН'!$G$5-'СЕТ СН'!$G$20</f>
        <v>2637.3244508799999</v>
      </c>
      <c r="G48" s="36">
        <f>SUMIFS(СВЦЭМ!$C$33:$C$776,СВЦЭМ!$A$33:$A$776,$A48,СВЦЭМ!$B$33:$B$776,G$47)+'СЕТ СН'!$G$12+СВЦЭМ!$D$10+'СЕТ СН'!$G$5-'СЕТ СН'!$G$20</f>
        <v>2618.6714375000001</v>
      </c>
      <c r="H48" s="36">
        <f>SUMIFS(СВЦЭМ!$C$33:$C$776,СВЦЭМ!$A$33:$A$776,$A48,СВЦЭМ!$B$33:$B$776,H$47)+'СЕТ СН'!$G$12+СВЦЭМ!$D$10+'СЕТ СН'!$G$5-'СЕТ СН'!$G$20</f>
        <v>2566.6015138399998</v>
      </c>
      <c r="I48" s="36">
        <f>SUMIFS(СВЦЭМ!$C$33:$C$776,СВЦЭМ!$A$33:$A$776,$A48,СВЦЭМ!$B$33:$B$776,I$47)+'СЕТ СН'!$G$12+СВЦЭМ!$D$10+'СЕТ СН'!$G$5-'СЕТ СН'!$G$20</f>
        <v>2509.7233764499997</v>
      </c>
      <c r="J48" s="36">
        <f>SUMIFS(СВЦЭМ!$C$33:$C$776,СВЦЭМ!$A$33:$A$776,$A48,СВЦЭМ!$B$33:$B$776,J$47)+'СЕТ СН'!$G$12+СВЦЭМ!$D$10+'СЕТ СН'!$G$5-'СЕТ СН'!$G$20</f>
        <v>2501.9039582300002</v>
      </c>
      <c r="K48" s="36">
        <f>SUMIFS(СВЦЭМ!$C$33:$C$776,СВЦЭМ!$A$33:$A$776,$A48,СВЦЭМ!$B$33:$B$776,K$47)+'СЕТ СН'!$G$12+СВЦЭМ!$D$10+'СЕТ СН'!$G$5-'СЕТ СН'!$G$20</f>
        <v>2504.0939974799999</v>
      </c>
      <c r="L48" s="36">
        <f>SUMIFS(СВЦЭМ!$C$33:$C$776,СВЦЭМ!$A$33:$A$776,$A48,СВЦЭМ!$B$33:$B$776,L$47)+'СЕТ СН'!$G$12+СВЦЭМ!$D$10+'СЕТ СН'!$G$5-'СЕТ СН'!$G$20</f>
        <v>2505.8919467999999</v>
      </c>
      <c r="M48" s="36">
        <f>SUMIFS(СВЦЭМ!$C$33:$C$776,СВЦЭМ!$A$33:$A$776,$A48,СВЦЭМ!$B$33:$B$776,M$47)+'СЕТ СН'!$G$12+СВЦЭМ!$D$10+'СЕТ СН'!$G$5-'СЕТ СН'!$G$20</f>
        <v>2494.59656245</v>
      </c>
      <c r="N48" s="36">
        <f>SUMIFS(СВЦЭМ!$C$33:$C$776,СВЦЭМ!$A$33:$A$776,$A48,СВЦЭМ!$B$33:$B$776,N$47)+'СЕТ СН'!$G$12+СВЦЭМ!$D$10+'СЕТ СН'!$G$5-'СЕТ СН'!$G$20</f>
        <v>2485.6023867399999</v>
      </c>
      <c r="O48" s="36">
        <f>SUMIFS(СВЦЭМ!$C$33:$C$776,СВЦЭМ!$A$33:$A$776,$A48,СВЦЭМ!$B$33:$B$776,O$47)+'СЕТ СН'!$G$12+СВЦЭМ!$D$10+'СЕТ СН'!$G$5-'СЕТ СН'!$G$20</f>
        <v>2489.0161100699997</v>
      </c>
      <c r="P48" s="36">
        <f>SUMIFS(СВЦЭМ!$C$33:$C$776,СВЦЭМ!$A$33:$A$776,$A48,СВЦЭМ!$B$33:$B$776,P$47)+'СЕТ СН'!$G$12+СВЦЭМ!$D$10+'СЕТ СН'!$G$5-'СЕТ СН'!$G$20</f>
        <v>2487.8672148699998</v>
      </c>
      <c r="Q48" s="36">
        <f>SUMIFS(СВЦЭМ!$C$33:$C$776,СВЦЭМ!$A$33:$A$776,$A48,СВЦЭМ!$B$33:$B$776,Q$47)+'СЕТ СН'!$G$12+СВЦЭМ!$D$10+'СЕТ СН'!$G$5-'СЕТ СН'!$G$20</f>
        <v>2466.0938181299998</v>
      </c>
      <c r="R48" s="36">
        <f>SUMIFS(СВЦЭМ!$C$33:$C$776,СВЦЭМ!$A$33:$A$776,$A48,СВЦЭМ!$B$33:$B$776,R$47)+'СЕТ СН'!$G$12+СВЦЭМ!$D$10+'СЕТ СН'!$G$5-'СЕТ СН'!$G$20</f>
        <v>2419.83802535</v>
      </c>
      <c r="S48" s="36">
        <f>SUMIFS(СВЦЭМ!$C$33:$C$776,СВЦЭМ!$A$33:$A$776,$A48,СВЦЭМ!$B$33:$B$776,S$47)+'СЕТ СН'!$G$12+СВЦЭМ!$D$10+'СЕТ СН'!$G$5-'СЕТ СН'!$G$20</f>
        <v>2416.2482524100001</v>
      </c>
      <c r="T48" s="36">
        <f>SUMIFS(СВЦЭМ!$C$33:$C$776,СВЦЭМ!$A$33:$A$776,$A48,СВЦЭМ!$B$33:$B$776,T$47)+'СЕТ СН'!$G$12+СВЦЭМ!$D$10+'СЕТ СН'!$G$5-'СЕТ СН'!$G$20</f>
        <v>2417.4859424699998</v>
      </c>
      <c r="U48" s="36">
        <f>SUMIFS(СВЦЭМ!$C$33:$C$776,СВЦЭМ!$A$33:$A$776,$A48,СВЦЭМ!$B$33:$B$776,U$47)+'СЕТ СН'!$G$12+СВЦЭМ!$D$10+'СЕТ СН'!$G$5-'СЕТ СН'!$G$20</f>
        <v>2412.1356306899997</v>
      </c>
      <c r="V48" s="36">
        <f>SUMIFS(СВЦЭМ!$C$33:$C$776,СВЦЭМ!$A$33:$A$776,$A48,СВЦЭМ!$B$33:$B$776,V$47)+'СЕТ СН'!$G$12+СВЦЭМ!$D$10+'СЕТ СН'!$G$5-'СЕТ СН'!$G$20</f>
        <v>2418.5129655999999</v>
      </c>
      <c r="W48" s="36">
        <f>SUMIFS(СВЦЭМ!$C$33:$C$776,СВЦЭМ!$A$33:$A$776,$A48,СВЦЭМ!$B$33:$B$776,W$47)+'СЕТ СН'!$G$12+СВЦЭМ!$D$10+'СЕТ СН'!$G$5-'СЕТ СН'!$G$20</f>
        <v>2442.1560597399998</v>
      </c>
      <c r="X48" s="36">
        <f>SUMIFS(СВЦЭМ!$C$33:$C$776,СВЦЭМ!$A$33:$A$776,$A48,СВЦЭМ!$B$33:$B$776,X$47)+'СЕТ СН'!$G$12+СВЦЭМ!$D$10+'СЕТ СН'!$G$5-'СЕТ СН'!$G$20</f>
        <v>2413.6096248700001</v>
      </c>
      <c r="Y48" s="36">
        <f>SUMIFS(СВЦЭМ!$C$33:$C$776,СВЦЭМ!$A$33:$A$776,$A48,СВЦЭМ!$B$33:$B$776,Y$47)+'СЕТ СН'!$G$12+СВЦЭМ!$D$10+'СЕТ СН'!$G$5-'СЕТ СН'!$G$20</f>
        <v>2412.0211805200001</v>
      </c>
    </row>
    <row r="49" spans="1:25" ht="15.75" x14ac:dyDescent="0.2">
      <c r="A49" s="35">
        <f>A48+1</f>
        <v>43648</v>
      </c>
      <c r="B49" s="36">
        <f>SUMIFS(СВЦЭМ!$C$33:$C$776,СВЦЭМ!$A$33:$A$776,$A49,СВЦЭМ!$B$33:$B$776,B$47)+'СЕТ СН'!$G$12+СВЦЭМ!$D$10+'СЕТ СН'!$G$5-'СЕТ СН'!$G$20</f>
        <v>2565.64576807</v>
      </c>
      <c r="C49" s="36">
        <f>SUMIFS(СВЦЭМ!$C$33:$C$776,СВЦЭМ!$A$33:$A$776,$A49,СВЦЭМ!$B$33:$B$776,C$47)+'СЕТ СН'!$G$12+СВЦЭМ!$D$10+'СЕТ СН'!$G$5-'СЕТ СН'!$G$20</f>
        <v>2677.6425256000002</v>
      </c>
      <c r="D49" s="36">
        <f>SUMIFS(СВЦЭМ!$C$33:$C$776,СВЦЭМ!$A$33:$A$776,$A49,СВЦЭМ!$B$33:$B$776,D$47)+'СЕТ СН'!$G$12+СВЦЭМ!$D$10+'СЕТ СН'!$G$5-'СЕТ СН'!$G$20</f>
        <v>2687.1180910399999</v>
      </c>
      <c r="E49" s="36">
        <f>SUMIFS(СВЦЭМ!$C$33:$C$776,СВЦЭМ!$A$33:$A$776,$A49,СВЦЭМ!$B$33:$B$776,E$47)+'СЕТ СН'!$G$12+СВЦЭМ!$D$10+'СЕТ СН'!$G$5-'СЕТ СН'!$G$20</f>
        <v>2720.9287281299999</v>
      </c>
      <c r="F49" s="36">
        <f>SUMIFS(СВЦЭМ!$C$33:$C$776,СВЦЭМ!$A$33:$A$776,$A49,СВЦЭМ!$B$33:$B$776,F$47)+'СЕТ СН'!$G$12+СВЦЭМ!$D$10+'СЕТ СН'!$G$5-'СЕТ СН'!$G$20</f>
        <v>2717.5468795199999</v>
      </c>
      <c r="G49" s="36">
        <f>SUMIFS(СВЦЭМ!$C$33:$C$776,СВЦЭМ!$A$33:$A$776,$A49,СВЦЭМ!$B$33:$B$776,G$47)+'СЕТ СН'!$G$12+СВЦЭМ!$D$10+'СЕТ СН'!$G$5-'СЕТ СН'!$G$20</f>
        <v>2698.6153479</v>
      </c>
      <c r="H49" s="36">
        <f>SUMIFS(СВЦЭМ!$C$33:$C$776,СВЦЭМ!$A$33:$A$776,$A49,СВЦЭМ!$B$33:$B$776,H$47)+'СЕТ СН'!$G$12+СВЦЭМ!$D$10+'СЕТ СН'!$G$5-'СЕТ СН'!$G$20</f>
        <v>2650.98212285</v>
      </c>
      <c r="I49" s="36">
        <f>SUMIFS(СВЦЭМ!$C$33:$C$776,СВЦЭМ!$A$33:$A$776,$A49,СВЦЭМ!$B$33:$B$776,I$47)+'СЕТ СН'!$G$12+СВЦЭМ!$D$10+'СЕТ СН'!$G$5-'СЕТ СН'!$G$20</f>
        <v>2584.63288169</v>
      </c>
      <c r="J49" s="36">
        <f>SUMIFS(СВЦЭМ!$C$33:$C$776,СВЦЭМ!$A$33:$A$776,$A49,СВЦЭМ!$B$33:$B$776,J$47)+'СЕТ СН'!$G$12+СВЦЭМ!$D$10+'СЕТ СН'!$G$5-'СЕТ СН'!$G$20</f>
        <v>2539.3620093300001</v>
      </c>
      <c r="K49" s="36">
        <f>SUMIFS(СВЦЭМ!$C$33:$C$776,СВЦЭМ!$A$33:$A$776,$A49,СВЦЭМ!$B$33:$B$776,K$47)+'СЕТ СН'!$G$12+СВЦЭМ!$D$10+'СЕТ СН'!$G$5-'СЕТ СН'!$G$20</f>
        <v>2505.4781187200001</v>
      </c>
      <c r="L49" s="36">
        <f>SUMIFS(СВЦЭМ!$C$33:$C$776,СВЦЭМ!$A$33:$A$776,$A49,СВЦЭМ!$B$33:$B$776,L$47)+'СЕТ СН'!$G$12+СВЦЭМ!$D$10+'СЕТ СН'!$G$5-'СЕТ СН'!$G$20</f>
        <v>2490.8966348399999</v>
      </c>
      <c r="M49" s="36">
        <f>SUMIFS(СВЦЭМ!$C$33:$C$776,СВЦЭМ!$A$33:$A$776,$A49,СВЦЭМ!$B$33:$B$776,M$47)+'СЕТ СН'!$G$12+СВЦЭМ!$D$10+'СЕТ СН'!$G$5-'СЕТ СН'!$G$20</f>
        <v>2494.7367488300001</v>
      </c>
      <c r="N49" s="36">
        <f>SUMIFS(СВЦЭМ!$C$33:$C$776,СВЦЭМ!$A$33:$A$776,$A49,СВЦЭМ!$B$33:$B$776,N$47)+'СЕТ СН'!$G$12+СВЦЭМ!$D$10+'СЕТ СН'!$G$5-'СЕТ СН'!$G$20</f>
        <v>2512.3350471399999</v>
      </c>
      <c r="O49" s="36">
        <f>SUMIFS(СВЦЭМ!$C$33:$C$776,СВЦЭМ!$A$33:$A$776,$A49,СВЦЭМ!$B$33:$B$776,O$47)+'СЕТ СН'!$G$12+СВЦЭМ!$D$10+'СЕТ СН'!$G$5-'СЕТ СН'!$G$20</f>
        <v>2508.1435644200001</v>
      </c>
      <c r="P49" s="36">
        <f>SUMIFS(СВЦЭМ!$C$33:$C$776,СВЦЭМ!$A$33:$A$776,$A49,СВЦЭМ!$B$33:$B$776,P$47)+'СЕТ СН'!$G$12+СВЦЭМ!$D$10+'СЕТ СН'!$G$5-'СЕТ СН'!$G$20</f>
        <v>2511.8213772099998</v>
      </c>
      <c r="Q49" s="36">
        <f>SUMIFS(СВЦЭМ!$C$33:$C$776,СВЦЭМ!$A$33:$A$776,$A49,СВЦЭМ!$B$33:$B$776,Q$47)+'СЕТ СН'!$G$12+СВЦЭМ!$D$10+'СЕТ СН'!$G$5-'СЕТ СН'!$G$20</f>
        <v>2501.0657695999998</v>
      </c>
      <c r="R49" s="36">
        <f>SUMIFS(СВЦЭМ!$C$33:$C$776,СВЦЭМ!$A$33:$A$776,$A49,СВЦЭМ!$B$33:$B$776,R$47)+'СЕТ СН'!$G$12+СВЦЭМ!$D$10+'СЕТ СН'!$G$5-'СЕТ СН'!$G$20</f>
        <v>2451.9520581400002</v>
      </c>
      <c r="S49" s="36">
        <f>SUMIFS(СВЦЭМ!$C$33:$C$776,СВЦЭМ!$A$33:$A$776,$A49,СВЦЭМ!$B$33:$B$776,S$47)+'СЕТ СН'!$G$12+СВЦЭМ!$D$10+'СЕТ СН'!$G$5-'СЕТ СН'!$G$20</f>
        <v>2451.9978474</v>
      </c>
      <c r="T49" s="36">
        <f>SUMIFS(СВЦЭМ!$C$33:$C$776,СВЦЭМ!$A$33:$A$776,$A49,СВЦЭМ!$B$33:$B$776,T$47)+'СЕТ СН'!$G$12+СВЦЭМ!$D$10+'СЕТ СН'!$G$5-'СЕТ СН'!$G$20</f>
        <v>2445.9575599600003</v>
      </c>
      <c r="U49" s="36">
        <f>SUMIFS(СВЦЭМ!$C$33:$C$776,СВЦЭМ!$A$33:$A$776,$A49,СВЦЭМ!$B$33:$B$776,U$47)+'СЕТ СН'!$G$12+СВЦЭМ!$D$10+'СЕТ СН'!$G$5-'СЕТ СН'!$G$20</f>
        <v>2440.0453918499998</v>
      </c>
      <c r="V49" s="36">
        <f>SUMIFS(СВЦЭМ!$C$33:$C$776,СВЦЭМ!$A$33:$A$776,$A49,СВЦЭМ!$B$33:$B$776,V$47)+'СЕТ СН'!$G$12+СВЦЭМ!$D$10+'СЕТ СН'!$G$5-'СЕТ СН'!$G$20</f>
        <v>2439.3500195000001</v>
      </c>
      <c r="W49" s="36">
        <f>SUMIFS(СВЦЭМ!$C$33:$C$776,СВЦЭМ!$A$33:$A$776,$A49,СВЦЭМ!$B$33:$B$776,W$47)+'СЕТ СН'!$G$12+СВЦЭМ!$D$10+'СЕТ СН'!$G$5-'СЕТ СН'!$G$20</f>
        <v>2430.7712822799999</v>
      </c>
      <c r="X49" s="36">
        <f>SUMIFS(СВЦЭМ!$C$33:$C$776,СВЦЭМ!$A$33:$A$776,$A49,СВЦЭМ!$B$33:$B$776,X$47)+'СЕТ СН'!$G$12+СВЦЭМ!$D$10+'СЕТ СН'!$G$5-'СЕТ СН'!$G$20</f>
        <v>2476.0323209600001</v>
      </c>
      <c r="Y49" s="36">
        <f>SUMIFS(СВЦЭМ!$C$33:$C$776,СВЦЭМ!$A$33:$A$776,$A49,СВЦЭМ!$B$33:$B$776,Y$47)+'СЕТ СН'!$G$12+СВЦЭМ!$D$10+'СЕТ СН'!$G$5-'СЕТ СН'!$G$20</f>
        <v>2492.4288251200001</v>
      </c>
    </row>
    <row r="50" spans="1:25" ht="15.75" x14ac:dyDescent="0.2">
      <c r="A50" s="35">
        <f t="shared" ref="A50:A78" si="1">A49+1</f>
        <v>43649</v>
      </c>
      <c r="B50" s="36">
        <f>SUMIFS(СВЦЭМ!$C$33:$C$776,СВЦЭМ!$A$33:$A$776,$A50,СВЦЭМ!$B$33:$B$776,B$47)+'СЕТ СН'!$G$12+СВЦЭМ!$D$10+'СЕТ СН'!$G$5-'СЕТ СН'!$G$20</f>
        <v>2500.6531460300002</v>
      </c>
      <c r="C50" s="36">
        <f>SUMIFS(СВЦЭМ!$C$33:$C$776,СВЦЭМ!$A$33:$A$776,$A50,СВЦЭМ!$B$33:$B$776,C$47)+'СЕТ СН'!$G$12+СВЦЭМ!$D$10+'СЕТ СН'!$G$5-'СЕТ СН'!$G$20</f>
        <v>2600.4000379499998</v>
      </c>
      <c r="D50" s="36">
        <f>SUMIFS(СВЦЭМ!$C$33:$C$776,СВЦЭМ!$A$33:$A$776,$A50,СВЦЭМ!$B$33:$B$776,D$47)+'СЕТ СН'!$G$12+СВЦЭМ!$D$10+'СЕТ СН'!$G$5-'СЕТ СН'!$G$20</f>
        <v>2630.43916816</v>
      </c>
      <c r="E50" s="36">
        <f>SUMIFS(СВЦЭМ!$C$33:$C$776,СВЦЭМ!$A$33:$A$776,$A50,СВЦЭМ!$B$33:$B$776,E$47)+'СЕТ СН'!$G$12+СВЦЭМ!$D$10+'СЕТ СН'!$G$5-'СЕТ СН'!$G$20</f>
        <v>2642.7702853700002</v>
      </c>
      <c r="F50" s="36">
        <f>SUMIFS(СВЦЭМ!$C$33:$C$776,СВЦЭМ!$A$33:$A$776,$A50,СВЦЭМ!$B$33:$B$776,F$47)+'СЕТ СН'!$G$12+СВЦЭМ!$D$10+'СЕТ СН'!$G$5-'СЕТ СН'!$G$20</f>
        <v>2639.1198085999999</v>
      </c>
      <c r="G50" s="36">
        <f>SUMIFS(СВЦЭМ!$C$33:$C$776,СВЦЭМ!$A$33:$A$776,$A50,СВЦЭМ!$B$33:$B$776,G$47)+'СЕТ СН'!$G$12+СВЦЭМ!$D$10+'СЕТ СН'!$G$5-'СЕТ СН'!$G$20</f>
        <v>2625.4704688000002</v>
      </c>
      <c r="H50" s="36">
        <f>SUMIFS(СВЦЭМ!$C$33:$C$776,СВЦЭМ!$A$33:$A$776,$A50,СВЦЭМ!$B$33:$B$776,H$47)+'СЕТ СН'!$G$12+СВЦЭМ!$D$10+'СЕТ СН'!$G$5-'СЕТ СН'!$G$20</f>
        <v>2593.75342387</v>
      </c>
      <c r="I50" s="36">
        <f>SUMIFS(СВЦЭМ!$C$33:$C$776,СВЦЭМ!$A$33:$A$776,$A50,СВЦЭМ!$B$33:$B$776,I$47)+'СЕТ СН'!$G$12+СВЦЭМ!$D$10+'СЕТ СН'!$G$5-'СЕТ СН'!$G$20</f>
        <v>2564.0201206900001</v>
      </c>
      <c r="J50" s="36">
        <f>SUMIFS(СВЦЭМ!$C$33:$C$776,СВЦЭМ!$A$33:$A$776,$A50,СВЦЭМ!$B$33:$B$776,J$47)+'СЕТ СН'!$G$12+СВЦЭМ!$D$10+'СЕТ СН'!$G$5-'СЕТ СН'!$G$20</f>
        <v>2521.8468404800001</v>
      </c>
      <c r="K50" s="36">
        <f>SUMIFS(СВЦЭМ!$C$33:$C$776,СВЦЭМ!$A$33:$A$776,$A50,СВЦЭМ!$B$33:$B$776,K$47)+'СЕТ СН'!$G$12+СВЦЭМ!$D$10+'СЕТ СН'!$G$5-'СЕТ СН'!$G$20</f>
        <v>2514.2520987100002</v>
      </c>
      <c r="L50" s="36">
        <f>SUMIFS(СВЦЭМ!$C$33:$C$776,СВЦЭМ!$A$33:$A$776,$A50,СВЦЭМ!$B$33:$B$776,L$47)+'СЕТ СН'!$G$12+СВЦЭМ!$D$10+'СЕТ СН'!$G$5-'СЕТ СН'!$G$20</f>
        <v>2517.0960156900001</v>
      </c>
      <c r="M50" s="36">
        <f>SUMIFS(СВЦЭМ!$C$33:$C$776,СВЦЭМ!$A$33:$A$776,$A50,СВЦЭМ!$B$33:$B$776,M$47)+'СЕТ СН'!$G$12+СВЦЭМ!$D$10+'СЕТ СН'!$G$5-'СЕТ СН'!$G$20</f>
        <v>2512.37107036</v>
      </c>
      <c r="N50" s="36">
        <f>SUMIFS(СВЦЭМ!$C$33:$C$776,СВЦЭМ!$A$33:$A$776,$A50,СВЦЭМ!$B$33:$B$776,N$47)+'СЕТ СН'!$G$12+СВЦЭМ!$D$10+'СЕТ СН'!$G$5-'СЕТ СН'!$G$20</f>
        <v>2514.41911312</v>
      </c>
      <c r="O50" s="36">
        <f>SUMIFS(СВЦЭМ!$C$33:$C$776,СВЦЭМ!$A$33:$A$776,$A50,СВЦЭМ!$B$33:$B$776,O$47)+'СЕТ СН'!$G$12+СВЦЭМ!$D$10+'СЕТ СН'!$G$5-'СЕТ СН'!$G$20</f>
        <v>2517.2409677800001</v>
      </c>
      <c r="P50" s="36">
        <f>SUMIFS(СВЦЭМ!$C$33:$C$776,СВЦЭМ!$A$33:$A$776,$A50,СВЦЭМ!$B$33:$B$776,P$47)+'СЕТ СН'!$G$12+СВЦЭМ!$D$10+'СЕТ СН'!$G$5-'СЕТ СН'!$G$20</f>
        <v>2531.87928517</v>
      </c>
      <c r="Q50" s="36">
        <f>SUMIFS(СВЦЭМ!$C$33:$C$776,СВЦЭМ!$A$33:$A$776,$A50,СВЦЭМ!$B$33:$B$776,Q$47)+'СЕТ СН'!$G$12+СВЦЭМ!$D$10+'СЕТ СН'!$G$5-'СЕТ СН'!$G$20</f>
        <v>2524.2954924000001</v>
      </c>
      <c r="R50" s="36">
        <f>SUMIFS(СВЦЭМ!$C$33:$C$776,СВЦЭМ!$A$33:$A$776,$A50,СВЦЭМ!$B$33:$B$776,R$47)+'СЕТ СН'!$G$12+СВЦЭМ!$D$10+'СЕТ СН'!$G$5-'СЕТ СН'!$G$20</f>
        <v>2476.0094055199997</v>
      </c>
      <c r="S50" s="36">
        <f>SUMIFS(СВЦЭМ!$C$33:$C$776,СВЦЭМ!$A$33:$A$776,$A50,СВЦЭМ!$B$33:$B$776,S$47)+'СЕТ СН'!$G$12+СВЦЭМ!$D$10+'СЕТ СН'!$G$5-'СЕТ СН'!$G$20</f>
        <v>2479.6277878400001</v>
      </c>
      <c r="T50" s="36">
        <f>SUMIFS(СВЦЭМ!$C$33:$C$776,СВЦЭМ!$A$33:$A$776,$A50,СВЦЭМ!$B$33:$B$776,T$47)+'СЕТ СН'!$G$12+СВЦЭМ!$D$10+'СЕТ СН'!$G$5-'СЕТ СН'!$G$20</f>
        <v>2472.3368779500001</v>
      </c>
      <c r="U50" s="36">
        <f>SUMIFS(СВЦЭМ!$C$33:$C$776,СВЦЭМ!$A$33:$A$776,$A50,СВЦЭМ!$B$33:$B$776,U$47)+'СЕТ СН'!$G$12+СВЦЭМ!$D$10+'СЕТ СН'!$G$5-'СЕТ СН'!$G$20</f>
        <v>2455.2526590299999</v>
      </c>
      <c r="V50" s="36">
        <f>SUMIFS(СВЦЭМ!$C$33:$C$776,СВЦЭМ!$A$33:$A$776,$A50,СВЦЭМ!$B$33:$B$776,V$47)+'СЕТ СН'!$G$12+СВЦЭМ!$D$10+'СЕТ СН'!$G$5-'СЕТ СН'!$G$20</f>
        <v>2446.1879212200001</v>
      </c>
      <c r="W50" s="36">
        <f>SUMIFS(СВЦЭМ!$C$33:$C$776,СВЦЭМ!$A$33:$A$776,$A50,СВЦЭМ!$B$33:$B$776,W$47)+'СЕТ СН'!$G$12+СВЦЭМ!$D$10+'СЕТ СН'!$G$5-'СЕТ СН'!$G$20</f>
        <v>2431.7190882300001</v>
      </c>
      <c r="X50" s="36">
        <f>SUMIFS(СВЦЭМ!$C$33:$C$776,СВЦЭМ!$A$33:$A$776,$A50,СВЦЭМ!$B$33:$B$776,X$47)+'СЕТ СН'!$G$12+СВЦЭМ!$D$10+'СЕТ СН'!$G$5-'СЕТ СН'!$G$20</f>
        <v>2449.4575812200001</v>
      </c>
      <c r="Y50" s="36">
        <f>SUMIFS(СВЦЭМ!$C$33:$C$776,СВЦЭМ!$A$33:$A$776,$A50,СВЦЭМ!$B$33:$B$776,Y$47)+'СЕТ СН'!$G$12+СВЦЭМ!$D$10+'СЕТ СН'!$G$5-'СЕТ СН'!$G$20</f>
        <v>2493.5408197500001</v>
      </c>
    </row>
    <row r="51" spans="1:25" ht="15.75" x14ac:dyDescent="0.2">
      <c r="A51" s="35">
        <f t="shared" si="1"/>
        <v>43650</v>
      </c>
      <c r="B51" s="36">
        <f>SUMIFS(СВЦЭМ!$C$33:$C$776,СВЦЭМ!$A$33:$A$776,$A51,СВЦЭМ!$B$33:$B$776,B$47)+'СЕТ СН'!$G$12+СВЦЭМ!$D$10+'СЕТ СН'!$G$5-'СЕТ СН'!$G$20</f>
        <v>2549.81777715</v>
      </c>
      <c r="C51" s="36">
        <f>SUMIFS(СВЦЭМ!$C$33:$C$776,СВЦЭМ!$A$33:$A$776,$A51,СВЦЭМ!$B$33:$B$776,C$47)+'СЕТ СН'!$G$12+СВЦЭМ!$D$10+'СЕТ СН'!$G$5-'СЕТ СН'!$G$20</f>
        <v>2664.8684285300001</v>
      </c>
      <c r="D51" s="36">
        <f>SUMIFS(СВЦЭМ!$C$33:$C$776,СВЦЭМ!$A$33:$A$776,$A51,СВЦЭМ!$B$33:$B$776,D$47)+'СЕТ СН'!$G$12+СВЦЭМ!$D$10+'СЕТ СН'!$G$5-'СЕТ СН'!$G$20</f>
        <v>2696.15289192</v>
      </c>
      <c r="E51" s="36">
        <f>SUMIFS(СВЦЭМ!$C$33:$C$776,СВЦЭМ!$A$33:$A$776,$A51,СВЦЭМ!$B$33:$B$776,E$47)+'СЕТ СН'!$G$12+СВЦЭМ!$D$10+'СЕТ СН'!$G$5-'СЕТ СН'!$G$20</f>
        <v>2756.9696193600003</v>
      </c>
      <c r="F51" s="36">
        <f>SUMIFS(СВЦЭМ!$C$33:$C$776,СВЦЭМ!$A$33:$A$776,$A51,СВЦЭМ!$B$33:$B$776,F$47)+'СЕТ СН'!$G$12+СВЦЭМ!$D$10+'СЕТ СН'!$G$5-'СЕТ СН'!$G$20</f>
        <v>2686.37811521</v>
      </c>
      <c r="G51" s="36">
        <f>SUMIFS(СВЦЭМ!$C$33:$C$776,СВЦЭМ!$A$33:$A$776,$A51,СВЦЭМ!$B$33:$B$776,G$47)+'СЕТ СН'!$G$12+СВЦЭМ!$D$10+'СЕТ СН'!$G$5-'СЕТ СН'!$G$20</f>
        <v>2659.9475089299999</v>
      </c>
      <c r="H51" s="36">
        <f>SUMIFS(СВЦЭМ!$C$33:$C$776,СВЦЭМ!$A$33:$A$776,$A51,СВЦЭМ!$B$33:$B$776,H$47)+'СЕТ СН'!$G$12+СВЦЭМ!$D$10+'СЕТ СН'!$G$5-'СЕТ СН'!$G$20</f>
        <v>2633.0626626900003</v>
      </c>
      <c r="I51" s="36">
        <f>SUMIFS(СВЦЭМ!$C$33:$C$776,СВЦЭМ!$A$33:$A$776,$A51,СВЦЭМ!$B$33:$B$776,I$47)+'СЕТ СН'!$G$12+СВЦЭМ!$D$10+'СЕТ СН'!$G$5-'СЕТ СН'!$G$20</f>
        <v>2566.9478839799999</v>
      </c>
      <c r="J51" s="36">
        <f>SUMIFS(СВЦЭМ!$C$33:$C$776,СВЦЭМ!$A$33:$A$776,$A51,СВЦЭМ!$B$33:$B$776,J$47)+'СЕТ СН'!$G$12+СВЦЭМ!$D$10+'СЕТ СН'!$G$5-'СЕТ СН'!$G$20</f>
        <v>2529.9627187400001</v>
      </c>
      <c r="K51" s="36">
        <f>SUMIFS(СВЦЭМ!$C$33:$C$776,СВЦЭМ!$A$33:$A$776,$A51,СВЦЭМ!$B$33:$B$776,K$47)+'СЕТ СН'!$G$12+СВЦЭМ!$D$10+'СЕТ СН'!$G$5-'СЕТ СН'!$G$20</f>
        <v>2509.11774965</v>
      </c>
      <c r="L51" s="36">
        <f>SUMIFS(СВЦЭМ!$C$33:$C$776,СВЦЭМ!$A$33:$A$776,$A51,СВЦЭМ!$B$33:$B$776,L$47)+'СЕТ СН'!$G$12+СВЦЭМ!$D$10+'СЕТ СН'!$G$5-'СЕТ СН'!$G$20</f>
        <v>2503.0061918800002</v>
      </c>
      <c r="M51" s="36">
        <f>SUMIFS(СВЦЭМ!$C$33:$C$776,СВЦЭМ!$A$33:$A$776,$A51,СВЦЭМ!$B$33:$B$776,M$47)+'СЕТ СН'!$G$12+СВЦЭМ!$D$10+'СЕТ СН'!$G$5-'СЕТ СН'!$G$20</f>
        <v>2509.5939885500002</v>
      </c>
      <c r="N51" s="36">
        <f>SUMIFS(СВЦЭМ!$C$33:$C$776,СВЦЭМ!$A$33:$A$776,$A51,СВЦЭМ!$B$33:$B$776,N$47)+'СЕТ СН'!$G$12+СВЦЭМ!$D$10+'СЕТ СН'!$G$5-'СЕТ СН'!$G$20</f>
        <v>2523.6290162300002</v>
      </c>
      <c r="O51" s="36">
        <f>SUMIFS(СВЦЭМ!$C$33:$C$776,СВЦЭМ!$A$33:$A$776,$A51,СВЦЭМ!$B$33:$B$776,O$47)+'СЕТ СН'!$G$12+СВЦЭМ!$D$10+'СЕТ СН'!$G$5-'СЕТ СН'!$G$20</f>
        <v>2521.0425389100001</v>
      </c>
      <c r="P51" s="36">
        <f>SUMIFS(СВЦЭМ!$C$33:$C$776,СВЦЭМ!$A$33:$A$776,$A51,СВЦЭМ!$B$33:$B$776,P$47)+'СЕТ СН'!$G$12+СВЦЭМ!$D$10+'СЕТ СН'!$G$5-'СЕТ СН'!$G$20</f>
        <v>2526.6676981099999</v>
      </c>
      <c r="Q51" s="36">
        <f>SUMIFS(СВЦЭМ!$C$33:$C$776,СВЦЭМ!$A$33:$A$776,$A51,СВЦЭМ!$B$33:$B$776,Q$47)+'СЕТ СН'!$G$12+СВЦЭМ!$D$10+'СЕТ СН'!$G$5-'СЕТ СН'!$G$20</f>
        <v>2515.1623045599999</v>
      </c>
      <c r="R51" s="36">
        <f>SUMIFS(СВЦЭМ!$C$33:$C$776,СВЦЭМ!$A$33:$A$776,$A51,СВЦЭМ!$B$33:$B$776,R$47)+'СЕТ СН'!$G$12+СВЦЭМ!$D$10+'СЕТ СН'!$G$5-'СЕТ СН'!$G$20</f>
        <v>2468.9738908700001</v>
      </c>
      <c r="S51" s="36">
        <f>SUMIFS(СВЦЭМ!$C$33:$C$776,СВЦЭМ!$A$33:$A$776,$A51,СВЦЭМ!$B$33:$B$776,S$47)+'СЕТ СН'!$G$12+СВЦЭМ!$D$10+'СЕТ СН'!$G$5-'СЕТ СН'!$G$20</f>
        <v>2466.78428179</v>
      </c>
      <c r="T51" s="36">
        <f>SUMIFS(СВЦЭМ!$C$33:$C$776,СВЦЭМ!$A$33:$A$776,$A51,СВЦЭМ!$B$33:$B$776,T$47)+'СЕТ СН'!$G$12+СВЦЭМ!$D$10+'СЕТ СН'!$G$5-'СЕТ СН'!$G$20</f>
        <v>2461.1486426000001</v>
      </c>
      <c r="U51" s="36">
        <f>SUMIFS(СВЦЭМ!$C$33:$C$776,СВЦЭМ!$A$33:$A$776,$A51,СВЦЭМ!$B$33:$B$776,U$47)+'СЕТ СН'!$G$12+СВЦЭМ!$D$10+'СЕТ СН'!$G$5-'СЕТ СН'!$G$20</f>
        <v>2445.11699262</v>
      </c>
      <c r="V51" s="36">
        <f>SUMIFS(СВЦЭМ!$C$33:$C$776,СВЦЭМ!$A$33:$A$776,$A51,СВЦЭМ!$B$33:$B$776,V$47)+'СЕТ СН'!$G$12+СВЦЭМ!$D$10+'СЕТ СН'!$G$5-'СЕТ СН'!$G$20</f>
        <v>2461.99592235</v>
      </c>
      <c r="W51" s="36">
        <f>SUMIFS(СВЦЭМ!$C$33:$C$776,СВЦЭМ!$A$33:$A$776,$A51,СВЦЭМ!$B$33:$B$776,W$47)+'СЕТ СН'!$G$12+СВЦЭМ!$D$10+'СЕТ СН'!$G$5-'СЕТ СН'!$G$20</f>
        <v>2494.38735731</v>
      </c>
      <c r="X51" s="36">
        <f>SUMIFS(СВЦЭМ!$C$33:$C$776,СВЦЭМ!$A$33:$A$776,$A51,СВЦЭМ!$B$33:$B$776,X$47)+'СЕТ СН'!$G$12+СВЦЭМ!$D$10+'СЕТ СН'!$G$5-'СЕТ СН'!$G$20</f>
        <v>2484.85732061</v>
      </c>
      <c r="Y51" s="36">
        <f>SUMIFS(СВЦЭМ!$C$33:$C$776,СВЦЭМ!$A$33:$A$776,$A51,СВЦЭМ!$B$33:$B$776,Y$47)+'СЕТ СН'!$G$12+СВЦЭМ!$D$10+'СЕТ СН'!$G$5-'СЕТ СН'!$G$20</f>
        <v>2481.4063759199998</v>
      </c>
    </row>
    <row r="52" spans="1:25" ht="15.75" x14ac:dyDescent="0.2">
      <c r="A52" s="35">
        <f t="shared" si="1"/>
        <v>43651</v>
      </c>
      <c r="B52" s="36">
        <f>SUMIFS(СВЦЭМ!$C$33:$C$776,СВЦЭМ!$A$33:$A$776,$A52,СВЦЭМ!$B$33:$B$776,B$47)+'СЕТ СН'!$G$12+СВЦЭМ!$D$10+'СЕТ СН'!$G$5-'СЕТ СН'!$G$20</f>
        <v>2474.8257307399999</v>
      </c>
      <c r="C52" s="36">
        <f>SUMIFS(СВЦЭМ!$C$33:$C$776,СВЦЭМ!$A$33:$A$776,$A52,СВЦЭМ!$B$33:$B$776,C$47)+'СЕТ СН'!$G$12+СВЦЭМ!$D$10+'СЕТ СН'!$G$5-'СЕТ СН'!$G$20</f>
        <v>2579.3186330899998</v>
      </c>
      <c r="D52" s="36">
        <f>SUMIFS(СВЦЭМ!$C$33:$C$776,СВЦЭМ!$A$33:$A$776,$A52,СВЦЭМ!$B$33:$B$776,D$47)+'СЕТ СН'!$G$12+СВЦЭМ!$D$10+'СЕТ СН'!$G$5-'СЕТ СН'!$G$20</f>
        <v>2606.0591736799997</v>
      </c>
      <c r="E52" s="36">
        <f>SUMIFS(СВЦЭМ!$C$33:$C$776,СВЦЭМ!$A$33:$A$776,$A52,СВЦЭМ!$B$33:$B$776,E$47)+'СЕТ СН'!$G$12+СВЦЭМ!$D$10+'СЕТ СН'!$G$5-'СЕТ СН'!$G$20</f>
        <v>2605.3485209700002</v>
      </c>
      <c r="F52" s="36">
        <f>SUMIFS(СВЦЭМ!$C$33:$C$776,СВЦЭМ!$A$33:$A$776,$A52,СВЦЭМ!$B$33:$B$776,F$47)+'СЕТ СН'!$G$12+СВЦЭМ!$D$10+'СЕТ СН'!$G$5-'СЕТ СН'!$G$20</f>
        <v>2604.0835384900001</v>
      </c>
      <c r="G52" s="36">
        <f>SUMIFS(СВЦЭМ!$C$33:$C$776,СВЦЭМ!$A$33:$A$776,$A52,СВЦЭМ!$B$33:$B$776,G$47)+'СЕТ СН'!$G$12+СВЦЭМ!$D$10+'СЕТ СН'!$G$5-'СЕТ СН'!$G$20</f>
        <v>2597.5781183999998</v>
      </c>
      <c r="H52" s="36">
        <f>SUMIFS(СВЦЭМ!$C$33:$C$776,СВЦЭМ!$A$33:$A$776,$A52,СВЦЭМ!$B$33:$B$776,H$47)+'СЕТ СН'!$G$12+СВЦЭМ!$D$10+'СЕТ СН'!$G$5-'СЕТ СН'!$G$20</f>
        <v>2565.39250554</v>
      </c>
      <c r="I52" s="36">
        <f>SUMIFS(СВЦЭМ!$C$33:$C$776,СВЦЭМ!$A$33:$A$776,$A52,СВЦЭМ!$B$33:$B$776,I$47)+'СЕТ СН'!$G$12+СВЦЭМ!$D$10+'СЕТ СН'!$G$5-'СЕТ СН'!$G$20</f>
        <v>2521.6731362800001</v>
      </c>
      <c r="J52" s="36">
        <f>SUMIFS(СВЦЭМ!$C$33:$C$776,СВЦЭМ!$A$33:$A$776,$A52,СВЦЭМ!$B$33:$B$776,J$47)+'СЕТ СН'!$G$12+СВЦЭМ!$D$10+'СЕТ СН'!$G$5-'СЕТ СН'!$G$20</f>
        <v>2499.69110146</v>
      </c>
      <c r="K52" s="36">
        <f>SUMIFS(СВЦЭМ!$C$33:$C$776,СВЦЭМ!$A$33:$A$776,$A52,СВЦЭМ!$B$33:$B$776,K$47)+'СЕТ СН'!$G$12+СВЦЭМ!$D$10+'СЕТ СН'!$G$5-'СЕТ СН'!$G$20</f>
        <v>2494.3094739799999</v>
      </c>
      <c r="L52" s="36">
        <f>SUMIFS(СВЦЭМ!$C$33:$C$776,СВЦЭМ!$A$33:$A$776,$A52,СВЦЭМ!$B$33:$B$776,L$47)+'СЕТ СН'!$G$12+СВЦЭМ!$D$10+'СЕТ СН'!$G$5-'СЕТ СН'!$G$20</f>
        <v>2504.85774601</v>
      </c>
      <c r="M52" s="36">
        <f>SUMIFS(СВЦЭМ!$C$33:$C$776,СВЦЭМ!$A$33:$A$776,$A52,СВЦЭМ!$B$33:$B$776,M$47)+'СЕТ СН'!$G$12+СВЦЭМ!$D$10+'СЕТ СН'!$G$5-'СЕТ СН'!$G$20</f>
        <v>2503.01514881</v>
      </c>
      <c r="N52" s="36">
        <f>SUMIFS(СВЦЭМ!$C$33:$C$776,СВЦЭМ!$A$33:$A$776,$A52,СВЦЭМ!$B$33:$B$776,N$47)+'СЕТ СН'!$G$12+СВЦЭМ!$D$10+'СЕТ СН'!$G$5-'СЕТ СН'!$G$20</f>
        <v>2501.98182834</v>
      </c>
      <c r="O52" s="36">
        <f>SUMIFS(СВЦЭМ!$C$33:$C$776,СВЦЭМ!$A$33:$A$776,$A52,СВЦЭМ!$B$33:$B$776,O$47)+'СЕТ СН'!$G$12+СВЦЭМ!$D$10+'СЕТ СН'!$G$5-'СЕТ СН'!$G$20</f>
        <v>2507.3796213599999</v>
      </c>
      <c r="P52" s="36">
        <f>SUMIFS(СВЦЭМ!$C$33:$C$776,СВЦЭМ!$A$33:$A$776,$A52,СВЦЭМ!$B$33:$B$776,P$47)+'СЕТ СН'!$G$12+СВЦЭМ!$D$10+'СЕТ СН'!$G$5-'СЕТ СН'!$G$20</f>
        <v>2498.7118682999999</v>
      </c>
      <c r="Q52" s="36">
        <f>SUMIFS(СВЦЭМ!$C$33:$C$776,СВЦЭМ!$A$33:$A$776,$A52,СВЦЭМ!$B$33:$B$776,Q$47)+'СЕТ СН'!$G$12+СВЦЭМ!$D$10+'СЕТ СН'!$G$5-'СЕТ СН'!$G$20</f>
        <v>2485.4954926099999</v>
      </c>
      <c r="R52" s="36">
        <f>SUMIFS(СВЦЭМ!$C$33:$C$776,СВЦЭМ!$A$33:$A$776,$A52,СВЦЭМ!$B$33:$B$776,R$47)+'СЕТ СН'!$G$12+СВЦЭМ!$D$10+'СЕТ СН'!$G$5-'СЕТ СН'!$G$20</f>
        <v>2394.2435838400002</v>
      </c>
      <c r="S52" s="36">
        <f>SUMIFS(СВЦЭМ!$C$33:$C$776,СВЦЭМ!$A$33:$A$776,$A52,СВЦЭМ!$B$33:$B$776,S$47)+'СЕТ СН'!$G$12+СВЦЭМ!$D$10+'СЕТ СН'!$G$5-'СЕТ СН'!$G$20</f>
        <v>2380.7644644500001</v>
      </c>
      <c r="T52" s="36">
        <f>SUMIFS(СВЦЭМ!$C$33:$C$776,СВЦЭМ!$A$33:$A$776,$A52,СВЦЭМ!$B$33:$B$776,T$47)+'СЕТ СН'!$G$12+СВЦЭМ!$D$10+'СЕТ СН'!$G$5-'СЕТ СН'!$G$20</f>
        <v>2384.8106033700001</v>
      </c>
      <c r="U52" s="36">
        <f>SUMIFS(СВЦЭМ!$C$33:$C$776,СВЦЭМ!$A$33:$A$776,$A52,СВЦЭМ!$B$33:$B$776,U$47)+'СЕТ СН'!$G$12+СВЦЭМ!$D$10+'СЕТ СН'!$G$5-'СЕТ СН'!$G$20</f>
        <v>2389.7889251299998</v>
      </c>
      <c r="V52" s="36">
        <f>SUMIFS(СВЦЭМ!$C$33:$C$776,СВЦЭМ!$A$33:$A$776,$A52,СВЦЭМ!$B$33:$B$776,V$47)+'СЕТ СН'!$G$12+СВЦЭМ!$D$10+'СЕТ СН'!$G$5-'СЕТ СН'!$G$20</f>
        <v>2386.4687742300002</v>
      </c>
      <c r="W52" s="36">
        <f>SUMIFS(СВЦЭМ!$C$33:$C$776,СВЦЭМ!$A$33:$A$776,$A52,СВЦЭМ!$B$33:$B$776,W$47)+'СЕТ СН'!$G$12+СВЦЭМ!$D$10+'СЕТ СН'!$G$5-'СЕТ СН'!$G$20</f>
        <v>2375.5676383499999</v>
      </c>
      <c r="X52" s="36">
        <f>SUMIFS(СВЦЭМ!$C$33:$C$776,СВЦЭМ!$A$33:$A$776,$A52,СВЦЭМ!$B$33:$B$776,X$47)+'СЕТ СН'!$G$12+СВЦЭМ!$D$10+'СЕТ СН'!$G$5-'СЕТ СН'!$G$20</f>
        <v>2366.6385661499999</v>
      </c>
      <c r="Y52" s="36">
        <f>SUMIFS(СВЦЭМ!$C$33:$C$776,СВЦЭМ!$A$33:$A$776,$A52,СВЦЭМ!$B$33:$B$776,Y$47)+'СЕТ СН'!$G$12+СВЦЭМ!$D$10+'СЕТ СН'!$G$5-'СЕТ СН'!$G$20</f>
        <v>2387.4000600899999</v>
      </c>
    </row>
    <row r="53" spans="1:25" ht="15.75" x14ac:dyDescent="0.2">
      <c r="A53" s="35">
        <f t="shared" si="1"/>
        <v>43652</v>
      </c>
      <c r="B53" s="36">
        <f>SUMIFS(СВЦЭМ!$C$33:$C$776,СВЦЭМ!$A$33:$A$776,$A53,СВЦЭМ!$B$33:$B$776,B$47)+'СЕТ СН'!$G$12+СВЦЭМ!$D$10+'СЕТ СН'!$G$5-'СЕТ СН'!$G$20</f>
        <v>2487.0452977599998</v>
      </c>
      <c r="C53" s="36">
        <f>SUMIFS(СВЦЭМ!$C$33:$C$776,СВЦЭМ!$A$33:$A$776,$A53,СВЦЭМ!$B$33:$B$776,C$47)+'СЕТ СН'!$G$12+СВЦЭМ!$D$10+'СЕТ СН'!$G$5-'СЕТ СН'!$G$20</f>
        <v>2587.49520149</v>
      </c>
      <c r="D53" s="36">
        <f>SUMIFS(СВЦЭМ!$C$33:$C$776,СВЦЭМ!$A$33:$A$776,$A53,СВЦЭМ!$B$33:$B$776,D$47)+'СЕТ СН'!$G$12+СВЦЭМ!$D$10+'СЕТ СН'!$G$5-'СЕТ СН'!$G$20</f>
        <v>2631.3612914300002</v>
      </c>
      <c r="E53" s="36">
        <f>SUMIFS(СВЦЭМ!$C$33:$C$776,СВЦЭМ!$A$33:$A$776,$A53,СВЦЭМ!$B$33:$B$776,E$47)+'СЕТ СН'!$G$12+СВЦЭМ!$D$10+'СЕТ СН'!$G$5-'СЕТ СН'!$G$20</f>
        <v>2648.5844613700001</v>
      </c>
      <c r="F53" s="36">
        <f>SUMIFS(СВЦЭМ!$C$33:$C$776,СВЦЭМ!$A$33:$A$776,$A53,СВЦЭМ!$B$33:$B$776,F$47)+'СЕТ СН'!$G$12+СВЦЭМ!$D$10+'СЕТ СН'!$G$5-'СЕТ СН'!$G$20</f>
        <v>2643.2775190900002</v>
      </c>
      <c r="G53" s="36">
        <f>SUMIFS(СВЦЭМ!$C$33:$C$776,СВЦЭМ!$A$33:$A$776,$A53,СВЦЭМ!$B$33:$B$776,G$47)+'СЕТ СН'!$G$12+СВЦЭМ!$D$10+'СЕТ СН'!$G$5-'СЕТ СН'!$G$20</f>
        <v>2626.0445582100001</v>
      </c>
      <c r="H53" s="36">
        <f>SUMIFS(СВЦЭМ!$C$33:$C$776,СВЦЭМ!$A$33:$A$776,$A53,СВЦЭМ!$B$33:$B$776,H$47)+'СЕТ СН'!$G$12+СВЦЭМ!$D$10+'СЕТ СН'!$G$5-'СЕТ СН'!$G$20</f>
        <v>2584.2077072699999</v>
      </c>
      <c r="I53" s="36">
        <f>SUMIFS(СВЦЭМ!$C$33:$C$776,СВЦЭМ!$A$33:$A$776,$A53,СВЦЭМ!$B$33:$B$776,I$47)+'СЕТ СН'!$G$12+СВЦЭМ!$D$10+'СЕТ СН'!$G$5-'СЕТ СН'!$G$20</f>
        <v>2537.4110595699999</v>
      </c>
      <c r="J53" s="36">
        <f>SUMIFS(СВЦЭМ!$C$33:$C$776,СВЦЭМ!$A$33:$A$776,$A53,СВЦЭМ!$B$33:$B$776,J$47)+'СЕТ СН'!$G$12+СВЦЭМ!$D$10+'СЕТ СН'!$G$5-'СЕТ СН'!$G$20</f>
        <v>2485.1897530000001</v>
      </c>
      <c r="K53" s="36">
        <f>SUMIFS(СВЦЭМ!$C$33:$C$776,СВЦЭМ!$A$33:$A$776,$A53,СВЦЭМ!$B$33:$B$776,K$47)+'СЕТ СН'!$G$12+СВЦЭМ!$D$10+'СЕТ СН'!$G$5-'СЕТ СН'!$G$20</f>
        <v>2465.3940836000002</v>
      </c>
      <c r="L53" s="36">
        <f>SUMIFS(СВЦЭМ!$C$33:$C$776,СВЦЭМ!$A$33:$A$776,$A53,СВЦЭМ!$B$33:$B$776,L$47)+'СЕТ СН'!$G$12+СВЦЭМ!$D$10+'СЕТ СН'!$G$5-'СЕТ СН'!$G$20</f>
        <v>2438.2417923100002</v>
      </c>
      <c r="M53" s="36">
        <f>SUMIFS(СВЦЭМ!$C$33:$C$776,СВЦЭМ!$A$33:$A$776,$A53,СВЦЭМ!$B$33:$B$776,M$47)+'СЕТ СН'!$G$12+СВЦЭМ!$D$10+'СЕТ СН'!$G$5-'СЕТ СН'!$G$20</f>
        <v>2427.8532246200002</v>
      </c>
      <c r="N53" s="36">
        <f>SUMIFS(СВЦЭМ!$C$33:$C$776,СВЦЭМ!$A$33:$A$776,$A53,СВЦЭМ!$B$33:$B$776,N$47)+'СЕТ СН'!$G$12+СВЦЭМ!$D$10+'СЕТ СН'!$G$5-'СЕТ СН'!$G$20</f>
        <v>2446.56344898</v>
      </c>
      <c r="O53" s="36">
        <f>SUMIFS(СВЦЭМ!$C$33:$C$776,СВЦЭМ!$A$33:$A$776,$A53,СВЦЭМ!$B$33:$B$776,O$47)+'СЕТ СН'!$G$12+СВЦЭМ!$D$10+'СЕТ СН'!$G$5-'СЕТ СН'!$G$20</f>
        <v>2451.1993619599998</v>
      </c>
      <c r="P53" s="36">
        <f>SUMIFS(СВЦЭМ!$C$33:$C$776,СВЦЭМ!$A$33:$A$776,$A53,СВЦЭМ!$B$33:$B$776,P$47)+'СЕТ СН'!$G$12+СВЦЭМ!$D$10+'СЕТ СН'!$G$5-'СЕТ СН'!$G$20</f>
        <v>2464.59145059</v>
      </c>
      <c r="Q53" s="36">
        <f>SUMIFS(СВЦЭМ!$C$33:$C$776,СВЦЭМ!$A$33:$A$776,$A53,СВЦЭМ!$B$33:$B$776,Q$47)+'СЕТ СН'!$G$12+СВЦЭМ!$D$10+'СЕТ СН'!$G$5-'СЕТ СН'!$G$20</f>
        <v>2453.2010570000002</v>
      </c>
      <c r="R53" s="36">
        <f>SUMIFS(СВЦЭМ!$C$33:$C$776,СВЦЭМ!$A$33:$A$776,$A53,СВЦЭМ!$B$33:$B$776,R$47)+'СЕТ СН'!$G$12+СВЦЭМ!$D$10+'СЕТ СН'!$G$5-'СЕТ СН'!$G$20</f>
        <v>2405.8517669000003</v>
      </c>
      <c r="S53" s="36">
        <f>SUMIFS(СВЦЭМ!$C$33:$C$776,СВЦЭМ!$A$33:$A$776,$A53,СВЦЭМ!$B$33:$B$776,S$47)+'СЕТ СН'!$G$12+СВЦЭМ!$D$10+'СЕТ СН'!$G$5-'СЕТ СН'!$G$20</f>
        <v>2405.1552505199998</v>
      </c>
      <c r="T53" s="36">
        <f>SUMIFS(СВЦЭМ!$C$33:$C$776,СВЦЭМ!$A$33:$A$776,$A53,СВЦЭМ!$B$33:$B$776,T$47)+'СЕТ СН'!$G$12+СВЦЭМ!$D$10+'СЕТ СН'!$G$5-'СЕТ СН'!$G$20</f>
        <v>2393.7420401899999</v>
      </c>
      <c r="U53" s="36">
        <f>SUMIFS(СВЦЭМ!$C$33:$C$776,СВЦЭМ!$A$33:$A$776,$A53,СВЦЭМ!$B$33:$B$776,U$47)+'СЕТ СН'!$G$12+СВЦЭМ!$D$10+'СЕТ СН'!$G$5-'СЕТ СН'!$G$20</f>
        <v>2383.16047329</v>
      </c>
      <c r="V53" s="36">
        <f>SUMIFS(СВЦЭМ!$C$33:$C$776,СВЦЭМ!$A$33:$A$776,$A53,СВЦЭМ!$B$33:$B$776,V$47)+'СЕТ СН'!$G$12+СВЦЭМ!$D$10+'СЕТ СН'!$G$5-'СЕТ СН'!$G$20</f>
        <v>2396.45940294</v>
      </c>
      <c r="W53" s="36">
        <f>SUMIFS(СВЦЭМ!$C$33:$C$776,СВЦЭМ!$A$33:$A$776,$A53,СВЦЭМ!$B$33:$B$776,W$47)+'СЕТ СН'!$G$12+СВЦЭМ!$D$10+'СЕТ СН'!$G$5-'СЕТ СН'!$G$20</f>
        <v>2401.5675992199999</v>
      </c>
      <c r="X53" s="36">
        <f>SUMIFS(СВЦЭМ!$C$33:$C$776,СВЦЭМ!$A$33:$A$776,$A53,СВЦЭМ!$B$33:$B$776,X$47)+'СЕТ СН'!$G$12+СВЦЭМ!$D$10+'СЕТ СН'!$G$5-'СЕТ СН'!$G$20</f>
        <v>2399.8080200599998</v>
      </c>
      <c r="Y53" s="36">
        <f>SUMIFS(СВЦЭМ!$C$33:$C$776,СВЦЭМ!$A$33:$A$776,$A53,СВЦЭМ!$B$33:$B$776,Y$47)+'СЕТ СН'!$G$12+СВЦЭМ!$D$10+'СЕТ СН'!$G$5-'СЕТ СН'!$G$20</f>
        <v>2428.9459603999999</v>
      </c>
    </row>
    <row r="54" spans="1:25" ht="15.75" x14ac:dyDescent="0.2">
      <c r="A54" s="35">
        <f t="shared" si="1"/>
        <v>43653</v>
      </c>
      <c r="B54" s="36">
        <f>SUMIFS(СВЦЭМ!$C$33:$C$776,СВЦЭМ!$A$33:$A$776,$A54,СВЦЭМ!$B$33:$B$776,B$47)+'СЕТ СН'!$G$12+СВЦЭМ!$D$10+'СЕТ СН'!$G$5-'СЕТ СН'!$G$20</f>
        <v>2513.2029799500001</v>
      </c>
      <c r="C54" s="36">
        <f>SUMIFS(СВЦЭМ!$C$33:$C$776,СВЦЭМ!$A$33:$A$776,$A54,СВЦЭМ!$B$33:$B$776,C$47)+'СЕТ СН'!$G$12+СВЦЭМ!$D$10+'СЕТ СН'!$G$5-'СЕТ СН'!$G$20</f>
        <v>2622.59917455</v>
      </c>
      <c r="D54" s="36">
        <f>SUMIFS(СВЦЭМ!$C$33:$C$776,СВЦЭМ!$A$33:$A$776,$A54,СВЦЭМ!$B$33:$B$776,D$47)+'СЕТ СН'!$G$12+СВЦЭМ!$D$10+'СЕТ СН'!$G$5-'СЕТ СН'!$G$20</f>
        <v>2649.9609652700001</v>
      </c>
      <c r="E54" s="36">
        <f>SUMIFS(СВЦЭМ!$C$33:$C$776,СВЦЭМ!$A$33:$A$776,$A54,СВЦЭМ!$B$33:$B$776,E$47)+'СЕТ СН'!$G$12+СВЦЭМ!$D$10+'СЕТ СН'!$G$5-'СЕТ СН'!$G$20</f>
        <v>2668.2016431900001</v>
      </c>
      <c r="F54" s="36">
        <f>SUMIFS(СВЦЭМ!$C$33:$C$776,СВЦЭМ!$A$33:$A$776,$A54,СВЦЭМ!$B$33:$B$776,F$47)+'СЕТ СН'!$G$12+СВЦЭМ!$D$10+'СЕТ СН'!$G$5-'СЕТ СН'!$G$20</f>
        <v>2676.9431791299999</v>
      </c>
      <c r="G54" s="36">
        <f>SUMIFS(СВЦЭМ!$C$33:$C$776,СВЦЭМ!$A$33:$A$776,$A54,СВЦЭМ!$B$33:$B$776,G$47)+'СЕТ СН'!$G$12+СВЦЭМ!$D$10+'СЕТ СН'!$G$5-'СЕТ СН'!$G$20</f>
        <v>2673.9707069999999</v>
      </c>
      <c r="H54" s="36">
        <f>SUMIFS(СВЦЭМ!$C$33:$C$776,СВЦЭМ!$A$33:$A$776,$A54,СВЦЭМ!$B$33:$B$776,H$47)+'СЕТ СН'!$G$12+СВЦЭМ!$D$10+'СЕТ СН'!$G$5-'СЕТ СН'!$G$20</f>
        <v>2639.7330955299999</v>
      </c>
      <c r="I54" s="36">
        <f>SUMIFS(СВЦЭМ!$C$33:$C$776,СВЦЭМ!$A$33:$A$776,$A54,СВЦЭМ!$B$33:$B$776,I$47)+'СЕТ СН'!$G$12+СВЦЭМ!$D$10+'СЕТ СН'!$G$5-'СЕТ СН'!$G$20</f>
        <v>2594.99154658</v>
      </c>
      <c r="J54" s="36">
        <f>SUMIFS(СВЦЭМ!$C$33:$C$776,СВЦЭМ!$A$33:$A$776,$A54,СВЦЭМ!$B$33:$B$776,J$47)+'СЕТ СН'!$G$12+СВЦЭМ!$D$10+'СЕТ СН'!$G$5-'СЕТ СН'!$G$20</f>
        <v>2528.0398745699999</v>
      </c>
      <c r="K54" s="36">
        <f>SUMIFS(СВЦЭМ!$C$33:$C$776,СВЦЭМ!$A$33:$A$776,$A54,СВЦЭМ!$B$33:$B$776,K$47)+'СЕТ СН'!$G$12+СВЦЭМ!$D$10+'СЕТ СН'!$G$5-'СЕТ СН'!$G$20</f>
        <v>2471.2565786</v>
      </c>
      <c r="L54" s="36">
        <f>SUMIFS(СВЦЭМ!$C$33:$C$776,СВЦЭМ!$A$33:$A$776,$A54,СВЦЭМ!$B$33:$B$776,L$47)+'СЕТ СН'!$G$12+СВЦЭМ!$D$10+'СЕТ СН'!$G$5-'СЕТ СН'!$G$20</f>
        <v>2437.4981652400002</v>
      </c>
      <c r="M54" s="36">
        <f>SUMIFS(СВЦЭМ!$C$33:$C$776,СВЦЭМ!$A$33:$A$776,$A54,СВЦЭМ!$B$33:$B$776,M$47)+'СЕТ СН'!$G$12+СВЦЭМ!$D$10+'СЕТ СН'!$G$5-'СЕТ СН'!$G$20</f>
        <v>2433.7098697000001</v>
      </c>
      <c r="N54" s="36">
        <f>SUMIFS(СВЦЭМ!$C$33:$C$776,СВЦЭМ!$A$33:$A$776,$A54,СВЦЭМ!$B$33:$B$776,N$47)+'СЕТ СН'!$G$12+СВЦЭМ!$D$10+'СЕТ СН'!$G$5-'СЕТ СН'!$G$20</f>
        <v>2443.1844945600001</v>
      </c>
      <c r="O54" s="36">
        <f>SUMIFS(СВЦЭМ!$C$33:$C$776,СВЦЭМ!$A$33:$A$776,$A54,СВЦЭМ!$B$33:$B$776,O$47)+'СЕТ СН'!$G$12+СВЦЭМ!$D$10+'СЕТ СН'!$G$5-'СЕТ СН'!$G$20</f>
        <v>2446.31370814</v>
      </c>
      <c r="P54" s="36">
        <f>SUMIFS(СВЦЭМ!$C$33:$C$776,СВЦЭМ!$A$33:$A$776,$A54,СВЦЭМ!$B$33:$B$776,P$47)+'СЕТ СН'!$G$12+СВЦЭМ!$D$10+'СЕТ СН'!$G$5-'СЕТ СН'!$G$20</f>
        <v>2448.3719470000001</v>
      </c>
      <c r="Q54" s="36">
        <f>SUMIFS(СВЦЭМ!$C$33:$C$776,СВЦЭМ!$A$33:$A$776,$A54,СВЦЭМ!$B$33:$B$776,Q$47)+'СЕТ СН'!$G$12+СВЦЭМ!$D$10+'СЕТ СН'!$G$5-'СЕТ СН'!$G$20</f>
        <v>2437.75450929</v>
      </c>
      <c r="R54" s="36">
        <f>SUMIFS(СВЦЭМ!$C$33:$C$776,СВЦЭМ!$A$33:$A$776,$A54,СВЦЭМ!$B$33:$B$776,R$47)+'СЕТ СН'!$G$12+СВЦЭМ!$D$10+'СЕТ СН'!$G$5-'СЕТ СН'!$G$20</f>
        <v>2390.4560250099998</v>
      </c>
      <c r="S54" s="36">
        <f>SUMIFS(СВЦЭМ!$C$33:$C$776,СВЦЭМ!$A$33:$A$776,$A54,СВЦЭМ!$B$33:$B$776,S$47)+'СЕТ СН'!$G$12+СВЦЭМ!$D$10+'СЕТ СН'!$G$5-'СЕТ СН'!$G$20</f>
        <v>2384.0642752200001</v>
      </c>
      <c r="T54" s="36">
        <f>SUMIFS(СВЦЭМ!$C$33:$C$776,СВЦЭМ!$A$33:$A$776,$A54,СВЦЭМ!$B$33:$B$776,T$47)+'СЕТ СН'!$G$12+СВЦЭМ!$D$10+'СЕТ СН'!$G$5-'СЕТ СН'!$G$20</f>
        <v>2375.20184565</v>
      </c>
      <c r="U54" s="36">
        <f>SUMIFS(СВЦЭМ!$C$33:$C$776,СВЦЭМ!$A$33:$A$776,$A54,СВЦЭМ!$B$33:$B$776,U$47)+'СЕТ СН'!$G$12+СВЦЭМ!$D$10+'СЕТ СН'!$G$5-'СЕТ СН'!$G$20</f>
        <v>2378.0598856500001</v>
      </c>
      <c r="V54" s="36">
        <f>SUMIFS(СВЦЭМ!$C$33:$C$776,СВЦЭМ!$A$33:$A$776,$A54,СВЦЭМ!$B$33:$B$776,V$47)+'СЕТ СН'!$G$12+СВЦЭМ!$D$10+'СЕТ СН'!$G$5-'СЕТ СН'!$G$20</f>
        <v>2375.92406441</v>
      </c>
      <c r="W54" s="36">
        <f>SUMIFS(СВЦЭМ!$C$33:$C$776,СВЦЭМ!$A$33:$A$776,$A54,СВЦЭМ!$B$33:$B$776,W$47)+'СЕТ СН'!$G$12+СВЦЭМ!$D$10+'СЕТ СН'!$G$5-'СЕТ СН'!$G$20</f>
        <v>2363.6752182499999</v>
      </c>
      <c r="X54" s="36">
        <f>SUMIFS(СВЦЭМ!$C$33:$C$776,СВЦЭМ!$A$33:$A$776,$A54,СВЦЭМ!$B$33:$B$776,X$47)+'СЕТ СН'!$G$12+СВЦЭМ!$D$10+'СЕТ СН'!$G$5-'СЕТ СН'!$G$20</f>
        <v>2377.6136053999999</v>
      </c>
      <c r="Y54" s="36">
        <f>SUMIFS(СВЦЭМ!$C$33:$C$776,СВЦЭМ!$A$33:$A$776,$A54,СВЦЭМ!$B$33:$B$776,Y$47)+'СЕТ СН'!$G$12+СВЦЭМ!$D$10+'СЕТ СН'!$G$5-'СЕТ СН'!$G$20</f>
        <v>2407.8456453600002</v>
      </c>
    </row>
    <row r="55" spans="1:25" ht="15.75" x14ac:dyDescent="0.2">
      <c r="A55" s="35">
        <f t="shared" si="1"/>
        <v>43654</v>
      </c>
      <c r="B55" s="36">
        <f>SUMIFS(СВЦЭМ!$C$33:$C$776,СВЦЭМ!$A$33:$A$776,$A55,СВЦЭМ!$B$33:$B$776,B$47)+'СЕТ СН'!$G$12+СВЦЭМ!$D$10+'СЕТ СН'!$G$5-'СЕТ СН'!$G$20</f>
        <v>2512.1318798900002</v>
      </c>
      <c r="C55" s="36">
        <f>SUMIFS(СВЦЭМ!$C$33:$C$776,СВЦЭМ!$A$33:$A$776,$A55,СВЦЭМ!$B$33:$B$776,C$47)+'СЕТ СН'!$G$12+СВЦЭМ!$D$10+'СЕТ СН'!$G$5-'СЕТ СН'!$G$20</f>
        <v>2605.3165758499999</v>
      </c>
      <c r="D55" s="36">
        <f>SUMIFS(СВЦЭМ!$C$33:$C$776,СВЦЭМ!$A$33:$A$776,$A55,СВЦЭМ!$B$33:$B$776,D$47)+'СЕТ СН'!$G$12+СВЦЭМ!$D$10+'СЕТ СН'!$G$5-'СЕТ СН'!$G$20</f>
        <v>2632.2196119199998</v>
      </c>
      <c r="E55" s="36">
        <f>SUMIFS(СВЦЭМ!$C$33:$C$776,СВЦЭМ!$A$33:$A$776,$A55,СВЦЭМ!$B$33:$B$776,E$47)+'СЕТ СН'!$G$12+СВЦЭМ!$D$10+'СЕТ СН'!$G$5-'СЕТ СН'!$G$20</f>
        <v>2652.7602264299999</v>
      </c>
      <c r="F55" s="36">
        <f>SUMIFS(СВЦЭМ!$C$33:$C$776,СВЦЭМ!$A$33:$A$776,$A55,СВЦЭМ!$B$33:$B$776,F$47)+'СЕТ СН'!$G$12+СВЦЭМ!$D$10+'СЕТ СН'!$G$5-'СЕТ СН'!$G$20</f>
        <v>2655.7898573900002</v>
      </c>
      <c r="G55" s="36">
        <f>SUMIFS(СВЦЭМ!$C$33:$C$776,СВЦЭМ!$A$33:$A$776,$A55,СВЦЭМ!$B$33:$B$776,G$47)+'СЕТ СН'!$G$12+СВЦЭМ!$D$10+'СЕТ СН'!$G$5-'СЕТ СН'!$G$20</f>
        <v>2638.07907755</v>
      </c>
      <c r="H55" s="36">
        <f>SUMIFS(СВЦЭМ!$C$33:$C$776,СВЦЭМ!$A$33:$A$776,$A55,СВЦЭМ!$B$33:$B$776,H$47)+'СЕТ СН'!$G$12+СВЦЭМ!$D$10+'СЕТ СН'!$G$5-'СЕТ СН'!$G$20</f>
        <v>2589.2064885</v>
      </c>
      <c r="I55" s="36">
        <f>SUMIFS(СВЦЭМ!$C$33:$C$776,СВЦЭМ!$A$33:$A$776,$A55,СВЦЭМ!$B$33:$B$776,I$47)+'СЕТ СН'!$G$12+СВЦЭМ!$D$10+'СЕТ СН'!$G$5-'СЕТ СН'!$G$20</f>
        <v>2554.4793417199999</v>
      </c>
      <c r="J55" s="36">
        <f>SUMIFS(СВЦЭМ!$C$33:$C$776,СВЦЭМ!$A$33:$A$776,$A55,СВЦЭМ!$B$33:$B$776,J$47)+'СЕТ СН'!$G$12+СВЦЭМ!$D$10+'СЕТ СН'!$G$5-'СЕТ СН'!$G$20</f>
        <v>2540.2473171699999</v>
      </c>
      <c r="K55" s="36">
        <f>SUMIFS(СВЦЭМ!$C$33:$C$776,СВЦЭМ!$A$33:$A$776,$A55,СВЦЭМ!$B$33:$B$776,K$47)+'СЕТ СН'!$G$12+СВЦЭМ!$D$10+'СЕТ СН'!$G$5-'СЕТ СН'!$G$20</f>
        <v>2536.7581304099999</v>
      </c>
      <c r="L55" s="36">
        <f>SUMIFS(СВЦЭМ!$C$33:$C$776,СВЦЭМ!$A$33:$A$776,$A55,СВЦЭМ!$B$33:$B$776,L$47)+'СЕТ СН'!$G$12+СВЦЭМ!$D$10+'СЕТ СН'!$G$5-'СЕТ СН'!$G$20</f>
        <v>2537.6303588199999</v>
      </c>
      <c r="M55" s="36">
        <f>SUMIFS(СВЦЭМ!$C$33:$C$776,СВЦЭМ!$A$33:$A$776,$A55,СВЦЭМ!$B$33:$B$776,M$47)+'СЕТ СН'!$G$12+СВЦЭМ!$D$10+'СЕТ СН'!$G$5-'СЕТ СН'!$G$20</f>
        <v>2501.1217460299999</v>
      </c>
      <c r="N55" s="36">
        <f>SUMIFS(СВЦЭМ!$C$33:$C$776,СВЦЭМ!$A$33:$A$776,$A55,СВЦЭМ!$B$33:$B$776,N$47)+'СЕТ СН'!$G$12+СВЦЭМ!$D$10+'СЕТ СН'!$G$5-'СЕТ СН'!$G$20</f>
        <v>2503.2540081699999</v>
      </c>
      <c r="O55" s="36">
        <f>SUMIFS(СВЦЭМ!$C$33:$C$776,СВЦЭМ!$A$33:$A$776,$A55,СВЦЭМ!$B$33:$B$776,O$47)+'СЕТ СН'!$G$12+СВЦЭМ!$D$10+'СЕТ СН'!$G$5-'СЕТ СН'!$G$20</f>
        <v>2491.12656483</v>
      </c>
      <c r="P55" s="36">
        <f>SUMIFS(СВЦЭМ!$C$33:$C$776,СВЦЭМ!$A$33:$A$776,$A55,СВЦЭМ!$B$33:$B$776,P$47)+'СЕТ СН'!$G$12+СВЦЭМ!$D$10+'СЕТ СН'!$G$5-'СЕТ СН'!$G$20</f>
        <v>2457.41807492</v>
      </c>
      <c r="Q55" s="36">
        <f>SUMIFS(СВЦЭМ!$C$33:$C$776,СВЦЭМ!$A$33:$A$776,$A55,СВЦЭМ!$B$33:$B$776,Q$47)+'СЕТ СН'!$G$12+СВЦЭМ!$D$10+'СЕТ СН'!$G$5-'СЕТ СН'!$G$20</f>
        <v>2433.85823858</v>
      </c>
      <c r="R55" s="36">
        <f>SUMIFS(СВЦЭМ!$C$33:$C$776,СВЦЭМ!$A$33:$A$776,$A55,СВЦЭМ!$B$33:$B$776,R$47)+'СЕТ СН'!$G$12+СВЦЭМ!$D$10+'СЕТ СН'!$G$5-'СЕТ СН'!$G$20</f>
        <v>2395.7953755200001</v>
      </c>
      <c r="S55" s="36">
        <f>SUMIFS(СВЦЭМ!$C$33:$C$776,СВЦЭМ!$A$33:$A$776,$A55,СВЦЭМ!$B$33:$B$776,S$47)+'СЕТ СН'!$G$12+СВЦЭМ!$D$10+'СЕТ СН'!$G$5-'СЕТ СН'!$G$20</f>
        <v>2398.0522925999999</v>
      </c>
      <c r="T55" s="36">
        <f>SUMIFS(СВЦЭМ!$C$33:$C$776,СВЦЭМ!$A$33:$A$776,$A55,СВЦЭМ!$B$33:$B$776,T$47)+'СЕТ СН'!$G$12+СВЦЭМ!$D$10+'СЕТ СН'!$G$5-'СЕТ СН'!$G$20</f>
        <v>2401.5113473599999</v>
      </c>
      <c r="U55" s="36">
        <f>SUMIFS(СВЦЭМ!$C$33:$C$776,СВЦЭМ!$A$33:$A$776,$A55,СВЦЭМ!$B$33:$B$776,U$47)+'СЕТ СН'!$G$12+СВЦЭМ!$D$10+'СЕТ СН'!$G$5-'СЕТ СН'!$G$20</f>
        <v>2397.1246903400001</v>
      </c>
      <c r="V55" s="36">
        <f>SUMIFS(СВЦЭМ!$C$33:$C$776,СВЦЭМ!$A$33:$A$776,$A55,СВЦЭМ!$B$33:$B$776,V$47)+'СЕТ СН'!$G$12+СВЦЭМ!$D$10+'СЕТ СН'!$G$5-'СЕТ СН'!$G$20</f>
        <v>2413.3352898900002</v>
      </c>
      <c r="W55" s="36">
        <f>SUMIFS(СВЦЭМ!$C$33:$C$776,СВЦЭМ!$A$33:$A$776,$A55,СВЦЭМ!$B$33:$B$776,W$47)+'СЕТ СН'!$G$12+СВЦЭМ!$D$10+'СЕТ СН'!$G$5-'СЕТ СН'!$G$20</f>
        <v>2442.4080390399999</v>
      </c>
      <c r="X55" s="36">
        <f>SUMIFS(СВЦЭМ!$C$33:$C$776,СВЦЭМ!$A$33:$A$776,$A55,СВЦЭМ!$B$33:$B$776,X$47)+'СЕТ СН'!$G$12+СВЦЭМ!$D$10+'СЕТ СН'!$G$5-'СЕТ СН'!$G$20</f>
        <v>2458.2464681599999</v>
      </c>
      <c r="Y55" s="36">
        <f>SUMIFS(СВЦЭМ!$C$33:$C$776,СВЦЭМ!$A$33:$A$776,$A55,СВЦЭМ!$B$33:$B$776,Y$47)+'СЕТ СН'!$G$12+СВЦЭМ!$D$10+'СЕТ СН'!$G$5-'СЕТ СН'!$G$20</f>
        <v>2479.5971838699998</v>
      </c>
    </row>
    <row r="56" spans="1:25" ht="15.75" x14ac:dyDescent="0.2">
      <c r="A56" s="35">
        <f t="shared" si="1"/>
        <v>43655</v>
      </c>
      <c r="B56" s="36">
        <f>SUMIFS(СВЦЭМ!$C$33:$C$776,СВЦЭМ!$A$33:$A$776,$A56,СВЦЭМ!$B$33:$B$776,B$47)+'СЕТ СН'!$G$12+СВЦЭМ!$D$10+'СЕТ СН'!$G$5-'СЕТ СН'!$G$20</f>
        <v>2556.6438183</v>
      </c>
      <c r="C56" s="36">
        <f>SUMIFS(СВЦЭМ!$C$33:$C$776,СВЦЭМ!$A$33:$A$776,$A56,СВЦЭМ!$B$33:$B$776,C$47)+'СЕТ СН'!$G$12+СВЦЭМ!$D$10+'СЕТ СН'!$G$5-'СЕТ СН'!$G$20</f>
        <v>2590.06739019</v>
      </c>
      <c r="D56" s="36">
        <f>SUMIFS(СВЦЭМ!$C$33:$C$776,СВЦЭМ!$A$33:$A$776,$A56,СВЦЭМ!$B$33:$B$776,D$47)+'СЕТ СН'!$G$12+СВЦЭМ!$D$10+'СЕТ СН'!$G$5-'СЕТ СН'!$G$20</f>
        <v>2606.4659810600001</v>
      </c>
      <c r="E56" s="36">
        <f>SUMIFS(СВЦЭМ!$C$33:$C$776,СВЦЭМ!$A$33:$A$776,$A56,СВЦЭМ!$B$33:$B$776,E$47)+'СЕТ СН'!$G$12+СВЦЭМ!$D$10+'СЕТ СН'!$G$5-'СЕТ СН'!$G$20</f>
        <v>2622.9845491699998</v>
      </c>
      <c r="F56" s="36">
        <f>SUMIFS(СВЦЭМ!$C$33:$C$776,СВЦЭМ!$A$33:$A$776,$A56,СВЦЭМ!$B$33:$B$776,F$47)+'СЕТ СН'!$G$12+СВЦЭМ!$D$10+'СЕТ СН'!$G$5-'СЕТ СН'!$G$20</f>
        <v>2622.3636818099999</v>
      </c>
      <c r="G56" s="36">
        <f>SUMIFS(СВЦЭМ!$C$33:$C$776,СВЦЭМ!$A$33:$A$776,$A56,СВЦЭМ!$B$33:$B$776,G$47)+'СЕТ СН'!$G$12+СВЦЭМ!$D$10+'СЕТ СН'!$G$5-'СЕТ СН'!$G$20</f>
        <v>2614.0971104999999</v>
      </c>
      <c r="H56" s="36">
        <f>SUMIFS(СВЦЭМ!$C$33:$C$776,СВЦЭМ!$A$33:$A$776,$A56,СВЦЭМ!$B$33:$B$776,H$47)+'СЕТ СН'!$G$12+СВЦЭМ!$D$10+'СЕТ СН'!$G$5-'СЕТ СН'!$G$20</f>
        <v>2567.1177685499997</v>
      </c>
      <c r="I56" s="36">
        <f>SUMIFS(СВЦЭМ!$C$33:$C$776,СВЦЭМ!$A$33:$A$776,$A56,СВЦЭМ!$B$33:$B$776,I$47)+'СЕТ СН'!$G$12+СВЦЭМ!$D$10+'СЕТ СН'!$G$5-'СЕТ СН'!$G$20</f>
        <v>2543.9075614499998</v>
      </c>
      <c r="J56" s="36">
        <f>SUMIFS(СВЦЭМ!$C$33:$C$776,СВЦЭМ!$A$33:$A$776,$A56,СВЦЭМ!$B$33:$B$776,J$47)+'СЕТ СН'!$G$12+СВЦЭМ!$D$10+'СЕТ СН'!$G$5-'СЕТ СН'!$G$20</f>
        <v>2515.49441514</v>
      </c>
      <c r="K56" s="36">
        <f>SUMIFS(СВЦЭМ!$C$33:$C$776,СВЦЭМ!$A$33:$A$776,$A56,СВЦЭМ!$B$33:$B$776,K$47)+'СЕТ СН'!$G$12+СВЦЭМ!$D$10+'СЕТ СН'!$G$5-'СЕТ СН'!$G$20</f>
        <v>2492.0623681400002</v>
      </c>
      <c r="L56" s="36">
        <f>SUMIFS(СВЦЭМ!$C$33:$C$776,СВЦЭМ!$A$33:$A$776,$A56,СВЦЭМ!$B$33:$B$776,L$47)+'СЕТ СН'!$G$12+СВЦЭМ!$D$10+'СЕТ СН'!$G$5-'СЕТ СН'!$G$20</f>
        <v>2493.9844291499999</v>
      </c>
      <c r="M56" s="36">
        <f>SUMIFS(СВЦЭМ!$C$33:$C$776,СВЦЭМ!$A$33:$A$776,$A56,СВЦЭМ!$B$33:$B$776,M$47)+'СЕТ СН'!$G$12+СВЦЭМ!$D$10+'СЕТ СН'!$G$5-'СЕТ СН'!$G$20</f>
        <v>2490.0104151300002</v>
      </c>
      <c r="N56" s="36">
        <f>SUMIFS(СВЦЭМ!$C$33:$C$776,СВЦЭМ!$A$33:$A$776,$A56,СВЦЭМ!$B$33:$B$776,N$47)+'СЕТ СН'!$G$12+СВЦЭМ!$D$10+'СЕТ СН'!$G$5-'СЕТ СН'!$G$20</f>
        <v>2493.04081326</v>
      </c>
      <c r="O56" s="36">
        <f>SUMIFS(СВЦЭМ!$C$33:$C$776,СВЦЭМ!$A$33:$A$776,$A56,СВЦЭМ!$B$33:$B$776,O$47)+'СЕТ СН'!$G$12+СВЦЭМ!$D$10+'СЕТ СН'!$G$5-'СЕТ СН'!$G$20</f>
        <v>2487.1593843599999</v>
      </c>
      <c r="P56" s="36">
        <f>SUMIFS(СВЦЭМ!$C$33:$C$776,СВЦЭМ!$A$33:$A$776,$A56,СВЦЭМ!$B$33:$B$776,P$47)+'СЕТ СН'!$G$12+СВЦЭМ!$D$10+'СЕТ СН'!$G$5-'СЕТ СН'!$G$20</f>
        <v>2493.9095557099999</v>
      </c>
      <c r="Q56" s="36">
        <f>SUMIFS(СВЦЭМ!$C$33:$C$776,СВЦЭМ!$A$33:$A$776,$A56,СВЦЭМ!$B$33:$B$776,Q$47)+'СЕТ СН'!$G$12+СВЦЭМ!$D$10+'СЕТ СН'!$G$5-'СЕТ СН'!$G$20</f>
        <v>2509.6231820200001</v>
      </c>
      <c r="R56" s="36">
        <f>SUMIFS(СВЦЭМ!$C$33:$C$776,СВЦЭМ!$A$33:$A$776,$A56,СВЦЭМ!$B$33:$B$776,R$47)+'СЕТ СН'!$G$12+СВЦЭМ!$D$10+'СЕТ СН'!$G$5-'СЕТ СН'!$G$20</f>
        <v>2477.0134558099999</v>
      </c>
      <c r="S56" s="36">
        <f>SUMIFS(СВЦЭМ!$C$33:$C$776,СВЦЭМ!$A$33:$A$776,$A56,СВЦЭМ!$B$33:$B$776,S$47)+'СЕТ СН'!$G$12+СВЦЭМ!$D$10+'СЕТ СН'!$G$5-'СЕТ СН'!$G$20</f>
        <v>2447.8246101899999</v>
      </c>
      <c r="T56" s="36">
        <f>SUMIFS(СВЦЭМ!$C$33:$C$776,СВЦЭМ!$A$33:$A$776,$A56,СВЦЭМ!$B$33:$B$776,T$47)+'СЕТ СН'!$G$12+СВЦЭМ!$D$10+'СЕТ СН'!$G$5-'СЕТ СН'!$G$20</f>
        <v>2447.6438960199998</v>
      </c>
      <c r="U56" s="36">
        <f>SUMIFS(СВЦЭМ!$C$33:$C$776,СВЦЭМ!$A$33:$A$776,$A56,СВЦЭМ!$B$33:$B$776,U$47)+'СЕТ СН'!$G$12+СВЦЭМ!$D$10+'СЕТ СН'!$G$5-'СЕТ СН'!$G$20</f>
        <v>2439.8736819400001</v>
      </c>
      <c r="V56" s="36">
        <f>SUMIFS(СВЦЭМ!$C$33:$C$776,СВЦЭМ!$A$33:$A$776,$A56,СВЦЭМ!$B$33:$B$776,V$47)+'СЕТ СН'!$G$12+СВЦЭМ!$D$10+'СЕТ СН'!$G$5-'СЕТ СН'!$G$20</f>
        <v>2440.28349179</v>
      </c>
      <c r="W56" s="36">
        <f>SUMIFS(СВЦЭМ!$C$33:$C$776,СВЦЭМ!$A$33:$A$776,$A56,СВЦЭМ!$B$33:$B$776,W$47)+'СЕТ СН'!$G$12+СВЦЭМ!$D$10+'СЕТ СН'!$G$5-'СЕТ СН'!$G$20</f>
        <v>2415.7377601399999</v>
      </c>
      <c r="X56" s="36">
        <f>SUMIFS(СВЦЭМ!$C$33:$C$776,СВЦЭМ!$A$33:$A$776,$A56,СВЦЭМ!$B$33:$B$776,X$47)+'СЕТ СН'!$G$12+СВЦЭМ!$D$10+'СЕТ СН'!$G$5-'СЕТ СН'!$G$20</f>
        <v>2433.0137639899999</v>
      </c>
      <c r="Y56" s="36">
        <f>SUMIFS(СВЦЭМ!$C$33:$C$776,СВЦЭМ!$A$33:$A$776,$A56,СВЦЭМ!$B$33:$B$776,Y$47)+'СЕТ СН'!$G$12+СВЦЭМ!$D$10+'СЕТ СН'!$G$5-'СЕТ СН'!$G$20</f>
        <v>2499.06996484</v>
      </c>
    </row>
    <row r="57" spans="1:25" ht="15.75" x14ac:dyDescent="0.2">
      <c r="A57" s="35">
        <f t="shared" si="1"/>
        <v>43656</v>
      </c>
      <c r="B57" s="36">
        <f>SUMIFS(СВЦЭМ!$C$33:$C$776,СВЦЭМ!$A$33:$A$776,$A57,СВЦЭМ!$B$33:$B$776,B$47)+'СЕТ СН'!$G$12+СВЦЭМ!$D$10+'СЕТ СН'!$G$5-'СЕТ СН'!$G$20</f>
        <v>2568.6167573900002</v>
      </c>
      <c r="C57" s="36">
        <f>SUMIFS(СВЦЭМ!$C$33:$C$776,СВЦЭМ!$A$33:$A$776,$A57,СВЦЭМ!$B$33:$B$776,C$47)+'СЕТ СН'!$G$12+СВЦЭМ!$D$10+'СЕТ СН'!$G$5-'СЕТ СН'!$G$20</f>
        <v>2595.5417185199999</v>
      </c>
      <c r="D57" s="36">
        <f>SUMIFS(СВЦЭМ!$C$33:$C$776,СВЦЭМ!$A$33:$A$776,$A57,СВЦЭМ!$B$33:$B$776,D$47)+'СЕТ СН'!$G$12+СВЦЭМ!$D$10+'СЕТ СН'!$G$5-'СЕТ СН'!$G$20</f>
        <v>2607.0590497399999</v>
      </c>
      <c r="E57" s="36">
        <f>SUMIFS(СВЦЭМ!$C$33:$C$776,СВЦЭМ!$A$33:$A$776,$A57,СВЦЭМ!$B$33:$B$776,E$47)+'СЕТ СН'!$G$12+СВЦЭМ!$D$10+'СЕТ СН'!$G$5-'СЕТ СН'!$G$20</f>
        <v>2625.12214146</v>
      </c>
      <c r="F57" s="36">
        <f>SUMIFS(СВЦЭМ!$C$33:$C$776,СВЦЭМ!$A$33:$A$776,$A57,СВЦЭМ!$B$33:$B$776,F$47)+'СЕТ СН'!$G$12+СВЦЭМ!$D$10+'СЕТ СН'!$G$5-'СЕТ СН'!$G$20</f>
        <v>2617.2059458600002</v>
      </c>
      <c r="G57" s="36">
        <f>SUMIFS(СВЦЭМ!$C$33:$C$776,СВЦЭМ!$A$33:$A$776,$A57,СВЦЭМ!$B$33:$B$776,G$47)+'СЕТ СН'!$G$12+СВЦЭМ!$D$10+'СЕТ СН'!$G$5-'СЕТ СН'!$G$20</f>
        <v>2622.9314792599998</v>
      </c>
      <c r="H57" s="36">
        <f>SUMIFS(СВЦЭМ!$C$33:$C$776,СВЦЭМ!$A$33:$A$776,$A57,СВЦЭМ!$B$33:$B$776,H$47)+'СЕТ СН'!$G$12+СВЦЭМ!$D$10+'СЕТ СН'!$G$5-'СЕТ СН'!$G$20</f>
        <v>2591.7448386000001</v>
      </c>
      <c r="I57" s="36">
        <f>SUMIFS(СВЦЭМ!$C$33:$C$776,СВЦЭМ!$A$33:$A$776,$A57,СВЦЭМ!$B$33:$B$776,I$47)+'СЕТ СН'!$G$12+СВЦЭМ!$D$10+'СЕТ СН'!$G$5-'СЕТ СН'!$G$20</f>
        <v>2559.0933943800001</v>
      </c>
      <c r="J57" s="36">
        <f>SUMIFS(СВЦЭМ!$C$33:$C$776,СВЦЭМ!$A$33:$A$776,$A57,СВЦЭМ!$B$33:$B$776,J$47)+'СЕТ СН'!$G$12+СВЦЭМ!$D$10+'СЕТ СН'!$G$5-'СЕТ СН'!$G$20</f>
        <v>2538.4140923200002</v>
      </c>
      <c r="K57" s="36">
        <f>SUMIFS(СВЦЭМ!$C$33:$C$776,СВЦЭМ!$A$33:$A$776,$A57,СВЦЭМ!$B$33:$B$776,K$47)+'СЕТ СН'!$G$12+СВЦЭМ!$D$10+'СЕТ СН'!$G$5-'СЕТ СН'!$G$20</f>
        <v>2529.56396885</v>
      </c>
      <c r="L57" s="36">
        <f>SUMIFS(СВЦЭМ!$C$33:$C$776,СВЦЭМ!$A$33:$A$776,$A57,СВЦЭМ!$B$33:$B$776,L$47)+'СЕТ СН'!$G$12+СВЦЭМ!$D$10+'СЕТ СН'!$G$5-'СЕТ СН'!$G$20</f>
        <v>2520.25548802</v>
      </c>
      <c r="M57" s="36">
        <f>SUMIFS(СВЦЭМ!$C$33:$C$776,СВЦЭМ!$A$33:$A$776,$A57,СВЦЭМ!$B$33:$B$776,M$47)+'СЕТ СН'!$G$12+СВЦЭМ!$D$10+'СЕТ СН'!$G$5-'СЕТ СН'!$G$20</f>
        <v>2505.8759814999999</v>
      </c>
      <c r="N57" s="36">
        <f>SUMIFS(СВЦЭМ!$C$33:$C$776,СВЦЭМ!$A$33:$A$776,$A57,СВЦЭМ!$B$33:$B$776,N$47)+'СЕТ СН'!$G$12+СВЦЭМ!$D$10+'СЕТ СН'!$G$5-'СЕТ СН'!$G$20</f>
        <v>2505.8585735299998</v>
      </c>
      <c r="O57" s="36">
        <f>SUMIFS(СВЦЭМ!$C$33:$C$776,СВЦЭМ!$A$33:$A$776,$A57,СВЦЭМ!$B$33:$B$776,O$47)+'СЕТ СН'!$G$12+СВЦЭМ!$D$10+'СЕТ СН'!$G$5-'СЕТ СН'!$G$20</f>
        <v>2497.62074162</v>
      </c>
      <c r="P57" s="36">
        <f>SUMIFS(СВЦЭМ!$C$33:$C$776,СВЦЭМ!$A$33:$A$776,$A57,СВЦЭМ!$B$33:$B$776,P$47)+'СЕТ СН'!$G$12+СВЦЭМ!$D$10+'СЕТ СН'!$G$5-'СЕТ СН'!$G$20</f>
        <v>2493.45660628</v>
      </c>
      <c r="Q57" s="36">
        <f>SUMIFS(СВЦЭМ!$C$33:$C$776,СВЦЭМ!$A$33:$A$776,$A57,СВЦЭМ!$B$33:$B$776,Q$47)+'СЕТ СН'!$G$12+СВЦЭМ!$D$10+'СЕТ СН'!$G$5-'СЕТ СН'!$G$20</f>
        <v>2501.6858336300002</v>
      </c>
      <c r="R57" s="36">
        <f>SUMIFS(СВЦЭМ!$C$33:$C$776,СВЦЭМ!$A$33:$A$776,$A57,СВЦЭМ!$B$33:$B$776,R$47)+'СЕТ СН'!$G$12+СВЦЭМ!$D$10+'СЕТ СН'!$G$5-'СЕТ СН'!$G$20</f>
        <v>2456.9221605299999</v>
      </c>
      <c r="S57" s="36">
        <f>SUMIFS(СВЦЭМ!$C$33:$C$776,СВЦЭМ!$A$33:$A$776,$A57,СВЦЭМ!$B$33:$B$776,S$47)+'СЕТ СН'!$G$12+СВЦЭМ!$D$10+'СЕТ СН'!$G$5-'СЕТ СН'!$G$20</f>
        <v>2438.8153062900001</v>
      </c>
      <c r="T57" s="36">
        <f>SUMIFS(СВЦЭМ!$C$33:$C$776,СВЦЭМ!$A$33:$A$776,$A57,СВЦЭМ!$B$33:$B$776,T$47)+'СЕТ СН'!$G$12+СВЦЭМ!$D$10+'СЕТ СН'!$G$5-'СЕТ СН'!$G$20</f>
        <v>2438.0941792499998</v>
      </c>
      <c r="U57" s="36">
        <f>SUMIFS(СВЦЭМ!$C$33:$C$776,СВЦЭМ!$A$33:$A$776,$A57,СВЦЭМ!$B$33:$B$776,U$47)+'СЕТ СН'!$G$12+СВЦЭМ!$D$10+'СЕТ СН'!$G$5-'СЕТ СН'!$G$20</f>
        <v>2436.9729138399998</v>
      </c>
      <c r="V57" s="36">
        <f>SUMIFS(СВЦЭМ!$C$33:$C$776,СВЦЭМ!$A$33:$A$776,$A57,СВЦЭМ!$B$33:$B$776,V$47)+'СЕТ СН'!$G$12+СВЦЭМ!$D$10+'СЕТ СН'!$G$5-'СЕТ СН'!$G$20</f>
        <v>2433.9871740500002</v>
      </c>
      <c r="W57" s="36">
        <f>SUMIFS(СВЦЭМ!$C$33:$C$776,СВЦЭМ!$A$33:$A$776,$A57,СВЦЭМ!$B$33:$B$776,W$47)+'СЕТ СН'!$G$12+СВЦЭМ!$D$10+'СЕТ СН'!$G$5-'СЕТ СН'!$G$20</f>
        <v>2413.7401302799999</v>
      </c>
      <c r="X57" s="36">
        <f>SUMIFS(СВЦЭМ!$C$33:$C$776,СВЦЭМ!$A$33:$A$776,$A57,СВЦЭМ!$B$33:$B$776,X$47)+'СЕТ СН'!$G$12+СВЦЭМ!$D$10+'СЕТ СН'!$G$5-'СЕТ СН'!$G$20</f>
        <v>2418.6363923600002</v>
      </c>
      <c r="Y57" s="36">
        <f>SUMIFS(СВЦЭМ!$C$33:$C$776,СВЦЭМ!$A$33:$A$776,$A57,СВЦЭМ!$B$33:$B$776,Y$47)+'СЕТ СН'!$G$12+СВЦЭМ!$D$10+'СЕТ СН'!$G$5-'СЕТ СН'!$G$20</f>
        <v>2512.5794023999997</v>
      </c>
    </row>
    <row r="58" spans="1:25" ht="15.75" x14ac:dyDescent="0.2">
      <c r="A58" s="35">
        <f t="shared" si="1"/>
        <v>43657</v>
      </c>
      <c r="B58" s="36">
        <f>SUMIFS(СВЦЭМ!$C$33:$C$776,СВЦЭМ!$A$33:$A$776,$A58,СВЦЭМ!$B$33:$B$776,B$47)+'СЕТ СН'!$G$12+СВЦЭМ!$D$10+'СЕТ СН'!$G$5-'СЕТ СН'!$G$20</f>
        <v>2565.50284702</v>
      </c>
      <c r="C58" s="36">
        <f>SUMIFS(СВЦЭМ!$C$33:$C$776,СВЦЭМ!$A$33:$A$776,$A58,СВЦЭМ!$B$33:$B$776,C$47)+'СЕТ СН'!$G$12+СВЦЭМ!$D$10+'СЕТ СН'!$G$5-'СЕТ СН'!$G$20</f>
        <v>2605.7535745200003</v>
      </c>
      <c r="D58" s="36">
        <f>SUMIFS(СВЦЭМ!$C$33:$C$776,СВЦЭМ!$A$33:$A$776,$A58,СВЦЭМ!$B$33:$B$776,D$47)+'СЕТ СН'!$G$12+СВЦЭМ!$D$10+'СЕТ СН'!$G$5-'СЕТ СН'!$G$20</f>
        <v>2625.1915207800002</v>
      </c>
      <c r="E58" s="36">
        <f>SUMIFS(СВЦЭМ!$C$33:$C$776,СВЦЭМ!$A$33:$A$776,$A58,СВЦЭМ!$B$33:$B$776,E$47)+'СЕТ СН'!$G$12+СВЦЭМ!$D$10+'СЕТ СН'!$G$5-'СЕТ СН'!$G$20</f>
        <v>2645.6725519199999</v>
      </c>
      <c r="F58" s="36">
        <f>SUMIFS(СВЦЭМ!$C$33:$C$776,СВЦЭМ!$A$33:$A$776,$A58,СВЦЭМ!$B$33:$B$776,F$47)+'СЕТ СН'!$G$12+СВЦЭМ!$D$10+'СЕТ СН'!$G$5-'СЕТ СН'!$G$20</f>
        <v>2649.82197503</v>
      </c>
      <c r="G58" s="36">
        <f>SUMIFS(СВЦЭМ!$C$33:$C$776,СВЦЭМ!$A$33:$A$776,$A58,СВЦЭМ!$B$33:$B$776,G$47)+'СЕТ СН'!$G$12+СВЦЭМ!$D$10+'СЕТ СН'!$G$5-'СЕТ СН'!$G$20</f>
        <v>2638.9188588699999</v>
      </c>
      <c r="H58" s="36">
        <f>SUMIFS(СВЦЭМ!$C$33:$C$776,СВЦЭМ!$A$33:$A$776,$A58,СВЦЭМ!$B$33:$B$776,H$47)+'СЕТ СН'!$G$12+СВЦЭМ!$D$10+'СЕТ СН'!$G$5-'СЕТ СН'!$G$20</f>
        <v>2584.6819334800002</v>
      </c>
      <c r="I58" s="36">
        <f>SUMIFS(СВЦЭМ!$C$33:$C$776,СВЦЭМ!$A$33:$A$776,$A58,СВЦЭМ!$B$33:$B$776,I$47)+'СЕТ СН'!$G$12+СВЦЭМ!$D$10+'СЕТ СН'!$G$5-'СЕТ СН'!$G$20</f>
        <v>2566.04605201</v>
      </c>
      <c r="J58" s="36">
        <f>SUMIFS(СВЦЭМ!$C$33:$C$776,СВЦЭМ!$A$33:$A$776,$A58,СВЦЭМ!$B$33:$B$776,J$47)+'СЕТ СН'!$G$12+СВЦЭМ!$D$10+'СЕТ СН'!$G$5-'СЕТ СН'!$G$20</f>
        <v>2525.8903582499997</v>
      </c>
      <c r="K58" s="36">
        <f>SUMIFS(СВЦЭМ!$C$33:$C$776,СВЦЭМ!$A$33:$A$776,$A58,СВЦЭМ!$B$33:$B$776,K$47)+'СЕТ СН'!$G$12+СВЦЭМ!$D$10+'СЕТ СН'!$G$5-'СЕТ СН'!$G$20</f>
        <v>2508.1786948700001</v>
      </c>
      <c r="L58" s="36">
        <f>SUMIFS(СВЦЭМ!$C$33:$C$776,СВЦЭМ!$A$33:$A$776,$A58,СВЦЭМ!$B$33:$B$776,L$47)+'СЕТ СН'!$G$12+СВЦЭМ!$D$10+'СЕТ СН'!$G$5-'СЕТ СН'!$G$20</f>
        <v>2497.7702006</v>
      </c>
      <c r="M58" s="36">
        <f>SUMIFS(СВЦЭМ!$C$33:$C$776,СВЦЭМ!$A$33:$A$776,$A58,СВЦЭМ!$B$33:$B$776,M$47)+'СЕТ СН'!$G$12+СВЦЭМ!$D$10+'СЕТ СН'!$G$5-'СЕТ СН'!$G$20</f>
        <v>2486.31517545</v>
      </c>
      <c r="N58" s="36">
        <f>SUMIFS(СВЦЭМ!$C$33:$C$776,СВЦЭМ!$A$33:$A$776,$A58,СВЦЭМ!$B$33:$B$776,N$47)+'СЕТ СН'!$G$12+СВЦЭМ!$D$10+'СЕТ СН'!$G$5-'СЕТ СН'!$G$20</f>
        <v>2493.6677216799999</v>
      </c>
      <c r="O58" s="36">
        <f>SUMIFS(СВЦЭМ!$C$33:$C$776,СВЦЭМ!$A$33:$A$776,$A58,СВЦЭМ!$B$33:$B$776,O$47)+'СЕТ СН'!$G$12+СВЦЭМ!$D$10+'СЕТ СН'!$G$5-'СЕТ СН'!$G$20</f>
        <v>2492.7454120000002</v>
      </c>
      <c r="P58" s="36">
        <f>SUMIFS(СВЦЭМ!$C$33:$C$776,СВЦЭМ!$A$33:$A$776,$A58,СВЦЭМ!$B$33:$B$776,P$47)+'СЕТ СН'!$G$12+СВЦЭМ!$D$10+'СЕТ СН'!$G$5-'СЕТ СН'!$G$20</f>
        <v>2490.5353386900001</v>
      </c>
      <c r="Q58" s="36">
        <f>SUMIFS(СВЦЭМ!$C$33:$C$776,СВЦЭМ!$A$33:$A$776,$A58,СВЦЭМ!$B$33:$B$776,Q$47)+'СЕТ СН'!$G$12+СВЦЭМ!$D$10+'СЕТ СН'!$G$5-'СЕТ СН'!$G$20</f>
        <v>2488.5122035300001</v>
      </c>
      <c r="R58" s="36">
        <f>SUMIFS(СВЦЭМ!$C$33:$C$776,СВЦЭМ!$A$33:$A$776,$A58,СВЦЭМ!$B$33:$B$776,R$47)+'СЕТ СН'!$G$12+СВЦЭМ!$D$10+'СЕТ СН'!$G$5-'СЕТ СН'!$G$20</f>
        <v>2448.9072761100001</v>
      </c>
      <c r="S58" s="36">
        <f>SUMIFS(СВЦЭМ!$C$33:$C$776,СВЦЭМ!$A$33:$A$776,$A58,СВЦЭМ!$B$33:$B$776,S$47)+'СЕТ СН'!$G$12+СВЦЭМ!$D$10+'СЕТ СН'!$G$5-'СЕТ СН'!$G$20</f>
        <v>2432.57765853</v>
      </c>
      <c r="T58" s="36">
        <f>SUMIFS(СВЦЭМ!$C$33:$C$776,СВЦЭМ!$A$33:$A$776,$A58,СВЦЭМ!$B$33:$B$776,T$47)+'СЕТ СН'!$G$12+СВЦЭМ!$D$10+'СЕТ СН'!$G$5-'СЕТ СН'!$G$20</f>
        <v>2433.7901036499998</v>
      </c>
      <c r="U58" s="36">
        <f>SUMIFS(СВЦЭМ!$C$33:$C$776,СВЦЭМ!$A$33:$A$776,$A58,СВЦЭМ!$B$33:$B$776,U$47)+'СЕТ СН'!$G$12+СВЦЭМ!$D$10+'СЕТ СН'!$G$5-'СЕТ СН'!$G$20</f>
        <v>2429.1676635200001</v>
      </c>
      <c r="V58" s="36">
        <f>SUMIFS(СВЦЭМ!$C$33:$C$776,СВЦЭМ!$A$33:$A$776,$A58,СВЦЭМ!$B$33:$B$776,V$47)+'СЕТ СН'!$G$12+СВЦЭМ!$D$10+'СЕТ СН'!$G$5-'СЕТ СН'!$G$20</f>
        <v>2426.0908980300001</v>
      </c>
      <c r="W58" s="36">
        <f>SUMIFS(СВЦЭМ!$C$33:$C$776,СВЦЭМ!$A$33:$A$776,$A58,СВЦЭМ!$B$33:$B$776,W$47)+'СЕТ СН'!$G$12+СВЦЭМ!$D$10+'СЕТ СН'!$G$5-'СЕТ СН'!$G$20</f>
        <v>2420.9399689399997</v>
      </c>
      <c r="X58" s="36">
        <f>SUMIFS(СВЦЭМ!$C$33:$C$776,СВЦЭМ!$A$33:$A$776,$A58,СВЦЭМ!$B$33:$B$776,X$47)+'СЕТ СН'!$G$12+СВЦЭМ!$D$10+'СЕТ СН'!$G$5-'СЕТ СН'!$G$20</f>
        <v>2431.6058736200002</v>
      </c>
      <c r="Y58" s="36">
        <f>SUMIFS(СВЦЭМ!$C$33:$C$776,СВЦЭМ!$A$33:$A$776,$A58,СВЦЭМ!$B$33:$B$776,Y$47)+'СЕТ СН'!$G$12+СВЦЭМ!$D$10+'СЕТ СН'!$G$5-'СЕТ СН'!$G$20</f>
        <v>2514.04166687</v>
      </c>
    </row>
    <row r="59" spans="1:25" ht="15.75" x14ac:dyDescent="0.2">
      <c r="A59" s="35">
        <f t="shared" si="1"/>
        <v>43658</v>
      </c>
      <c r="B59" s="36">
        <f>SUMIFS(СВЦЭМ!$C$33:$C$776,СВЦЭМ!$A$33:$A$776,$A59,СВЦЭМ!$B$33:$B$776,B$47)+'СЕТ СН'!$G$12+СВЦЭМ!$D$10+'СЕТ СН'!$G$5-'СЕТ СН'!$G$20</f>
        <v>2556.99051869</v>
      </c>
      <c r="C59" s="36">
        <f>SUMIFS(СВЦЭМ!$C$33:$C$776,СВЦЭМ!$A$33:$A$776,$A59,СВЦЭМ!$B$33:$B$776,C$47)+'СЕТ СН'!$G$12+СВЦЭМ!$D$10+'СЕТ СН'!$G$5-'СЕТ СН'!$G$20</f>
        <v>2591.35881406</v>
      </c>
      <c r="D59" s="36">
        <f>SUMIFS(СВЦЭМ!$C$33:$C$776,СВЦЭМ!$A$33:$A$776,$A59,СВЦЭМ!$B$33:$B$776,D$47)+'СЕТ СН'!$G$12+СВЦЭМ!$D$10+'СЕТ СН'!$G$5-'СЕТ СН'!$G$20</f>
        <v>2611.2740652000002</v>
      </c>
      <c r="E59" s="36">
        <f>SUMIFS(СВЦЭМ!$C$33:$C$776,СВЦЭМ!$A$33:$A$776,$A59,СВЦЭМ!$B$33:$B$776,E$47)+'СЕТ СН'!$G$12+СВЦЭМ!$D$10+'СЕТ СН'!$G$5-'СЕТ СН'!$G$20</f>
        <v>2626.0951216200001</v>
      </c>
      <c r="F59" s="36">
        <f>SUMIFS(СВЦЭМ!$C$33:$C$776,СВЦЭМ!$A$33:$A$776,$A59,СВЦЭМ!$B$33:$B$776,F$47)+'СЕТ СН'!$G$12+СВЦЭМ!$D$10+'СЕТ СН'!$G$5-'СЕТ СН'!$G$20</f>
        <v>2615.9287698399999</v>
      </c>
      <c r="G59" s="36">
        <f>SUMIFS(СВЦЭМ!$C$33:$C$776,СВЦЭМ!$A$33:$A$776,$A59,СВЦЭМ!$B$33:$B$776,G$47)+'СЕТ СН'!$G$12+СВЦЭМ!$D$10+'СЕТ СН'!$G$5-'СЕТ СН'!$G$20</f>
        <v>2612.7798558200002</v>
      </c>
      <c r="H59" s="36">
        <f>SUMIFS(СВЦЭМ!$C$33:$C$776,СВЦЭМ!$A$33:$A$776,$A59,СВЦЭМ!$B$33:$B$776,H$47)+'СЕТ СН'!$G$12+СВЦЭМ!$D$10+'СЕТ СН'!$G$5-'СЕТ СН'!$G$20</f>
        <v>2591.17315616</v>
      </c>
      <c r="I59" s="36">
        <f>SUMIFS(СВЦЭМ!$C$33:$C$776,СВЦЭМ!$A$33:$A$776,$A59,СВЦЭМ!$B$33:$B$776,I$47)+'СЕТ СН'!$G$12+СВЦЭМ!$D$10+'СЕТ СН'!$G$5-'СЕТ СН'!$G$20</f>
        <v>2570.5697395799998</v>
      </c>
      <c r="J59" s="36">
        <f>SUMIFS(СВЦЭМ!$C$33:$C$776,СВЦЭМ!$A$33:$A$776,$A59,СВЦЭМ!$B$33:$B$776,J$47)+'СЕТ СН'!$G$12+СВЦЭМ!$D$10+'СЕТ СН'!$G$5-'СЕТ СН'!$G$20</f>
        <v>2533.18656121</v>
      </c>
      <c r="K59" s="36">
        <f>SUMIFS(СВЦЭМ!$C$33:$C$776,СВЦЭМ!$A$33:$A$776,$A59,СВЦЭМ!$B$33:$B$776,K$47)+'СЕТ СН'!$G$12+СВЦЭМ!$D$10+'СЕТ СН'!$G$5-'СЕТ СН'!$G$20</f>
        <v>2498.5932678600002</v>
      </c>
      <c r="L59" s="36">
        <f>SUMIFS(СВЦЭМ!$C$33:$C$776,СВЦЭМ!$A$33:$A$776,$A59,СВЦЭМ!$B$33:$B$776,L$47)+'СЕТ СН'!$G$12+СВЦЭМ!$D$10+'СЕТ СН'!$G$5-'СЕТ СН'!$G$20</f>
        <v>2491.4121240300001</v>
      </c>
      <c r="M59" s="36">
        <f>SUMIFS(СВЦЭМ!$C$33:$C$776,СВЦЭМ!$A$33:$A$776,$A59,СВЦЭМ!$B$33:$B$776,M$47)+'СЕТ СН'!$G$12+СВЦЭМ!$D$10+'СЕТ СН'!$G$5-'СЕТ СН'!$G$20</f>
        <v>2498.3060196699998</v>
      </c>
      <c r="N59" s="36">
        <f>SUMIFS(СВЦЭМ!$C$33:$C$776,СВЦЭМ!$A$33:$A$776,$A59,СВЦЭМ!$B$33:$B$776,N$47)+'СЕТ СН'!$G$12+СВЦЭМ!$D$10+'СЕТ СН'!$G$5-'СЕТ СН'!$G$20</f>
        <v>2511.1388888699998</v>
      </c>
      <c r="O59" s="36">
        <f>SUMIFS(СВЦЭМ!$C$33:$C$776,СВЦЭМ!$A$33:$A$776,$A59,СВЦЭМ!$B$33:$B$776,O$47)+'СЕТ СН'!$G$12+СВЦЭМ!$D$10+'СЕТ СН'!$G$5-'СЕТ СН'!$G$20</f>
        <v>2498.92444269</v>
      </c>
      <c r="P59" s="36">
        <f>SUMIFS(СВЦЭМ!$C$33:$C$776,СВЦЭМ!$A$33:$A$776,$A59,СВЦЭМ!$B$33:$B$776,P$47)+'СЕТ СН'!$G$12+СВЦЭМ!$D$10+'СЕТ СН'!$G$5-'СЕТ СН'!$G$20</f>
        <v>2506.2960761700001</v>
      </c>
      <c r="Q59" s="36">
        <f>SUMIFS(СВЦЭМ!$C$33:$C$776,СВЦЭМ!$A$33:$A$776,$A59,СВЦЭМ!$B$33:$B$776,Q$47)+'СЕТ СН'!$G$12+СВЦЭМ!$D$10+'СЕТ СН'!$G$5-'СЕТ СН'!$G$20</f>
        <v>2510.8124919900001</v>
      </c>
      <c r="R59" s="36">
        <f>SUMIFS(СВЦЭМ!$C$33:$C$776,СВЦЭМ!$A$33:$A$776,$A59,СВЦЭМ!$B$33:$B$776,R$47)+'СЕТ СН'!$G$12+СВЦЭМ!$D$10+'СЕТ СН'!$G$5-'СЕТ СН'!$G$20</f>
        <v>2465.2257824399999</v>
      </c>
      <c r="S59" s="36">
        <f>SUMIFS(СВЦЭМ!$C$33:$C$776,СВЦЭМ!$A$33:$A$776,$A59,СВЦЭМ!$B$33:$B$776,S$47)+'СЕТ СН'!$G$12+СВЦЭМ!$D$10+'СЕТ СН'!$G$5-'СЕТ СН'!$G$20</f>
        <v>2446.5158513599999</v>
      </c>
      <c r="T59" s="36">
        <f>SUMIFS(СВЦЭМ!$C$33:$C$776,СВЦЭМ!$A$33:$A$776,$A59,СВЦЭМ!$B$33:$B$776,T$47)+'СЕТ СН'!$G$12+СВЦЭМ!$D$10+'СЕТ СН'!$G$5-'СЕТ СН'!$G$20</f>
        <v>2442.2091322799997</v>
      </c>
      <c r="U59" s="36">
        <f>SUMIFS(СВЦЭМ!$C$33:$C$776,СВЦЭМ!$A$33:$A$776,$A59,СВЦЭМ!$B$33:$B$776,U$47)+'СЕТ СН'!$G$12+СВЦЭМ!$D$10+'СЕТ СН'!$G$5-'СЕТ СН'!$G$20</f>
        <v>2438.4552927499999</v>
      </c>
      <c r="V59" s="36">
        <f>SUMIFS(СВЦЭМ!$C$33:$C$776,СВЦЭМ!$A$33:$A$776,$A59,СВЦЭМ!$B$33:$B$776,V$47)+'СЕТ СН'!$G$12+СВЦЭМ!$D$10+'СЕТ СН'!$G$5-'СЕТ СН'!$G$20</f>
        <v>2418.9286067200001</v>
      </c>
      <c r="W59" s="36">
        <f>SUMIFS(СВЦЭМ!$C$33:$C$776,СВЦЭМ!$A$33:$A$776,$A59,СВЦЭМ!$B$33:$B$776,W$47)+'СЕТ СН'!$G$12+СВЦЭМ!$D$10+'СЕТ СН'!$G$5-'СЕТ СН'!$G$20</f>
        <v>2400.3537277599999</v>
      </c>
      <c r="X59" s="36">
        <f>SUMIFS(СВЦЭМ!$C$33:$C$776,СВЦЭМ!$A$33:$A$776,$A59,СВЦЭМ!$B$33:$B$776,X$47)+'СЕТ СН'!$G$12+СВЦЭМ!$D$10+'СЕТ СН'!$G$5-'СЕТ СН'!$G$20</f>
        <v>2382.27558641</v>
      </c>
      <c r="Y59" s="36">
        <f>SUMIFS(СВЦЭМ!$C$33:$C$776,СВЦЭМ!$A$33:$A$776,$A59,СВЦЭМ!$B$33:$B$776,Y$47)+'СЕТ СН'!$G$12+СВЦЭМ!$D$10+'СЕТ СН'!$G$5-'СЕТ СН'!$G$20</f>
        <v>2461.25385173</v>
      </c>
    </row>
    <row r="60" spans="1:25" ht="15.75" x14ac:dyDescent="0.2">
      <c r="A60" s="35">
        <f t="shared" si="1"/>
        <v>43659</v>
      </c>
      <c r="B60" s="36">
        <f>SUMIFS(СВЦЭМ!$C$33:$C$776,СВЦЭМ!$A$33:$A$776,$A60,СВЦЭМ!$B$33:$B$776,B$47)+'СЕТ СН'!$G$12+СВЦЭМ!$D$10+'СЕТ СН'!$G$5-'СЕТ СН'!$G$20</f>
        <v>2457.5351784300001</v>
      </c>
      <c r="C60" s="36">
        <f>SUMIFS(СВЦЭМ!$C$33:$C$776,СВЦЭМ!$A$33:$A$776,$A60,СВЦЭМ!$B$33:$B$776,C$47)+'СЕТ СН'!$G$12+СВЦЭМ!$D$10+'СЕТ СН'!$G$5-'СЕТ СН'!$G$20</f>
        <v>2492.95088833</v>
      </c>
      <c r="D60" s="36">
        <f>SUMIFS(СВЦЭМ!$C$33:$C$776,СВЦЭМ!$A$33:$A$776,$A60,СВЦЭМ!$B$33:$B$776,D$47)+'СЕТ СН'!$G$12+СВЦЭМ!$D$10+'СЕТ СН'!$G$5-'СЕТ СН'!$G$20</f>
        <v>2525.8442179100002</v>
      </c>
      <c r="E60" s="36">
        <f>SUMIFS(СВЦЭМ!$C$33:$C$776,СВЦЭМ!$A$33:$A$776,$A60,СВЦЭМ!$B$33:$B$776,E$47)+'СЕТ СН'!$G$12+СВЦЭМ!$D$10+'СЕТ СН'!$G$5-'СЕТ СН'!$G$20</f>
        <v>2540.0219821000001</v>
      </c>
      <c r="F60" s="36">
        <f>SUMIFS(СВЦЭМ!$C$33:$C$776,СВЦЭМ!$A$33:$A$776,$A60,СВЦЭМ!$B$33:$B$776,F$47)+'СЕТ СН'!$G$12+СВЦЭМ!$D$10+'СЕТ СН'!$G$5-'СЕТ СН'!$G$20</f>
        <v>2548.8923072899997</v>
      </c>
      <c r="G60" s="36">
        <f>SUMIFS(СВЦЭМ!$C$33:$C$776,СВЦЭМ!$A$33:$A$776,$A60,СВЦЭМ!$B$33:$B$776,G$47)+'СЕТ СН'!$G$12+СВЦЭМ!$D$10+'СЕТ СН'!$G$5-'СЕТ СН'!$G$20</f>
        <v>2552.5675530500002</v>
      </c>
      <c r="H60" s="36">
        <f>SUMIFS(СВЦЭМ!$C$33:$C$776,СВЦЭМ!$A$33:$A$776,$A60,СВЦЭМ!$B$33:$B$776,H$47)+'СЕТ СН'!$G$12+СВЦЭМ!$D$10+'СЕТ СН'!$G$5-'СЕТ СН'!$G$20</f>
        <v>2548.4493351299998</v>
      </c>
      <c r="I60" s="36">
        <f>SUMIFS(СВЦЭМ!$C$33:$C$776,СВЦЭМ!$A$33:$A$776,$A60,СВЦЭМ!$B$33:$B$776,I$47)+'СЕТ СН'!$G$12+СВЦЭМ!$D$10+'СЕТ СН'!$G$5-'СЕТ СН'!$G$20</f>
        <v>2564.3008151100003</v>
      </c>
      <c r="J60" s="36">
        <f>SUMIFS(СВЦЭМ!$C$33:$C$776,СВЦЭМ!$A$33:$A$776,$A60,СВЦЭМ!$B$33:$B$776,J$47)+'СЕТ СН'!$G$12+СВЦЭМ!$D$10+'СЕТ СН'!$G$5-'СЕТ СН'!$G$20</f>
        <v>2522.5593271899997</v>
      </c>
      <c r="K60" s="36">
        <f>SUMIFS(СВЦЭМ!$C$33:$C$776,СВЦЭМ!$A$33:$A$776,$A60,СВЦЭМ!$B$33:$B$776,K$47)+'СЕТ СН'!$G$12+СВЦЭМ!$D$10+'СЕТ СН'!$G$5-'СЕТ СН'!$G$20</f>
        <v>2468.5843733800002</v>
      </c>
      <c r="L60" s="36">
        <f>SUMIFS(СВЦЭМ!$C$33:$C$776,СВЦЭМ!$A$33:$A$776,$A60,СВЦЭМ!$B$33:$B$776,L$47)+'СЕТ СН'!$G$12+СВЦЭМ!$D$10+'СЕТ СН'!$G$5-'СЕТ СН'!$G$20</f>
        <v>2450.0423740699998</v>
      </c>
      <c r="M60" s="36">
        <f>SUMIFS(СВЦЭМ!$C$33:$C$776,СВЦЭМ!$A$33:$A$776,$A60,СВЦЭМ!$B$33:$B$776,M$47)+'СЕТ СН'!$G$12+СВЦЭМ!$D$10+'СЕТ СН'!$G$5-'СЕТ СН'!$G$20</f>
        <v>2444.2677408499999</v>
      </c>
      <c r="N60" s="36">
        <f>SUMIFS(СВЦЭМ!$C$33:$C$776,СВЦЭМ!$A$33:$A$776,$A60,СВЦЭМ!$B$33:$B$776,N$47)+'СЕТ СН'!$G$12+СВЦЭМ!$D$10+'СЕТ СН'!$G$5-'СЕТ СН'!$G$20</f>
        <v>2452.1057560700001</v>
      </c>
      <c r="O60" s="36">
        <f>SUMIFS(СВЦЭМ!$C$33:$C$776,СВЦЭМ!$A$33:$A$776,$A60,СВЦЭМ!$B$33:$B$776,O$47)+'СЕТ СН'!$G$12+СВЦЭМ!$D$10+'СЕТ СН'!$G$5-'СЕТ СН'!$G$20</f>
        <v>2448.6858851900001</v>
      </c>
      <c r="P60" s="36">
        <f>SUMIFS(СВЦЭМ!$C$33:$C$776,СВЦЭМ!$A$33:$A$776,$A60,СВЦЭМ!$B$33:$B$776,P$47)+'СЕТ СН'!$G$12+СВЦЭМ!$D$10+'СЕТ СН'!$G$5-'СЕТ СН'!$G$20</f>
        <v>2459.97549918</v>
      </c>
      <c r="Q60" s="36">
        <f>SUMIFS(СВЦЭМ!$C$33:$C$776,СВЦЭМ!$A$33:$A$776,$A60,СВЦЭМ!$B$33:$B$776,Q$47)+'СЕТ СН'!$G$12+СВЦЭМ!$D$10+'СЕТ СН'!$G$5-'СЕТ СН'!$G$20</f>
        <v>2470.2575438700001</v>
      </c>
      <c r="R60" s="36">
        <f>SUMIFS(СВЦЭМ!$C$33:$C$776,СВЦЭМ!$A$33:$A$776,$A60,СВЦЭМ!$B$33:$B$776,R$47)+'СЕТ СН'!$G$12+СВЦЭМ!$D$10+'СЕТ СН'!$G$5-'СЕТ СН'!$G$20</f>
        <v>2438.02224363</v>
      </c>
      <c r="S60" s="36">
        <f>SUMIFS(СВЦЭМ!$C$33:$C$776,СВЦЭМ!$A$33:$A$776,$A60,СВЦЭМ!$B$33:$B$776,S$47)+'СЕТ СН'!$G$12+СВЦЭМ!$D$10+'СЕТ СН'!$G$5-'СЕТ СН'!$G$20</f>
        <v>2409.6566173900001</v>
      </c>
      <c r="T60" s="36">
        <f>SUMIFS(СВЦЭМ!$C$33:$C$776,СВЦЭМ!$A$33:$A$776,$A60,СВЦЭМ!$B$33:$B$776,T$47)+'СЕТ СН'!$G$12+СВЦЭМ!$D$10+'СЕТ СН'!$G$5-'СЕТ СН'!$G$20</f>
        <v>2396.7071577900001</v>
      </c>
      <c r="U60" s="36">
        <f>SUMIFS(СВЦЭМ!$C$33:$C$776,СВЦЭМ!$A$33:$A$776,$A60,СВЦЭМ!$B$33:$B$776,U$47)+'СЕТ СН'!$G$12+СВЦЭМ!$D$10+'СЕТ СН'!$G$5-'СЕТ СН'!$G$20</f>
        <v>2387.4657421000002</v>
      </c>
      <c r="V60" s="36">
        <f>SUMIFS(СВЦЭМ!$C$33:$C$776,СВЦЭМ!$A$33:$A$776,$A60,СВЦЭМ!$B$33:$B$776,V$47)+'СЕТ СН'!$G$12+СВЦЭМ!$D$10+'СЕТ СН'!$G$5-'СЕТ СН'!$G$20</f>
        <v>2383.2169754900001</v>
      </c>
      <c r="W60" s="36">
        <f>SUMIFS(СВЦЭМ!$C$33:$C$776,СВЦЭМ!$A$33:$A$776,$A60,СВЦЭМ!$B$33:$B$776,W$47)+'СЕТ СН'!$G$12+СВЦЭМ!$D$10+'СЕТ СН'!$G$5-'СЕТ СН'!$G$20</f>
        <v>2371.6586792200001</v>
      </c>
      <c r="X60" s="36">
        <f>SUMIFS(СВЦЭМ!$C$33:$C$776,СВЦЭМ!$A$33:$A$776,$A60,СВЦЭМ!$B$33:$B$776,X$47)+'СЕТ СН'!$G$12+СВЦЭМ!$D$10+'СЕТ СН'!$G$5-'СЕТ СН'!$G$20</f>
        <v>2382.0747328399998</v>
      </c>
      <c r="Y60" s="36">
        <f>SUMIFS(СВЦЭМ!$C$33:$C$776,СВЦЭМ!$A$33:$A$776,$A60,СВЦЭМ!$B$33:$B$776,Y$47)+'СЕТ СН'!$G$12+СВЦЭМ!$D$10+'СЕТ СН'!$G$5-'СЕТ СН'!$G$20</f>
        <v>2453.05664703</v>
      </c>
    </row>
    <row r="61" spans="1:25" ht="15.75" x14ac:dyDescent="0.2">
      <c r="A61" s="35">
        <f t="shared" si="1"/>
        <v>43660</v>
      </c>
      <c r="B61" s="36">
        <f>SUMIFS(СВЦЭМ!$C$33:$C$776,СВЦЭМ!$A$33:$A$776,$A61,СВЦЭМ!$B$33:$B$776,B$47)+'СЕТ СН'!$G$12+СВЦЭМ!$D$10+'СЕТ СН'!$G$5-'СЕТ СН'!$G$20</f>
        <v>2502.2297882399998</v>
      </c>
      <c r="C61" s="36">
        <f>SUMIFS(СВЦЭМ!$C$33:$C$776,СВЦЭМ!$A$33:$A$776,$A61,СВЦЭМ!$B$33:$B$776,C$47)+'СЕТ СН'!$G$12+СВЦЭМ!$D$10+'СЕТ СН'!$G$5-'СЕТ СН'!$G$20</f>
        <v>2543.1388580799999</v>
      </c>
      <c r="D61" s="36">
        <f>SUMIFS(СВЦЭМ!$C$33:$C$776,СВЦЭМ!$A$33:$A$776,$A61,СВЦЭМ!$B$33:$B$776,D$47)+'СЕТ СН'!$G$12+СВЦЭМ!$D$10+'СЕТ СН'!$G$5-'СЕТ СН'!$G$20</f>
        <v>2579.9091211200002</v>
      </c>
      <c r="E61" s="36">
        <f>SUMIFS(СВЦЭМ!$C$33:$C$776,СВЦЭМ!$A$33:$A$776,$A61,СВЦЭМ!$B$33:$B$776,E$47)+'СЕТ СН'!$G$12+СВЦЭМ!$D$10+'СЕТ СН'!$G$5-'СЕТ СН'!$G$20</f>
        <v>2591.8724717</v>
      </c>
      <c r="F61" s="36">
        <f>SUMIFS(СВЦЭМ!$C$33:$C$776,СВЦЭМ!$A$33:$A$776,$A61,СВЦЭМ!$B$33:$B$776,F$47)+'СЕТ СН'!$G$12+СВЦЭМ!$D$10+'СЕТ СН'!$G$5-'СЕТ СН'!$G$20</f>
        <v>2595.5511778800001</v>
      </c>
      <c r="G61" s="36">
        <f>SUMIFS(СВЦЭМ!$C$33:$C$776,СВЦЭМ!$A$33:$A$776,$A61,СВЦЭМ!$B$33:$B$776,G$47)+'СЕТ СН'!$G$12+СВЦЭМ!$D$10+'СЕТ СН'!$G$5-'СЕТ СН'!$G$20</f>
        <v>2595.3271296399998</v>
      </c>
      <c r="H61" s="36">
        <f>SUMIFS(СВЦЭМ!$C$33:$C$776,СВЦЭМ!$A$33:$A$776,$A61,СВЦЭМ!$B$33:$B$776,H$47)+'СЕТ СН'!$G$12+СВЦЭМ!$D$10+'СЕТ СН'!$G$5-'СЕТ СН'!$G$20</f>
        <v>2567.45952799</v>
      </c>
      <c r="I61" s="36">
        <f>SUMIFS(СВЦЭМ!$C$33:$C$776,СВЦЭМ!$A$33:$A$776,$A61,СВЦЭМ!$B$33:$B$776,I$47)+'СЕТ СН'!$G$12+СВЦЭМ!$D$10+'СЕТ СН'!$G$5-'СЕТ СН'!$G$20</f>
        <v>2541.7842208299999</v>
      </c>
      <c r="J61" s="36">
        <f>SUMIFS(СВЦЭМ!$C$33:$C$776,СВЦЭМ!$A$33:$A$776,$A61,СВЦЭМ!$B$33:$B$776,J$47)+'СЕТ СН'!$G$12+СВЦЭМ!$D$10+'СЕТ СН'!$G$5-'СЕТ СН'!$G$20</f>
        <v>2489.0370998600001</v>
      </c>
      <c r="K61" s="36">
        <f>SUMIFS(СВЦЭМ!$C$33:$C$776,СВЦЭМ!$A$33:$A$776,$A61,СВЦЭМ!$B$33:$B$776,K$47)+'СЕТ СН'!$G$12+СВЦЭМ!$D$10+'СЕТ СН'!$G$5-'СЕТ СН'!$G$20</f>
        <v>2444.5497209599998</v>
      </c>
      <c r="L61" s="36">
        <f>SUMIFS(СВЦЭМ!$C$33:$C$776,СВЦЭМ!$A$33:$A$776,$A61,СВЦЭМ!$B$33:$B$776,L$47)+'СЕТ СН'!$G$12+СВЦЭМ!$D$10+'СЕТ СН'!$G$5-'СЕТ СН'!$G$20</f>
        <v>2426.14109667</v>
      </c>
      <c r="M61" s="36">
        <f>SUMIFS(СВЦЭМ!$C$33:$C$776,СВЦЭМ!$A$33:$A$776,$A61,СВЦЭМ!$B$33:$B$776,M$47)+'СЕТ СН'!$G$12+СВЦЭМ!$D$10+'СЕТ СН'!$G$5-'СЕТ СН'!$G$20</f>
        <v>2419.29398696</v>
      </c>
      <c r="N61" s="36">
        <f>SUMIFS(СВЦЭМ!$C$33:$C$776,СВЦЭМ!$A$33:$A$776,$A61,СВЦЭМ!$B$33:$B$776,N$47)+'СЕТ СН'!$G$12+СВЦЭМ!$D$10+'СЕТ СН'!$G$5-'СЕТ СН'!$G$20</f>
        <v>2421.2338562800001</v>
      </c>
      <c r="O61" s="36">
        <f>SUMIFS(СВЦЭМ!$C$33:$C$776,СВЦЭМ!$A$33:$A$776,$A61,СВЦЭМ!$B$33:$B$776,O$47)+'СЕТ СН'!$G$12+СВЦЭМ!$D$10+'СЕТ СН'!$G$5-'СЕТ СН'!$G$20</f>
        <v>2430.5574747000001</v>
      </c>
      <c r="P61" s="36">
        <f>SUMIFS(СВЦЭМ!$C$33:$C$776,СВЦЭМ!$A$33:$A$776,$A61,СВЦЭМ!$B$33:$B$776,P$47)+'СЕТ СН'!$G$12+СВЦЭМ!$D$10+'СЕТ СН'!$G$5-'СЕТ СН'!$G$20</f>
        <v>2444.5285007699999</v>
      </c>
      <c r="Q61" s="36">
        <f>SUMIFS(СВЦЭМ!$C$33:$C$776,СВЦЭМ!$A$33:$A$776,$A61,СВЦЭМ!$B$33:$B$776,Q$47)+'СЕТ СН'!$G$12+СВЦЭМ!$D$10+'СЕТ СН'!$G$5-'СЕТ СН'!$G$20</f>
        <v>2454.1492323399998</v>
      </c>
      <c r="R61" s="36">
        <f>SUMIFS(СВЦЭМ!$C$33:$C$776,СВЦЭМ!$A$33:$A$776,$A61,СВЦЭМ!$B$33:$B$776,R$47)+'СЕТ СН'!$G$12+СВЦЭМ!$D$10+'СЕТ СН'!$G$5-'СЕТ СН'!$G$20</f>
        <v>2418.2551813099999</v>
      </c>
      <c r="S61" s="36">
        <f>SUMIFS(СВЦЭМ!$C$33:$C$776,СВЦЭМ!$A$33:$A$776,$A61,СВЦЭМ!$B$33:$B$776,S$47)+'СЕТ СН'!$G$12+СВЦЭМ!$D$10+'СЕТ СН'!$G$5-'СЕТ СН'!$G$20</f>
        <v>2394.3911268299998</v>
      </c>
      <c r="T61" s="36">
        <f>SUMIFS(СВЦЭМ!$C$33:$C$776,СВЦЭМ!$A$33:$A$776,$A61,СВЦЭМ!$B$33:$B$776,T$47)+'СЕТ СН'!$G$12+СВЦЭМ!$D$10+'СЕТ СН'!$G$5-'СЕТ СН'!$G$20</f>
        <v>2392.2260336199997</v>
      </c>
      <c r="U61" s="36">
        <f>SUMIFS(СВЦЭМ!$C$33:$C$776,СВЦЭМ!$A$33:$A$776,$A61,СВЦЭМ!$B$33:$B$776,U$47)+'СЕТ СН'!$G$12+СВЦЭМ!$D$10+'СЕТ СН'!$G$5-'СЕТ СН'!$G$20</f>
        <v>2381.9903862699998</v>
      </c>
      <c r="V61" s="36">
        <f>SUMIFS(СВЦЭМ!$C$33:$C$776,СВЦЭМ!$A$33:$A$776,$A61,СВЦЭМ!$B$33:$B$776,V$47)+'СЕТ СН'!$G$12+СВЦЭМ!$D$10+'СЕТ СН'!$G$5-'СЕТ СН'!$G$20</f>
        <v>2365.8374707299999</v>
      </c>
      <c r="W61" s="36">
        <f>SUMIFS(СВЦЭМ!$C$33:$C$776,СВЦЭМ!$A$33:$A$776,$A61,СВЦЭМ!$B$33:$B$776,W$47)+'СЕТ СН'!$G$12+СВЦЭМ!$D$10+'СЕТ СН'!$G$5-'СЕТ СН'!$G$20</f>
        <v>2365.2086868400002</v>
      </c>
      <c r="X61" s="36">
        <f>SUMIFS(СВЦЭМ!$C$33:$C$776,СВЦЭМ!$A$33:$A$776,$A61,СВЦЭМ!$B$33:$B$776,X$47)+'СЕТ СН'!$G$12+СВЦЭМ!$D$10+'СЕТ СН'!$G$5-'СЕТ СН'!$G$20</f>
        <v>2373.5904548600001</v>
      </c>
      <c r="Y61" s="36">
        <f>SUMIFS(СВЦЭМ!$C$33:$C$776,СВЦЭМ!$A$33:$A$776,$A61,СВЦЭМ!$B$33:$B$776,Y$47)+'СЕТ СН'!$G$12+СВЦЭМ!$D$10+'СЕТ СН'!$G$5-'СЕТ СН'!$G$20</f>
        <v>2454.6742233699997</v>
      </c>
    </row>
    <row r="62" spans="1:25" ht="15.75" x14ac:dyDescent="0.2">
      <c r="A62" s="35">
        <f t="shared" si="1"/>
        <v>43661</v>
      </c>
      <c r="B62" s="36">
        <f>SUMIFS(СВЦЭМ!$C$33:$C$776,СВЦЭМ!$A$33:$A$776,$A62,СВЦЭМ!$B$33:$B$776,B$47)+'СЕТ СН'!$G$12+СВЦЭМ!$D$10+'СЕТ СН'!$G$5-'СЕТ СН'!$G$20</f>
        <v>2531.0989098099999</v>
      </c>
      <c r="C62" s="36">
        <f>SUMIFS(СВЦЭМ!$C$33:$C$776,СВЦЭМ!$A$33:$A$776,$A62,СВЦЭМ!$B$33:$B$776,C$47)+'СЕТ СН'!$G$12+СВЦЭМ!$D$10+'СЕТ СН'!$G$5-'СЕТ СН'!$G$20</f>
        <v>2547.89236992</v>
      </c>
      <c r="D62" s="36">
        <f>SUMIFS(СВЦЭМ!$C$33:$C$776,СВЦЭМ!$A$33:$A$776,$A62,СВЦЭМ!$B$33:$B$776,D$47)+'СЕТ СН'!$G$12+СВЦЭМ!$D$10+'СЕТ СН'!$G$5-'СЕТ СН'!$G$20</f>
        <v>2554.9686190100001</v>
      </c>
      <c r="E62" s="36">
        <f>SUMIFS(СВЦЭМ!$C$33:$C$776,СВЦЭМ!$A$33:$A$776,$A62,СВЦЭМ!$B$33:$B$776,E$47)+'СЕТ СН'!$G$12+СВЦЭМ!$D$10+'СЕТ СН'!$G$5-'СЕТ СН'!$G$20</f>
        <v>2581.91556795</v>
      </c>
      <c r="F62" s="36">
        <f>SUMIFS(СВЦЭМ!$C$33:$C$776,СВЦЭМ!$A$33:$A$776,$A62,СВЦЭМ!$B$33:$B$776,F$47)+'СЕТ СН'!$G$12+СВЦЭМ!$D$10+'СЕТ СН'!$G$5-'СЕТ СН'!$G$20</f>
        <v>2593.87950327</v>
      </c>
      <c r="G62" s="36">
        <f>SUMIFS(СВЦЭМ!$C$33:$C$776,СВЦЭМ!$A$33:$A$776,$A62,СВЦЭМ!$B$33:$B$776,G$47)+'СЕТ СН'!$G$12+СВЦЭМ!$D$10+'СЕТ СН'!$G$5-'СЕТ СН'!$G$20</f>
        <v>2577.8999118399997</v>
      </c>
      <c r="H62" s="36">
        <f>SUMIFS(СВЦЭМ!$C$33:$C$776,СВЦЭМ!$A$33:$A$776,$A62,СВЦЭМ!$B$33:$B$776,H$47)+'СЕТ СН'!$G$12+СВЦЭМ!$D$10+'СЕТ СН'!$G$5-'СЕТ СН'!$G$20</f>
        <v>2560.2227807600002</v>
      </c>
      <c r="I62" s="36">
        <f>SUMIFS(СВЦЭМ!$C$33:$C$776,СВЦЭМ!$A$33:$A$776,$A62,СВЦЭМ!$B$33:$B$776,I$47)+'СЕТ СН'!$G$12+СВЦЭМ!$D$10+'СЕТ СН'!$G$5-'СЕТ СН'!$G$20</f>
        <v>2530.7517455500001</v>
      </c>
      <c r="J62" s="36">
        <f>SUMIFS(СВЦЭМ!$C$33:$C$776,СВЦЭМ!$A$33:$A$776,$A62,СВЦЭМ!$B$33:$B$776,J$47)+'СЕТ СН'!$G$12+СВЦЭМ!$D$10+'СЕТ СН'!$G$5-'СЕТ СН'!$G$20</f>
        <v>2496.9663212400001</v>
      </c>
      <c r="K62" s="36">
        <f>SUMIFS(СВЦЭМ!$C$33:$C$776,СВЦЭМ!$A$33:$A$776,$A62,СВЦЭМ!$B$33:$B$776,K$47)+'СЕТ СН'!$G$12+СВЦЭМ!$D$10+'СЕТ СН'!$G$5-'СЕТ СН'!$G$20</f>
        <v>2447.96950737</v>
      </c>
      <c r="L62" s="36">
        <f>SUMIFS(СВЦЭМ!$C$33:$C$776,СВЦЭМ!$A$33:$A$776,$A62,СВЦЭМ!$B$33:$B$776,L$47)+'СЕТ СН'!$G$12+СВЦЭМ!$D$10+'СЕТ СН'!$G$5-'СЕТ СН'!$G$20</f>
        <v>2439.2707607399998</v>
      </c>
      <c r="M62" s="36">
        <f>SUMIFS(СВЦЭМ!$C$33:$C$776,СВЦЭМ!$A$33:$A$776,$A62,СВЦЭМ!$B$33:$B$776,M$47)+'СЕТ СН'!$G$12+СВЦЭМ!$D$10+'СЕТ СН'!$G$5-'СЕТ СН'!$G$20</f>
        <v>2440.4667128700003</v>
      </c>
      <c r="N62" s="36">
        <f>SUMIFS(СВЦЭМ!$C$33:$C$776,СВЦЭМ!$A$33:$A$776,$A62,СВЦЭМ!$B$33:$B$776,N$47)+'СЕТ СН'!$G$12+СВЦЭМ!$D$10+'СЕТ СН'!$G$5-'СЕТ СН'!$G$20</f>
        <v>2465.0706792400001</v>
      </c>
      <c r="O62" s="36">
        <f>SUMIFS(СВЦЭМ!$C$33:$C$776,СВЦЭМ!$A$33:$A$776,$A62,СВЦЭМ!$B$33:$B$776,O$47)+'СЕТ СН'!$G$12+СВЦЭМ!$D$10+'СЕТ СН'!$G$5-'СЕТ СН'!$G$20</f>
        <v>2461.5504608599999</v>
      </c>
      <c r="P62" s="36">
        <f>SUMIFS(СВЦЭМ!$C$33:$C$776,СВЦЭМ!$A$33:$A$776,$A62,СВЦЭМ!$B$33:$B$776,P$47)+'СЕТ СН'!$G$12+СВЦЭМ!$D$10+'СЕТ СН'!$G$5-'СЕТ СН'!$G$20</f>
        <v>2443.45560071</v>
      </c>
      <c r="Q62" s="36">
        <f>SUMIFS(СВЦЭМ!$C$33:$C$776,СВЦЭМ!$A$33:$A$776,$A62,СВЦЭМ!$B$33:$B$776,Q$47)+'СЕТ СН'!$G$12+СВЦЭМ!$D$10+'СЕТ СН'!$G$5-'СЕТ СН'!$G$20</f>
        <v>2433.9600345399999</v>
      </c>
      <c r="R62" s="36">
        <f>SUMIFS(СВЦЭМ!$C$33:$C$776,СВЦЭМ!$A$33:$A$776,$A62,СВЦЭМ!$B$33:$B$776,R$47)+'СЕТ СН'!$G$12+СВЦЭМ!$D$10+'СЕТ СН'!$G$5-'СЕТ СН'!$G$20</f>
        <v>2390.6987205400001</v>
      </c>
      <c r="S62" s="36">
        <f>SUMIFS(СВЦЭМ!$C$33:$C$776,СВЦЭМ!$A$33:$A$776,$A62,СВЦЭМ!$B$33:$B$776,S$47)+'СЕТ СН'!$G$12+СВЦЭМ!$D$10+'СЕТ СН'!$G$5-'СЕТ СН'!$G$20</f>
        <v>2374.2465446599999</v>
      </c>
      <c r="T62" s="36">
        <f>SUMIFS(СВЦЭМ!$C$33:$C$776,СВЦЭМ!$A$33:$A$776,$A62,СВЦЭМ!$B$33:$B$776,T$47)+'СЕТ СН'!$G$12+СВЦЭМ!$D$10+'СЕТ СН'!$G$5-'СЕТ СН'!$G$20</f>
        <v>2375.8583250799998</v>
      </c>
      <c r="U62" s="36">
        <f>SUMIFS(СВЦЭМ!$C$33:$C$776,СВЦЭМ!$A$33:$A$776,$A62,СВЦЭМ!$B$33:$B$776,U$47)+'СЕТ СН'!$G$12+СВЦЭМ!$D$10+'СЕТ СН'!$G$5-'СЕТ СН'!$G$20</f>
        <v>2373.63332881</v>
      </c>
      <c r="V62" s="36">
        <f>SUMIFS(СВЦЭМ!$C$33:$C$776,СВЦЭМ!$A$33:$A$776,$A62,СВЦЭМ!$B$33:$B$776,V$47)+'СЕТ СН'!$G$12+СВЦЭМ!$D$10+'СЕТ СН'!$G$5-'СЕТ СН'!$G$20</f>
        <v>2370.3631216200001</v>
      </c>
      <c r="W62" s="36">
        <f>SUMIFS(СВЦЭМ!$C$33:$C$776,СВЦЭМ!$A$33:$A$776,$A62,СВЦЭМ!$B$33:$B$776,W$47)+'СЕТ СН'!$G$12+СВЦЭМ!$D$10+'СЕТ СН'!$G$5-'СЕТ СН'!$G$20</f>
        <v>2368.08262246</v>
      </c>
      <c r="X62" s="36">
        <f>SUMIFS(СВЦЭМ!$C$33:$C$776,СВЦЭМ!$A$33:$A$776,$A62,СВЦЭМ!$B$33:$B$776,X$47)+'СЕТ СН'!$G$12+СВЦЭМ!$D$10+'СЕТ СН'!$G$5-'СЕТ СН'!$G$20</f>
        <v>2384.3564771000001</v>
      </c>
      <c r="Y62" s="36">
        <f>SUMIFS(СВЦЭМ!$C$33:$C$776,СВЦЭМ!$A$33:$A$776,$A62,СВЦЭМ!$B$33:$B$776,Y$47)+'СЕТ СН'!$G$12+СВЦЭМ!$D$10+'СЕТ СН'!$G$5-'СЕТ СН'!$G$20</f>
        <v>2454.88045259</v>
      </c>
    </row>
    <row r="63" spans="1:25" ht="15.75" x14ac:dyDescent="0.2">
      <c r="A63" s="35">
        <f t="shared" si="1"/>
        <v>43662</v>
      </c>
      <c r="B63" s="36">
        <f>SUMIFS(СВЦЭМ!$C$33:$C$776,СВЦЭМ!$A$33:$A$776,$A63,СВЦЭМ!$B$33:$B$776,B$47)+'СЕТ СН'!$G$12+СВЦЭМ!$D$10+'СЕТ СН'!$G$5-'СЕТ СН'!$G$20</f>
        <v>2549.3317561100002</v>
      </c>
      <c r="C63" s="36">
        <f>SUMIFS(СВЦЭМ!$C$33:$C$776,СВЦЭМ!$A$33:$A$776,$A63,СВЦЭМ!$B$33:$B$776,C$47)+'СЕТ СН'!$G$12+СВЦЭМ!$D$10+'СЕТ СН'!$G$5-'СЕТ СН'!$G$20</f>
        <v>2570.4017223299998</v>
      </c>
      <c r="D63" s="36">
        <f>SUMIFS(СВЦЭМ!$C$33:$C$776,СВЦЭМ!$A$33:$A$776,$A63,СВЦЭМ!$B$33:$B$776,D$47)+'СЕТ СН'!$G$12+СВЦЭМ!$D$10+'СЕТ СН'!$G$5-'СЕТ СН'!$G$20</f>
        <v>2555.3590573399997</v>
      </c>
      <c r="E63" s="36">
        <f>SUMIFS(СВЦЭМ!$C$33:$C$776,СВЦЭМ!$A$33:$A$776,$A63,СВЦЭМ!$B$33:$B$776,E$47)+'СЕТ СН'!$G$12+СВЦЭМ!$D$10+'СЕТ СН'!$G$5-'СЕТ СН'!$G$20</f>
        <v>2538.5492658399999</v>
      </c>
      <c r="F63" s="36">
        <f>SUMIFS(СВЦЭМ!$C$33:$C$776,СВЦЭМ!$A$33:$A$776,$A63,СВЦЭМ!$B$33:$B$776,F$47)+'СЕТ СН'!$G$12+СВЦЭМ!$D$10+'СЕТ СН'!$G$5-'СЕТ СН'!$G$20</f>
        <v>2551.0168032500001</v>
      </c>
      <c r="G63" s="36">
        <f>SUMIFS(СВЦЭМ!$C$33:$C$776,СВЦЭМ!$A$33:$A$776,$A63,СВЦЭМ!$B$33:$B$776,G$47)+'СЕТ СН'!$G$12+СВЦЭМ!$D$10+'СЕТ СН'!$G$5-'СЕТ СН'!$G$20</f>
        <v>2554.6121353200001</v>
      </c>
      <c r="H63" s="36">
        <f>SUMIFS(СВЦЭМ!$C$33:$C$776,СВЦЭМ!$A$33:$A$776,$A63,СВЦЭМ!$B$33:$B$776,H$47)+'СЕТ СН'!$G$12+СВЦЭМ!$D$10+'СЕТ СН'!$G$5-'СЕТ СН'!$G$20</f>
        <v>2559.04458303</v>
      </c>
      <c r="I63" s="36">
        <f>SUMIFS(СВЦЭМ!$C$33:$C$776,СВЦЭМ!$A$33:$A$776,$A63,СВЦЭМ!$B$33:$B$776,I$47)+'СЕТ СН'!$G$12+СВЦЭМ!$D$10+'СЕТ СН'!$G$5-'СЕТ СН'!$G$20</f>
        <v>2542.7511407800002</v>
      </c>
      <c r="J63" s="36">
        <f>SUMIFS(СВЦЭМ!$C$33:$C$776,СВЦЭМ!$A$33:$A$776,$A63,СВЦЭМ!$B$33:$B$776,J$47)+'СЕТ СН'!$G$12+СВЦЭМ!$D$10+'СЕТ СН'!$G$5-'СЕТ СН'!$G$20</f>
        <v>2511.5456507999997</v>
      </c>
      <c r="K63" s="36">
        <f>SUMIFS(СВЦЭМ!$C$33:$C$776,СВЦЭМ!$A$33:$A$776,$A63,СВЦЭМ!$B$33:$B$776,K$47)+'СЕТ СН'!$G$12+СВЦЭМ!$D$10+'СЕТ СН'!$G$5-'СЕТ СН'!$G$20</f>
        <v>2476.3297154399997</v>
      </c>
      <c r="L63" s="36">
        <f>SUMIFS(СВЦЭМ!$C$33:$C$776,СВЦЭМ!$A$33:$A$776,$A63,СВЦЭМ!$B$33:$B$776,L$47)+'СЕТ СН'!$G$12+СВЦЭМ!$D$10+'СЕТ СН'!$G$5-'СЕТ СН'!$G$20</f>
        <v>2456.7191906200001</v>
      </c>
      <c r="M63" s="36">
        <f>SUMIFS(СВЦЭМ!$C$33:$C$776,СВЦЭМ!$A$33:$A$776,$A63,СВЦЭМ!$B$33:$B$776,M$47)+'СЕТ СН'!$G$12+СВЦЭМ!$D$10+'СЕТ СН'!$G$5-'СЕТ СН'!$G$20</f>
        <v>2457.04580098</v>
      </c>
      <c r="N63" s="36">
        <f>SUMIFS(СВЦЭМ!$C$33:$C$776,СВЦЭМ!$A$33:$A$776,$A63,СВЦЭМ!$B$33:$B$776,N$47)+'СЕТ СН'!$G$12+СВЦЭМ!$D$10+'СЕТ СН'!$G$5-'СЕТ СН'!$G$20</f>
        <v>2455.3873154399998</v>
      </c>
      <c r="O63" s="36">
        <f>SUMIFS(СВЦЭМ!$C$33:$C$776,СВЦЭМ!$A$33:$A$776,$A63,СВЦЭМ!$B$33:$B$776,O$47)+'СЕТ СН'!$G$12+СВЦЭМ!$D$10+'СЕТ СН'!$G$5-'СЕТ СН'!$G$20</f>
        <v>2455.8651611499999</v>
      </c>
      <c r="P63" s="36">
        <f>SUMIFS(СВЦЭМ!$C$33:$C$776,СВЦЭМ!$A$33:$A$776,$A63,СВЦЭМ!$B$33:$B$776,P$47)+'СЕТ СН'!$G$12+СВЦЭМ!$D$10+'СЕТ СН'!$G$5-'СЕТ СН'!$G$20</f>
        <v>2457.1471806</v>
      </c>
      <c r="Q63" s="36">
        <f>SUMIFS(СВЦЭМ!$C$33:$C$776,СВЦЭМ!$A$33:$A$776,$A63,СВЦЭМ!$B$33:$B$776,Q$47)+'СЕТ СН'!$G$12+СВЦЭМ!$D$10+'СЕТ СН'!$G$5-'СЕТ СН'!$G$20</f>
        <v>2456.87139411</v>
      </c>
      <c r="R63" s="36">
        <f>SUMIFS(СВЦЭМ!$C$33:$C$776,СВЦЭМ!$A$33:$A$776,$A63,СВЦЭМ!$B$33:$B$776,R$47)+'СЕТ СН'!$G$12+СВЦЭМ!$D$10+'СЕТ СН'!$G$5-'СЕТ СН'!$G$20</f>
        <v>2414.9574744299998</v>
      </c>
      <c r="S63" s="36">
        <f>SUMIFS(СВЦЭМ!$C$33:$C$776,СВЦЭМ!$A$33:$A$776,$A63,СВЦЭМ!$B$33:$B$776,S$47)+'СЕТ СН'!$G$12+СВЦЭМ!$D$10+'СЕТ СН'!$G$5-'СЕТ СН'!$G$20</f>
        <v>2406.9726710800001</v>
      </c>
      <c r="T63" s="36">
        <f>SUMIFS(СВЦЭМ!$C$33:$C$776,СВЦЭМ!$A$33:$A$776,$A63,СВЦЭМ!$B$33:$B$776,T$47)+'СЕТ СН'!$G$12+СВЦЭМ!$D$10+'СЕТ СН'!$G$5-'СЕТ СН'!$G$20</f>
        <v>2408.82372442</v>
      </c>
      <c r="U63" s="36">
        <f>SUMIFS(СВЦЭМ!$C$33:$C$776,СВЦЭМ!$A$33:$A$776,$A63,СВЦЭМ!$B$33:$B$776,U$47)+'СЕТ СН'!$G$12+СВЦЭМ!$D$10+'СЕТ СН'!$G$5-'СЕТ СН'!$G$20</f>
        <v>2405.3786833300001</v>
      </c>
      <c r="V63" s="36">
        <f>SUMIFS(СВЦЭМ!$C$33:$C$776,СВЦЭМ!$A$33:$A$776,$A63,СВЦЭМ!$B$33:$B$776,V$47)+'СЕТ СН'!$G$12+СВЦЭМ!$D$10+'СЕТ СН'!$G$5-'СЕТ СН'!$G$20</f>
        <v>2406.0046940900002</v>
      </c>
      <c r="W63" s="36">
        <f>SUMIFS(СВЦЭМ!$C$33:$C$776,СВЦЭМ!$A$33:$A$776,$A63,СВЦЭМ!$B$33:$B$776,W$47)+'СЕТ СН'!$G$12+СВЦЭМ!$D$10+'СЕТ СН'!$G$5-'СЕТ СН'!$G$20</f>
        <v>2395.8885839899999</v>
      </c>
      <c r="X63" s="36">
        <f>SUMIFS(СВЦЭМ!$C$33:$C$776,СВЦЭМ!$A$33:$A$776,$A63,СВЦЭМ!$B$33:$B$776,X$47)+'СЕТ СН'!$G$12+СВЦЭМ!$D$10+'СЕТ СН'!$G$5-'СЕТ СН'!$G$20</f>
        <v>2414.0094105600001</v>
      </c>
      <c r="Y63" s="36">
        <f>SUMIFS(СВЦЭМ!$C$33:$C$776,СВЦЭМ!$A$33:$A$776,$A63,СВЦЭМ!$B$33:$B$776,Y$47)+'СЕТ СН'!$G$12+СВЦЭМ!$D$10+'СЕТ СН'!$G$5-'СЕТ СН'!$G$20</f>
        <v>2460.5768444099999</v>
      </c>
    </row>
    <row r="64" spans="1:25" ht="15.75" x14ac:dyDescent="0.2">
      <c r="A64" s="35">
        <f t="shared" si="1"/>
        <v>43663</v>
      </c>
      <c r="B64" s="36">
        <f>SUMIFS(СВЦЭМ!$C$33:$C$776,СВЦЭМ!$A$33:$A$776,$A64,СВЦЭМ!$B$33:$B$776,B$47)+'СЕТ СН'!$G$12+СВЦЭМ!$D$10+'СЕТ СН'!$G$5-'СЕТ СН'!$G$20</f>
        <v>2536.3941190599999</v>
      </c>
      <c r="C64" s="36">
        <f>SUMIFS(СВЦЭМ!$C$33:$C$776,СВЦЭМ!$A$33:$A$776,$A64,СВЦЭМ!$B$33:$B$776,C$47)+'СЕТ СН'!$G$12+СВЦЭМ!$D$10+'СЕТ СН'!$G$5-'СЕТ СН'!$G$20</f>
        <v>2567.35228921</v>
      </c>
      <c r="D64" s="36">
        <f>SUMIFS(СВЦЭМ!$C$33:$C$776,СВЦЭМ!$A$33:$A$776,$A64,СВЦЭМ!$B$33:$B$776,D$47)+'СЕТ СН'!$G$12+СВЦЭМ!$D$10+'СЕТ СН'!$G$5-'СЕТ СН'!$G$20</f>
        <v>2590.53145184</v>
      </c>
      <c r="E64" s="36">
        <f>SUMIFS(СВЦЭМ!$C$33:$C$776,СВЦЭМ!$A$33:$A$776,$A64,СВЦЭМ!$B$33:$B$776,E$47)+'СЕТ СН'!$G$12+СВЦЭМ!$D$10+'СЕТ СН'!$G$5-'СЕТ СН'!$G$20</f>
        <v>2604.8547884300001</v>
      </c>
      <c r="F64" s="36">
        <f>SUMIFS(СВЦЭМ!$C$33:$C$776,СВЦЭМ!$A$33:$A$776,$A64,СВЦЭМ!$B$33:$B$776,F$47)+'СЕТ СН'!$G$12+СВЦЭМ!$D$10+'СЕТ СН'!$G$5-'СЕТ СН'!$G$20</f>
        <v>2597.0591419699999</v>
      </c>
      <c r="G64" s="36">
        <f>SUMIFS(СВЦЭМ!$C$33:$C$776,СВЦЭМ!$A$33:$A$776,$A64,СВЦЭМ!$B$33:$B$776,G$47)+'СЕТ СН'!$G$12+СВЦЭМ!$D$10+'СЕТ СН'!$G$5-'СЕТ СН'!$G$20</f>
        <v>2584.9343946200001</v>
      </c>
      <c r="H64" s="36">
        <f>SUMIFS(СВЦЭМ!$C$33:$C$776,СВЦЭМ!$A$33:$A$776,$A64,СВЦЭМ!$B$33:$B$776,H$47)+'СЕТ СН'!$G$12+СВЦЭМ!$D$10+'СЕТ СН'!$G$5-'СЕТ СН'!$G$20</f>
        <v>2560.2013395499998</v>
      </c>
      <c r="I64" s="36">
        <f>SUMIFS(СВЦЭМ!$C$33:$C$776,СВЦЭМ!$A$33:$A$776,$A64,СВЦЭМ!$B$33:$B$776,I$47)+'СЕТ СН'!$G$12+СВЦЭМ!$D$10+'СЕТ СН'!$G$5-'СЕТ СН'!$G$20</f>
        <v>2530.1412772799999</v>
      </c>
      <c r="J64" s="36">
        <f>SUMIFS(СВЦЭМ!$C$33:$C$776,СВЦЭМ!$A$33:$A$776,$A64,СВЦЭМ!$B$33:$B$776,J$47)+'СЕТ СН'!$G$12+СВЦЭМ!$D$10+'СЕТ СН'!$G$5-'СЕТ СН'!$G$20</f>
        <v>2511.7828864799999</v>
      </c>
      <c r="K64" s="36">
        <f>SUMIFS(СВЦЭМ!$C$33:$C$776,СВЦЭМ!$A$33:$A$776,$A64,СВЦЭМ!$B$33:$B$776,K$47)+'СЕТ СН'!$G$12+СВЦЭМ!$D$10+'СЕТ СН'!$G$5-'СЕТ СН'!$G$20</f>
        <v>2478.8671158299999</v>
      </c>
      <c r="L64" s="36">
        <f>SUMIFS(СВЦЭМ!$C$33:$C$776,СВЦЭМ!$A$33:$A$776,$A64,СВЦЭМ!$B$33:$B$776,L$47)+'СЕТ СН'!$G$12+СВЦЭМ!$D$10+'СЕТ СН'!$G$5-'СЕТ СН'!$G$20</f>
        <v>2469.0112919600001</v>
      </c>
      <c r="M64" s="36">
        <f>SUMIFS(СВЦЭМ!$C$33:$C$776,СВЦЭМ!$A$33:$A$776,$A64,СВЦЭМ!$B$33:$B$776,M$47)+'СЕТ СН'!$G$12+СВЦЭМ!$D$10+'СЕТ СН'!$G$5-'СЕТ СН'!$G$20</f>
        <v>2475.47284872</v>
      </c>
      <c r="N64" s="36">
        <f>SUMIFS(СВЦЭМ!$C$33:$C$776,СВЦЭМ!$A$33:$A$776,$A64,СВЦЭМ!$B$33:$B$776,N$47)+'СЕТ СН'!$G$12+СВЦЭМ!$D$10+'СЕТ СН'!$G$5-'СЕТ СН'!$G$20</f>
        <v>2482.0108916999998</v>
      </c>
      <c r="O64" s="36">
        <f>SUMIFS(СВЦЭМ!$C$33:$C$776,СВЦЭМ!$A$33:$A$776,$A64,СВЦЭМ!$B$33:$B$776,O$47)+'СЕТ СН'!$G$12+СВЦЭМ!$D$10+'СЕТ СН'!$G$5-'СЕТ СН'!$G$20</f>
        <v>2480.1613827699998</v>
      </c>
      <c r="P64" s="36">
        <f>SUMIFS(СВЦЭМ!$C$33:$C$776,СВЦЭМ!$A$33:$A$776,$A64,СВЦЭМ!$B$33:$B$776,P$47)+'СЕТ СН'!$G$12+СВЦЭМ!$D$10+'СЕТ СН'!$G$5-'СЕТ СН'!$G$20</f>
        <v>2478.3653057399997</v>
      </c>
      <c r="Q64" s="36">
        <f>SUMIFS(СВЦЭМ!$C$33:$C$776,СВЦЭМ!$A$33:$A$776,$A64,СВЦЭМ!$B$33:$B$776,Q$47)+'СЕТ СН'!$G$12+СВЦЭМ!$D$10+'СЕТ СН'!$G$5-'СЕТ СН'!$G$20</f>
        <v>2478.4494392699999</v>
      </c>
      <c r="R64" s="36">
        <f>SUMIFS(СВЦЭМ!$C$33:$C$776,СВЦЭМ!$A$33:$A$776,$A64,СВЦЭМ!$B$33:$B$776,R$47)+'СЕТ СН'!$G$12+СВЦЭМ!$D$10+'СЕТ СН'!$G$5-'СЕТ СН'!$G$20</f>
        <v>2438.2435186299999</v>
      </c>
      <c r="S64" s="36">
        <f>SUMIFS(СВЦЭМ!$C$33:$C$776,СВЦЭМ!$A$33:$A$776,$A64,СВЦЭМ!$B$33:$B$776,S$47)+'СЕТ СН'!$G$12+СВЦЭМ!$D$10+'СЕТ СН'!$G$5-'СЕТ СН'!$G$20</f>
        <v>2419.3111597900001</v>
      </c>
      <c r="T64" s="36">
        <f>SUMIFS(СВЦЭМ!$C$33:$C$776,СВЦЭМ!$A$33:$A$776,$A64,СВЦЭМ!$B$33:$B$776,T$47)+'СЕТ СН'!$G$12+СВЦЭМ!$D$10+'СЕТ СН'!$G$5-'СЕТ СН'!$G$20</f>
        <v>2422.2892276699999</v>
      </c>
      <c r="U64" s="36">
        <f>SUMIFS(СВЦЭМ!$C$33:$C$776,СВЦЭМ!$A$33:$A$776,$A64,СВЦЭМ!$B$33:$B$776,U$47)+'СЕТ СН'!$G$12+СВЦЭМ!$D$10+'СЕТ СН'!$G$5-'СЕТ СН'!$G$20</f>
        <v>2417.3269743199999</v>
      </c>
      <c r="V64" s="36">
        <f>SUMIFS(СВЦЭМ!$C$33:$C$776,СВЦЭМ!$A$33:$A$776,$A64,СВЦЭМ!$B$33:$B$776,V$47)+'СЕТ СН'!$G$12+СВЦЭМ!$D$10+'СЕТ СН'!$G$5-'СЕТ СН'!$G$20</f>
        <v>2422.53004646</v>
      </c>
      <c r="W64" s="36">
        <f>SUMIFS(СВЦЭМ!$C$33:$C$776,СВЦЭМ!$A$33:$A$776,$A64,СВЦЭМ!$B$33:$B$776,W$47)+'СЕТ СН'!$G$12+СВЦЭМ!$D$10+'СЕТ СН'!$G$5-'СЕТ СН'!$G$20</f>
        <v>2420.3866627899997</v>
      </c>
      <c r="X64" s="36">
        <f>SUMIFS(СВЦЭМ!$C$33:$C$776,СВЦЭМ!$A$33:$A$776,$A64,СВЦЭМ!$B$33:$B$776,X$47)+'СЕТ СН'!$G$12+СВЦЭМ!$D$10+'СЕТ СН'!$G$5-'СЕТ СН'!$G$20</f>
        <v>2397.2802487600002</v>
      </c>
      <c r="Y64" s="36">
        <f>SUMIFS(СВЦЭМ!$C$33:$C$776,СВЦЭМ!$A$33:$A$776,$A64,СВЦЭМ!$B$33:$B$776,Y$47)+'СЕТ СН'!$G$12+СВЦЭМ!$D$10+'СЕТ СН'!$G$5-'СЕТ СН'!$G$20</f>
        <v>2424.8062537300002</v>
      </c>
    </row>
    <row r="65" spans="1:27" ht="15.75" x14ac:dyDescent="0.2">
      <c r="A65" s="35">
        <f t="shared" si="1"/>
        <v>43664</v>
      </c>
      <c r="B65" s="36">
        <f>SUMIFS(СВЦЭМ!$C$33:$C$776,СВЦЭМ!$A$33:$A$776,$A65,СВЦЭМ!$B$33:$B$776,B$47)+'СЕТ СН'!$G$12+СВЦЭМ!$D$10+'СЕТ СН'!$G$5-'СЕТ СН'!$G$20</f>
        <v>2491.1544958499999</v>
      </c>
      <c r="C65" s="36">
        <f>SUMIFS(СВЦЭМ!$C$33:$C$776,СВЦЭМ!$A$33:$A$776,$A65,СВЦЭМ!$B$33:$B$776,C$47)+'СЕТ СН'!$G$12+СВЦЭМ!$D$10+'СЕТ СН'!$G$5-'СЕТ СН'!$G$20</f>
        <v>2491.67761264</v>
      </c>
      <c r="D65" s="36">
        <f>SUMIFS(СВЦЭМ!$C$33:$C$776,СВЦЭМ!$A$33:$A$776,$A65,СВЦЭМ!$B$33:$B$776,D$47)+'СЕТ СН'!$G$12+СВЦЭМ!$D$10+'СЕТ СН'!$G$5-'СЕТ СН'!$G$20</f>
        <v>2500.4261598900002</v>
      </c>
      <c r="E65" s="36">
        <f>SUMIFS(СВЦЭМ!$C$33:$C$776,СВЦЭМ!$A$33:$A$776,$A65,СВЦЭМ!$B$33:$B$776,E$47)+'СЕТ СН'!$G$12+СВЦЭМ!$D$10+'СЕТ СН'!$G$5-'СЕТ СН'!$G$20</f>
        <v>2543.5602184999998</v>
      </c>
      <c r="F65" s="36">
        <f>SUMIFS(СВЦЭМ!$C$33:$C$776,СВЦЭМ!$A$33:$A$776,$A65,СВЦЭМ!$B$33:$B$776,F$47)+'СЕТ СН'!$G$12+СВЦЭМ!$D$10+'СЕТ СН'!$G$5-'СЕТ СН'!$G$20</f>
        <v>2575.9923670200001</v>
      </c>
      <c r="G65" s="36">
        <f>SUMIFS(СВЦЭМ!$C$33:$C$776,СВЦЭМ!$A$33:$A$776,$A65,СВЦЭМ!$B$33:$B$776,G$47)+'СЕТ СН'!$G$12+СВЦЭМ!$D$10+'СЕТ СН'!$G$5-'СЕТ СН'!$G$20</f>
        <v>2614.1585450900002</v>
      </c>
      <c r="H65" s="36">
        <f>SUMIFS(СВЦЭМ!$C$33:$C$776,СВЦЭМ!$A$33:$A$776,$A65,СВЦЭМ!$B$33:$B$776,H$47)+'СЕТ СН'!$G$12+СВЦЭМ!$D$10+'СЕТ СН'!$G$5-'СЕТ СН'!$G$20</f>
        <v>2587.3883693100001</v>
      </c>
      <c r="I65" s="36">
        <f>SUMIFS(СВЦЭМ!$C$33:$C$776,СВЦЭМ!$A$33:$A$776,$A65,СВЦЭМ!$B$33:$B$776,I$47)+'СЕТ СН'!$G$12+СВЦЭМ!$D$10+'СЕТ СН'!$G$5-'СЕТ СН'!$G$20</f>
        <v>2560.8948335099999</v>
      </c>
      <c r="J65" s="36">
        <f>SUMIFS(СВЦЭМ!$C$33:$C$776,СВЦЭМ!$A$33:$A$776,$A65,СВЦЭМ!$B$33:$B$776,J$47)+'СЕТ СН'!$G$12+СВЦЭМ!$D$10+'СЕТ СН'!$G$5-'СЕТ СН'!$G$20</f>
        <v>2548.6406385099999</v>
      </c>
      <c r="K65" s="36">
        <f>SUMIFS(СВЦЭМ!$C$33:$C$776,СВЦЭМ!$A$33:$A$776,$A65,СВЦЭМ!$B$33:$B$776,K$47)+'СЕТ СН'!$G$12+СВЦЭМ!$D$10+'СЕТ СН'!$G$5-'СЕТ СН'!$G$20</f>
        <v>2516.3191575700002</v>
      </c>
      <c r="L65" s="36">
        <f>SUMIFS(СВЦЭМ!$C$33:$C$776,СВЦЭМ!$A$33:$A$776,$A65,СВЦЭМ!$B$33:$B$776,L$47)+'СЕТ СН'!$G$12+СВЦЭМ!$D$10+'СЕТ СН'!$G$5-'СЕТ СН'!$G$20</f>
        <v>2512.8803335900002</v>
      </c>
      <c r="M65" s="36">
        <f>SUMIFS(СВЦЭМ!$C$33:$C$776,СВЦЭМ!$A$33:$A$776,$A65,СВЦЭМ!$B$33:$B$776,M$47)+'СЕТ СН'!$G$12+СВЦЭМ!$D$10+'СЕТ СН'!$G$5-'СЕТ СН'!$G$20</f>
        <v>2510.81654273</v>
      </c>
      <c r="N65" s="36">
        <f>SUMIFS(СВЦЭМ!$C$33:$C$776,СВЦЭМ!$A$33:$A$776,$A65,СВЦЭМ!$B$33:$B$776,N$47)+'СЕТ СН'!$G$12+СВЦЭМ!$D$10+'СЕТ СН'!$G$5-'СЕТ СН'!$G$20</f>
        <v>2528.07645293</v>
      </c>
      <c r="O65" s="36">
        <f>SUMIFS(СВЦЭМ!$C$33:$C$776,СВЦЭМ!$A$33:$A$776,$A65,СВЦЭМ!$B$33:$B$776,O$47)+'СЕТ СН'!$G$12+СВЦЭМ!$D$10+'СЕТ СН'!$G$5-'СЕТ СН'!$G$20</f>
        <v>2529.4694109399998</v>
      </c>
      <c r="P65" s="36">
        <f>SUMIFS(СВЦЭМ!$C$33:$C$776,СВЦЭМ!$A$33:$A$776,$A65,СВЦЭМ!$B$33:$B$776,P$47)+'СЕТ СН'!$G$12+СВЦЭМ!$D$10+'СЕТ СН'!$G$5-'СЕТ СН'!$G$20</f>
        <v>2539.67380886</v>
      </c>
      <c r="Q65" s="36">
        <f>SUMIFS(СВЦЭМ!$C$33:$C$776,СВЦЭМ!$A$33:$A$776,$A65,СВЦЭМ!$B$33:$B$776,Q$47)+'СЕТ СН'!$G$12+СВЦЭМ!$D$10+'СЕТ СН'!$G$5-'СЕТ СН'!$G$20</f>
        <v>2544.0877617900001</v>
      </c>
      <c r="R65" s="36">
        <f>SUMIFS(СВЦЭМ!$C$33:$C$776,СВЦЭМ!$A$33:$A$776,$A65,СВЦЭМ!$B$33:$B$776,R$47)+'СЕТ СН'!$G$12+СВЦЭМ!$D$10+'СЕТ СН'!$G$5-'СЕТ СН'!$G$20</f>
        <v>2468.84057282</v>
      </c>
      <c r="S65" s="36">
        <f>SUMIFS(СВЦЭМ!$C$33:$C$776,СВЦЭМ!$A$33:$A$776,$A65,СВЦЭМ!$B$33:$B$776,S$47)+'СЕТ СН'!$G$12+СВЦЭМ!$D$10+'СЕТ СН'!$G$5-'СЕТ СН'!$G$20</f>
        <v>2391.9832334000002</v>
      </c>
      <c r="T65" s="36">
        <f>SUMIFS(СВЦЭМ!$C$33:$C$776,СВЦЭМ!$A$33:$A$776,$A65,СВЦЭМ!$B$33:$B$776,T$47)+'СЕТ СН'!$G$12+СВЦЭМ!$D$10+'СЕТ СН'!$G$5-'СЕТ СН'!$G$20</f>
        <v>2394.5483743599998</v>
      </c>
      <c r="U65" s="36">
        <f>SUMIFS(СВЦЭМ!$C$33:$C$776,СВЦЭМ!$A$33:$A$776,$A65,СВЦЭМ!$B$33:$B$776,U$47)+'СЕТ СН'!$G$12+СВЦЭМ!$D$10+'СЕТ СН'!$G$5-'СЕТ СН'!$G$20</f>
        <v>2381.7434563100001</v>
      </c>
      <c r="V65" s="36">
        <f>SUMIFS(СВЦЭМ!$C$33:$C$776,СВЦЭМ!$A$33:$A$776,$A65,СВЦЭМ!$B$33:$B$776,V$47)+'СЕТ СН'!$G$12+СВЦЭМ!$D$10+'СЕТ СН'!$G$5-'СЕТ СН'!$G$20</f>
        <v>2380.7481637999999</v>
      </c>
      <c r="W65" s="36">
        <f>SUMIFS(СВЦЭМ!$C$33:$C$776,СВЦЭМ!$A$33:$A$776,$A65,СВЦЭМ!$B$33:$B$776,W$47)+'СЕТ СН'!$G$12+СВЦЭМ!$D$10+'СЕТ СН'!$G$5-'СЕТ СН'!$G$20</f>
        <v>2373.3678580599999</v>
      </c>
      <c r="X65" s="36">
        <f>SUMIFS(СВЦЭМ!$C$33:$C$776,СВЦЭМ!$A$33:$A$776,$A65,СВЦЭМ!$B$33:$B$776,X$47)+'СЕТ СН'!$G$12+СВЦЭМ!$D$10+'СЕТ СН'!$G$5-'СЕТ СН'!$G$20</f>
        <v>2392.1382565100002</v>
      </c>
      <c r="Y65" s="36">
        <f>SUMIFS(СВЦЭМ!$C$33:$C$776,СВЦЭМ!$A$33:$A$776,$A65,СВЦЭМ!$B$33:$B$776,Y$47)+'СЕТ СН'!$G$12+СВЦЭМ!$D$10+'СЕТ СН'!$G$5-'СЕТ СН'!$G$20</f>
        <v>2452.6109052299998</v>
      </c>
    </row>
    <row r="66" spans="1:27" ht="15.75" x14ac:dyDescent="0.2">
      <c r="A66" s="35">
        <f t="shared" si="1"/>
        <v>43665</v>
      </c>
      <c r="B66" s="36">
        <f>SUMIFS(СВЦЭМ!$C$33:$C$776,СВЦЭМ!$A$33:$A$776,$A66,СВЦЭМ!$B$33:$B$776,B$47)+'СЕТ СН'!$G$12+СВЦЭМ!$D$10+'СЕТ СН'!$G$5-'СЕТ СН'!$G$20</f>
        <v>2513.50972654</v>
      </c>
      <c r="C66" s="36">
        <f>SUMIFS(СВЦЭМ!$C$33:$C$776,СВЦЭМ!$A$33:$A$776,$A66,СВЦЭМ!$B$33:$B$776,C$47)+'СЕТ СН'!$G$12+СВЦЭМ!$D$10+'СЕТ СН'!$G$5-'СЕТ СН'!$G$20</f>
        <v>2520.9609382899998</v>
      </c>
      <c r="D66" s="36">
        <f>SUMIFS(СВЦЭМ!$C$33:$C$776,СВЦЭМ!$A$33:$A$776,$A66,СВЦЭМ!$B$33:$B$776,D$47)+'СЕТ СН'!$G$12+СВЦЭМ!$D$10+'СЕТ СН'!$G$5-'СЕТ СН'!$G$20</f>
        <v>2543.96567211</v>
      </c>
      <c r="E66" s="36">
        <f>SUMIFS(СВЦЭМ!$C$33:$C$776,СВЦЭМ!$A$33:$A$776,$A66,СВЦЭМ!$B$33:$B$776,E$47)+'СЕТ СН'!$G$12+СВЦЭМ!$D$10+'СЕТ СН'!$G$5-'СЕТ СН'!$G$20</f>
        <v>2565.51205901</v>
      </c>
      <c r="F66" s="36">
        <f>SUMIFS(СВЦЭМ!$C$33:$C$776,СВЦЭМ!$A$33:$A$776,$A66,СВЦЭМ!$B$33:$B$776,F$47)+'СЕТ СН'!$G$12+СВЦЭМ!$D$10+'СЕТ СН'!$G$5-'СЕТ СН'!$G$20</f>
        <v>2564.3062437200001</v>
      </c>
      <c r="G66" s="36">
        <f>SUMIFS(СВЦЭМ!$C$33:$C$776,СВЦЭМ!$A$33:$A$776,$A66,СВЦЭМ!$B$33:$B$776,G$47)+'СЕТ СН'!$G$12+СВЦЭМ!$D$10+'СЕТ СН'!$G$5-'СЕТ СН'!$G$20</f>
        <v>2561.3484942099999</v>
      </c>
      <c r="H66" s="36">
        <f>SUMIFS(СВЦЭМ!$C$33:$C$776,СВЦЭМ!$A$33:$A$776,$A66,СВЦЭМ!$B$33:$B$776,H$47)+'СЕТ СН'!$G$12+СВЦЭМ!$D$10+'СЕТ СН'!$G$5-'СЕТ СН'!$G$20</f>
        <v>2526.57179507</v>
      </c>
      <c r="I66" s="36">
        <f>SUMIFS(СВЦЭМ!$C$33:$C$776,СВЦЭМ!$A$33:$A$776,$A66,СВЦЭМ!$B$33:$B$776,I$47)+'СЕТ СН'!$G$12+СВЦЭМ!$D$10+'СЕТ СН'!$G$5-'СЕТ СН'!$G$20</f>
        <v>2498.1179460900003</v>
      </c>
      <c r="J66" s="36">
        <f>SUMIFS(СВЦЭМ!$C$33:$C$776,СВЦЭМ!$A$33:$A$776,$A66,СВЦЭМ!$B$33:$B$776,J$47)+'СЕТ СН'!$G$12+СВЦЭМ!$D$10+'СЕТ СН'!$G$5-'СЕТ СН'!$G$20</f>
        <v>2497.42704503</v>
      </c>
      <c r="K66" s="36">
        <f>SUMIFS(СВЦЭМ!$C$33:$C$776,СВЦЭМ!$A$33:$A$776,$A66,СВЦЭМ!$B$33:$B$776,K$47)+'СЕТ СН'!$G$12+СВЦЭМ!$D$10+'СЕТ СН'!$G$5-'СЕТ СН'!$G$20</f>
        <v>2469.1211446899997</v>
      </c>
      <c r="L66" s="36">
        <f>SUMIFS(СВЦЭМ!$C$33:$C$776,СВЦЭМ!$A$33:$A$776,$A66,СВЦЭМ!$B$33:$B$776,L$47)+'СЕТ СН'!$G$12+СВЦЭМ!$D$10+'СЕТ СН'!$G$5-'СЕТ СН'!$G$20</f>
        <v>2445.2374986099999</v>
      </c>
      <c r="M66" s="36">
        <f>SUMIFS(СВЦЭМ!$C$33:$C$776,СВЦЭМ!$A$33:$A$776,$A66,СВЦЭМ!$B$33:$B$776,M$47)+'СЕТ СН'!$G$12+СВЦЭМ!$D$10+'СЕТ СН'!$G$5-'СЕТ СН'!$G$20</f>
        <v>2448.3643278899999</v>
      </c>
      <c r="N66" s="36">
        <f>SUMIFS(СВЦЭМ!$C$33:$C$776,СВЦЭМ!$A$33:$A$776,$A66,СВЦЭМ!$B$33:$B$776,N$47)+'СЕТ СН'!$G$12+СВЦЭМ!$D$10+'СЕТ СН'!$G$5-'СЕТ СН'!$G$20</f>
        <v>2460.6923916400001</v>
      </c>
      <c r="O66" s="36">
        <f>SUMIFS(СВЦЭМ!$C$33:$C$776,СВЦЭМ!$A$33:$A$776,$A66,СВЦЭМ!$B$33:$B$776,O$47)+'СЕТ СН'!$G$12+СВЦЭМ!$D$10+'СЕТ СН'!$G$5-'СЕТ СН'!$G$20</f>
        <v>2460.8533652799997</v>
      </c>
      <c r="P66" s="36">
        <f>SUMIFS(СВЦЭМ!$C$33:$C$776,СВЦЭМ!$A$33:$A$776,$A66,СВЦЭМ!$B$33:$B$776,P$47)+'СЕТ СН'!$G$12+СВЦЭМ!$D$10+'СЕТ СН'!$G$5-'СЕТ СН'!$G$20</f>
        <v>2468.7442460299999</v>
      </c>
      <c r="Q66" s="36">
        <f>SUMIFS(СВЦЭМ!$C$33:$C$776,СВЦЭМ!$A$33:$A$776,$A66,СВЦЭМ!$B$33:$B$776,Q$47)+'СЕТ СН'!$G$12+СВЦЭМ!$D$10+'СЕТ СН'!$G$5-'СЕТ СН'!$G$20</f>
        <v>2468.41187042</v>
      </c>
      <c r="R66" s="36">
        <f>SUMIFS(СВЦЭМ!$C$33:$C$776,СВЦЭМ!$A$33:$A$776,$A66,СВЦЭМ!$B$33:$B$776,R$47)+'СЕТ СН'!$G$12+СВЦЭМ!$D$10+'СЕТ СН'!$G$5-'СЕТ СН'!$G$20</f>
        <v>2431.9727884399999</v>
      </c>
      <c r="S66" s="36">
        <f>SUMIFS(СВЦЭМ!$C$33:$C$776,СВЦЭМ!$A$33:$A$776,$A66,СВЦЭМ!$B$33:$B$776,S$47)+'СЕТ СН'!$G$12+СВЦЭМ!$D$10+'СЕТ СН'!$G$5-'СЕТ СН'!$G$20</f>
        <v>2413.02144778</v>
      </c>
      <c r="T66" s="36">
        <f>SUMIFS(СВЦЭМ!$C$33:$C$776,СВЦЭМ!$A$33:$A$776,$A66,СВЦЭМ!$B$33:$B$776,T$47)+'СЕТ СН'!$G$12+СВЦЭМ!$D$10+'СЕТ СН'!$G$5-'СЕТ СН'!$G$20</f>
        <v>2405.5922981799999</v>
      </c>
      <c r="U66" s="36">
        <f>SUMIFS(СВЦЭМ!$C$33:$C$776,СВЦЭМ!$A$33:$A$776,$A66,СВЦЭМ!$B$33:$B$776,U$47)+'СЕТ СН'!$G$12+СВЦЭМ!$D$10+'СЕТ СН'!$G$5-'СЕТ СН'!$G$20</f>
        <v>2408.4101964000001</v>
      </c>
      <c r="V66" s="36">
        <f>SUMIFS(СВЦЭМ!$C$33:$C$776,СВЦЭМ!$A$33:$A$776,$A66,СВЦЭМ!$B$33:$B$776,V$47)+'СЕТ СН'!$G$12+СВЦЭМ!$D$10+'СЕТ СН'!$G$5-'СЕТ СН'!$G$20</f>
        <v>2407.88053795</v>
      </c>
      <c r="W66" s="36">
        <f>SUMIFS(СВЦЭМ!$C$33:$C$776,СВЦЭМ!$A$33:$A$776,$A66,СВЦЭМ!$B$33:$B$776,W$47)+'СЕТ СН'!$G$12+СВЦЭМ!$D$10+'СЕТ СН'!$G$5-'СЕТ СН'!$G$20</f>
        <v>2401.36279457</v>
      </c>
      <c r="X66" s="36">
        <f>SUMIFS(СВЦЭМ!$C$33:$C$776,СВЦЭМ!$A$33:$A$776,$A66,СВЦЭМ!$B$33:$B$776,X$47)+'СЕТ СН'!$G$12+СВЦЭМ!$D$10+'СЕТ СН'!$G$5-'СЕТ СН'!$G$20</f>
        <v>2398.31397986</v>
      </c>
      <c r="Y66" s="36">
        <f>SUMIFS(СВЦЭМ!$C$33:$C$776,СВЦЭМ!$A$33:$A$776,$A66,СВЦЭМ!$B$33:$B$776,Y$47)+'СЕТ СН'!$G$12+СВЦЭМ!$D$10+'СЕТ СН'!$G$5-'СЕТ СН'!$G$20</f>
        <v>2416.6629144899998</v>
      </c>
    </row>
    <row r="67" spans="1:27" ht="15.75" x14ac:dyDescent="0.2">
      <c r="A67" s="35">
        <f t="shared" si="1"/>
        <v>43666</v>
      </c>
      <c r="B67" s="36">
        <f>SUMIFS(СВЦЭМ!$C$33:$C$776,СВЦЭМ!$A$33:$A$776,$A67,СВЦЭМ!$B$33:$B$776,B$47)+'СЕТ СН'!$G$12+СВЦЭМ!$D$10+'СЕТ СН'!$G$5-'СЕТ СН'!$G$20</f>
        <v>2445.9427214899997</v>
      </c>
      <c r="C67" s="36">
        <f>SUMIFS(СВЦЭМ!$C$33:$C$776,СВЦЭМ!$A$33:$A$776,$A67,СВЦЭМ!$B$33:$B$776,C$47)+'СЕТ СН'!$G$12+СВЦЭМ!$D$10+'СЕТ СН'!$G$5-'СЕТ СН'!$G$20</f>
        <v>2447.6049244000001</v>
      </c>
      <c r="D67" s="36">
        <f>SUMIFS(СВЦЭМ!$C$33:$C$776,СВЦЭМ!$A$33:$A$776,$A67,СВЦЭМ!$B$33:$B$776,D$47)+'СЕТ СН'!$G$12+СВЦЭМ!$D$10+'СЕТ СН'!$G$5-'СЕТ СН'!$G$20</f>
        <v>2451.0418745500001</v>
      </c>
      <c r="E67" s="36">
        <f>SUMIFS(СВЦЭМ!$C$33:$C$776,СВЦЭМ!$A$33:$A$776,$A67,СВЦЭМ!$B$33:$B$776,E$47)+'СЕТ СН'!$G$12+СВЦЭМ!$D$10+'СЕТ СН'!$G$5-'СЕТ СН'!$G$20</f>
        <v>2460.82741029</v>
      </c>
      <c r="F67" s="36">
        <f>SUMIFS(СВЦЭМ!$C$33:$C$776,СВЦЭМ!$A$33:$A$776,$A67,СВЦЭМ!$B$33:$B$776,F$47)+'СЕТ СН'!$G$12+СВЦЭМ!$D$10+'СЕТ СН'!$G$5-'СЕТ СН'!$G$20</f>
        <v>2466.2441711199999</v>
      </c>
      <c r="G67" s="36">
        <f>SUMIFS(СВЦЭМ!$C$33:$C$776,СВЦЭМ!$A$33:$A$776,$A67,СВЦЭМ!$B$33:$B$776,G$47)+'СЕТ СН'!$G$12+СВЦЭМ!$D$10+'СЕТ СН'!$G$5-'СЕТ СН'!$G$20</f>
        <v>2474.5140278200001</v>
      </c>
      <c r="H67" s="36">
        <f>SUMIFS(СВЦЭМ!$C$33:$C$776,СВЦЭМ!$A$33:$A$776,$A67,СВЦЭМ!$B$33:$B$776,H$47)+'СЕТ СН'!$G$12+СВЦЭМ!$D$10+'СЕТ СН'!$G$5-'СЕТ СН'!$G$20</f>
        <v>2462.5343923700002</v>
      </c>
      <c r="I67" s="36">
        <f>SUMIFS(СВЦЭМ!$C$33:$C$776,СВЦЭМ!$A$33:$A$776,$A67,СВЦЭМ!$B$33:$B$776,I$47)+'СЕТ СН'!$G$12+СВЦЭМ!$D$10+'СЕТ СН'!$G$5-'СЕТ СН'!$G$20</f>
        <v>2457.8730872400001</v>
      </c>
      <c r="J67" s="36">
        <f>SUMIFS(СВЦЭМ!$C$33:$C$776,СВЦЭМ!$A$33:$A$776,$A67,СВЦЭМ!$B$33:$B$776,J$47)+'СЕТ СН'!$G$12+СВЦЭМ!$D$10+'СЕТ СН'!$G$5-'СЕТ СН'!$G$20</f>
        <v>2440.1618324199999</v>
      </c>
      <c r="K67" s="36">
        <f>SUMIFS(СВЦЭМ!$C$33:$C$776,СВЦЭМ!$A$33:$A$776,$A67,СВЦЭМ!$B$33:$B$776,K$47)+'СЕТ СН'!$G$12+СВЦЭМ!$D$10+'СЕТ СН'!$G$5-'СЕТ СН'!$G$20</f>
        <v>2435.56772447</v>
      </c>
      <c r="L67" s="36">
        <f>SUMIFS(СВЦЭМ!$C$33:$C$776,СВЦЭМ!$A$33:$A$776,$A67,СВЦЭМ!$B$33:$B$776,L$47)+'СЕТ СН'!$G$12+СВЦЭМ!$D$10+'СЕТ СН'!$G$5-'СЕТ СН'!$G$20</f>
        <v>2424.7603947799998</v>
      </c>
      <c r="M67" s="36">
        <f>SUMIFS(СВЦЭМ!$C$33:$C$776,СВЦЭМ!$A$33:$A$776,$A67,СВЦЭМ!$B$33:$B$776,M$47)+'СЕТ СН'!$G$12+СВЦЭМ!$D$10+'СЕТ СН'!$G$5-'СЕТ СН'!$G$20</f>
        <v>2416.48865144</v>
      </c>
      <c r="N67" s="36">
        <f>SUMIFS(СВЦЭМ!$C$33:$C$776,СВЦЭМ!$A$33:$A$776,$A67,СВЦЭМ!$B$33:$B$776,N$47)+'СЕТ СН'!$G$12+СВЦЭМ!$D$10+'СЕТ СН'!$G$5-'СЕТ СН'!$G$20</f>
        <v>2427.1860914999997</v>
      </c>
      <c r="O67" s="36">
        <f>SUMIFS(СВЦЭМ!$C$33:$C$776,СВЦЭМ!$A$33:$A$776,$A67,СВЦЭМ!$B$33:$B$776,O$47)+'СЕТ СН'!$G$12+СВЦЭМ!$D$10+'СЕТ СН'!$G$5-'СЕТ СН'!$G$20</f>
        <v>2436.6987261599998</v>
      </c>
      <c r="P67" s="36">
        <f>SUMIFS(СВЦЭМ!$C$33:$C$776,СВЦЭМ!$A$33:$A$776,$A67,СВЦЭМ!$B$33:$B$776,P$47)+'СЕТ СН'!$G$12+СВЦЭМ!$D$10+'СЕТ СН'!$G$5-'СЕТ СН'!$G$20</f>
        <v>2445.1313322199999</v>
      </c>
      <c r="Q67" s="36">
        <f>SUMIFS(СВЦЭМ!$C$33:$C$776,СВЦЭМ!$A$33:$A$776,$A67,СВЦЭМ!$B$33:$B$776,Q$47)+'СЕТ СН'!$G$12+СВЦЭМ!$D$10+'СЕТ СН'!$G$5-'СЕТ СН'!$G$20</f>
        <v>2441.9479191800001</v>
      </c>
      <c r="R67" s="36">
        <f>SUMIFS(СВЦЭМ!$C$33:$C$776,СВЦЭМ!$A$33:$A$776,$A67,СВЦЭМ!$B$33:$B$776,R$47)+'СЕТ СН'!$G$12+СВЦЭМ!$D$10+'СЕТ СН'!$G$5-'СЕТ СН'!$G$20</f>
        <v>2403.72853962</v>
      </c>
      <c r="S67" s="36">
        <f>SUMIFS(СВЦЭМ!$C$33:$C$776,СВЦЭМ!$A$33:$A$776,$A67,СВЦЭМ!$B$33:$B$776,S$47)+'СЕТ СН'!$G$12+СВЦЭМ!$D$10+'СЕТ СН'!$G$5-'СЕТ СН'!$G$20</f>
        <v>2378.20583218</v>
      </c>
      <c r="T67" s="36">
        <f>SUMIFS(СВЦЭМ!$C$33:$C$776,СВЦЭМ!$A$33:$A$776,$A67,СВЦЭМ!$B$33:$B$776,T$47)+'СЕТ СН'!$G$12+СВЦЭМ!$D$10+'СЕТ СН'!$G$5-'СЕТ СН'!$G$20</f>
        <v>2373.17386235</v>
      </c>
      <c r="U67" s="36">
        <f>SUMIFS(СВЦЭМ!$C$33:$C$776,СВЦЭМ!$A$33:$A$776,$A67,СВЦЭМ!$B$33:$B$776,U$47)+'СЕТ СН'!$G$12+СВЦЭМ!$D$10+'СЕТ СН'!$G$5-'СЕТ СН'!$G$20</f>
        <v>2358.2647510199999</v>
      </c>
      <c r="V67" s="36">
        <f>SUMIFS(СВЦЭМ!$C$33:$C$776,СВЦЭМ!$A$33:$A$776,$A67,СВЦЭМ!$B$33:$B$776,V$47)+'СЕТ СН'!$G$12+СВЦЭМ!$D$10+'СЕТ СН'!$G$5-'СЕТ СН'!$G$20</f>
        <v>2351.7551423300001</v>
      </c>
      <c r="W67" s="36">
        <f>SUMIFS(СВЦЭМ!$C$33:$C$776,СВЦЭМ!$A$33:$A$776,$A67,СВЦЭМ!$B$33:$B$776,W$47)+'СЕТ СН'!$G$12+СВЦЭМ!$D$10+'СЕТ СН'!$G$5-'СЕТ СН'!$G$20</f>
        <v>2352.52359755</v>
      </c>
      <c r="X67" s="36">
        <f>SUMIFS(СВЦЭМ!$C$33:$C$776,СВЦЭМ!$A$33:$A$776,$A67,СВЦЭМ!$B$33:$B$776,X$47)+'СЕТ СН'!$G$12+СВЦЭМ!$D$10+'СЕТ СН'!$G$5-'СЕТ СН'!$G$20</f>
        <v>2361.16743898</v>
      </c>
      <c r="Y67" s="36">
        <f>SUMIFS(СВЦЭМ!$C$33:$C$776,СВЦЭМ!$A$33:$A$776,$A67,СВЦЭМ!$B$33:$B$776,Y$47)+'СЕТ СН'!$G$12+СВЦЭМ!$D$10+'СЕТ СН'!$G$5-'СЕТ СН'!$G$20</f>
        <v>2436.16771384</v>
      </c>
    </row>
    <row r="68" spans="1:27" ht="15.75" x14ac:dyDescent="0.2">
      <c r="A68" s="35">
        <f t="shared" si="1"/>
        <v>43667</v>
      </c>
      <c r="B68" s="36">
        <f>SUMIFS(СВЦЭМ!$C$33:$C$776,СВЦЭМ!$A$33:$A$776,$A68,СВЦЭМ!$B$33:$B$776,B$47)+'СЕТ СН'!$G$12+СВЦЭМ!$D$10+'СЕТ СН'!$G$5-'СЕТ СН'!$G$20</f>
        <v>2451.8832875200001</v>
      </c>
      <c r="C68" s="36">
        <f>SUMIFS(СВЦЭМ!$C$33:$C$776,СВЦЭМ!$A$33:$A$776,$A68,СВЦЭМ!$B$33:$B$776,C$47)+'СЕТ СН'!$G$12+СВЦЭМ!$D$10+'СЕТ СН'!$G$5-'СЕТ СН'!$G$20</f>
        <v>2478.94313328</v>
      </c>
      <c r="D68" s="36">
        <f>SUMIFS(СВЦЭМ!$C$33:$C$776,СВЦЭМ!$A$33:$A$776,$A68,СВЦЭМ!$B$33:$B$776,D$47)+'СЕТ СН'!$G$12+СВЦЭМ!$D$10+'СЕТ СН'!$G$5-'СЕТ СН'!$G$20</f>
        <v>2500.0618095499999</v>
      </c>
      <c r="E68" s="36">
        <f>SUMIFS(СВЦЭМ!$C$33:$C$776,СВЦЭМ!$A$33:$A$776,$A68,СВЦЭМ!$B$33:$B$776,E$47)+'СЕТ СН'!$G$12+СВЦЭМ!$D$10+'СЕТ СН'!$G$5-'СЕТ СН'!$G$20</f>
        <v>2503.0266280999999</v>
      </c>
      <c r="F68" s="36">
        <f>SUMIFS(СВЦЭМ!$C$33:$C$776,СВЦЭМ!$A$33:$A$776,$A68,СВЦЭМ!$B$33:$B$776,F$47)+'СЕТ СН'!$G$12+СВЦЭМ!$D$10+'СЕТ СН'!$G$5-'СЕТ СН'!$G$20</f>
        <v>2486.25232555</v>
      </c>
      <c r="G68" s="36">
        <f>SUMIFS(СВЦЭМ!$C$33:$C$776,СВЦЭМ!$A$33:$A$776,$A68,СВЦЭМ!$B$33:$B$776,G$47)+'СЕТ СН'!$G$12+СВЦЭМ!$D$10+'СЕТ СН'!$G$5-'СЕТ СН'!$G$20</f>
        <v>2496.51445315</v>
      </c>
      <c r="H68" s="36">
        <f>SUMIFS(СВЦЭМ!$C$33:$C$776,СВЦЭМ!$A$33:$A$776,$A68,СВЦЭМ!$B$33:$B$776,H$47)+'СЕТ СН'!$G$12+СВЦЭМ!$D$10+'СЕТ СН'!$G$5-'СЕТ СН'!$G$20</f>
        <v>2492.5494858500001</v>
      </c>
      <c r="I68" s="36">
        <f>SUMIFS(СВЦЭМ!$C$33:$C$776,СВЦЭМ!$A$33:$A$776,$A68,СВЦЭМ!$B$33:$B$776,I$47)+'СЕТ СН'!$G$12+СВЦЭМ!$D$10+'СЕТ СН'!$G$5-'СЕТ СН'!$G$20</f>
        <v>2493.1596918099999</v>
      </c>
      <c r="J68" s="36">
        <f>SUMIFS(СВЦЭМ!$C$33:$C$776,СВЦЭМ!$A$33:$A$776,$A68,СВЦЭМ!$B$33:$B$776,J$47)+'СЕТ СН'!$G$12+СВЦЭМ!$D$10+'СЕТ СН'!$G$5-'СЕТ СН'!$G$20</f>
        <v>2471.5533550700002</v>
      </c>
      <c r="K68" s="36">
        <f>SUMIFS(СВЦЭМ!$C$33:$C$776,СВЦЭМ!$A$33:$A$776,$A68,СВЦЭМ!$B$33:$B$776,K$47)+'СЕТ СН'!$G$12+СВЦЭМ!$D$10+'СЕТ СН'!$G$5-'СЕТ СН'!$G$20</f>
        <v>2438.8238476900001</v>
      </c>
      <c r="L68" s="36">
        <f>SUMIFS(СВЦЭМ!$C$33:$C$776,СВЦЭМ!$A$33:$A$776,$A68,СВЦЭМ!$B$33:$B$776,L$47)+'СЕТ СН'!$G$12+СВЦЭМ!$D$10+'СЕТ СН'!$G$5-'СЕТ СН'!$G$20</f>
        <v>2418.58611526</v>
      </c>
      <c r="M68" s="36">
        <f>SUMIFS(СВЦЭМ!$C$33:$C$776,СВЦЭМ!$A$33:$A$776,$A68,СВЦЭМ!$B$33:$B$776,M$47)+'СЕТ СН'!$G$12+СВЦЭМ!$D$10+'СЕТ СН'!$G$5-'СЕТ СН'!$G$20</f>
        <v>2404.5068472299999</v>
      </c>
      <c r="N68" s="36">
        <f>SUMIFS(СВЦЭМ!$C$33:$C$776,СВЦЭМ!$A$33:$A$776,$A68,СВЦЭМ!$B$33:$B$776,N$47)+'СЕТ СН'!$G$12+СВЦЭМ!$D$10+'СЕТ СН'!$G$5-'СЕТ СН'!$G$20</f>
        <v>2402.2393099299998</v>
      </c>
      <c r="O68" s="36">
        <f>SUMIFS(СВЦЭМ!$C$33:$C$776,СВЦЭМ!$A$33:$A$776,$A68,СВЦЭМ!$B$33:$B$776,O$47)+'СЕТ СН'!$G$12+СВЦЭМ!$D$10+'СЕТ СН'!$G$5-'СЕТ СН'!$G$20</f>
        <v>2415.8380004099999</v>
      </c>
      <c r="P68" s="36">
        <f>SUMIFS(СВЦЭМ!$C$33:$C$776,СВЦЭМ!$A$33:$A$776,$A68,СВЦЭМ!$B$33:$B$776,P$47)+'СЕТ СН'!$G$12+СВЦЭМ!$D$10+'СЕТ СН'!$G$5-'СЕТ СН'!$G$20</f>
        <v>2423.2124501899998</v>
      </c>
      <c r="Q68" s="36">
        <f>SUMIFS(СВЦЭМ!$C$33:$C$776,СВЦЭМ!$A$33:$A$776,$A68,СВЦЭМ!$B$33:$B$776,Q$47)+'СЕТ СН'!$G$12+СВЦЭМ!$D$10+'СЕТ СН'!$G$5-'СЕТ СН'!$G$20</f>
        <v>2417.9632392499998</v>
      </c>
      <c r="R68" s="36">
        <f>SUMIFS(СВЦЭМ!$C$33:$C$776,СВЦЭМ!$A$33:$A$776,$A68,СВЦЭМ!$B$33:$B$776,R$47)+'СЕТ СН'!$G$12+СВЦЭМ!$D$10+'СЕТ СН'!$G$5-'СЕТ СН'!$G$20</f>
        <v>2371.5406589099998</v>
      </c>
      <c r="S68" s="36">
        <f>SUMIFS(СВЦЭМ!$C$33:$C$776,СВЦЭМ!$A$33:$A$776,$A68,СВЦЭМ!$B$33:$B$776,S$47)+'СЕТ СН'!$G$12+СВЦЭМ!$D$10+'СЕТ СН'!$G$5-'СЕТ СН'!$G$20</f>
        <v>2340.7413645699999</v>
      </c>
      <c r="T68" s="36">
        <f>SUMIFS(СВЦЭМ!$C$33:$C$776,СВЦЭМ!$A$33:$A$776,$A68,СВЦЭМ!$B$33:$B$776,T$47)+'СЕТ СН'!$G$12+СВЦЭМ!$D$10+'СЕТ СН'!$G$5-'СЕТ СН'!$G$20</f>
        <v>2341.71289901</v>
      </c>
      <c r="U68" s="36">
        <f>SUMIFS(СВЦЭМ!$C$33:$C$776,СВЦЭМ!$A$33:$A$776,$A68,СВЦЭМ!$B$33:$B$776,U$47)+'СЕТ СН'!$G$12+СВЦЭМ!$D$10+'СЕТ СН'!$G$5-'СЕТ СН'!$G$20</f>
        <v>2329.0525618799998</v>
      </c>
      <c r="V68" s="36">
        <f>SUMIFS(СВЦЭМ!$C$33:$C$776,СВЦЭМ!$A$33:$A$776,$A68,СВЦЭМ!$B$33:$B$776,V$47)+'СЕТ СН'!$G$12+СВЦЭМ!$D$10+'СЕТ СН'!$G$5-'СЕТ СН'!$G$20</f>
        <v>2317.5152276399999</v>
      </c>
      <c r="W68" s="36">
        <f>SUMIFS(СВЦЭМ!$C$33:$C$776,СВЦЭМ!$A$33:$A$776,$A68,СВЦЭМ!$B$33:$B$776,W$47)+'СЕТ СН'!$G$12+СВЦЭМ!$D$10+'СЕТ СН'!$G$5-'СЕТ СН'!$G$20</f>
        <v>2331.6064425499999</v>
      </c>
      <c r="X68" s="36">
        <f>SUMIFS(СВЦЭМ!$C$33:$C$776,СВЦЭМ!$A$33:$A$776,$A68,СВЦЭМ!$B$33:$B$776,X$47)+'СЕТ СН'!$G$12+СВЦЭМ!$D$10+'СЕТ СН'!$G$5-'СЕТ СН'!$G$20</f>
        <v>2346.7312503600001</v>
      </c>
      <c r="Y68" s="36">
        <f>SUMIFS(СВЦЭМ!$C$33:$C$776,СВЦЭМ!$A$33:$A$776,$A68,СВЦЭМ!$B$33:$B$776,Y$47)+'СЕТ СН'!$G$12+СВЦЭМ!$D$10+'СЕТ СН'!$G$5-'СЕТ СН'!$G$20</f>
        <v>2420.0375739999999</v>
      </c>
    </row>
    <row r="69" spans="1:27" ht="15.75" x14ac:dyDescent="0.2">
      <c r="A69" s="35">
        <f t="shared" si="1"/>
        <v>43668</v>
      </c>
      <c r="B69" s="36">
        <f>SUMIFS(СВЦЭМ!$C$33:$C$776,СВЦЭМ!$A$33:$A$776,$A69,СВЦЭМ!$B$33:$B$776,B$47)+'СЕТ СН'!$G$12+СВЦЭМ!$D$10+'СЕТ СН'!$G$5-'СЕТ СН'!$G$20</f>
        <v>2447.8194330900001</v>
      </c>
      <c r="C69" s="36">
        <f>SUMIFS(СВЦЭМ!$C$33:$C$776,СВЦЭМ!$A$33:$A$776,$A69,СВЦЭМ!$B$33:$B$776,C$47)+'СЕТ СН'!$G$12+СВЦЭМ!$D$10+'СЕТ СН'!$G$5-'СЕТ СН'!$G$20</f>
        <v>2496.9084443000002</v>
      </c>
      <c r="D69" s="36">
        <f>SUMIFS(СВЦЭМ!$C$33:$C$776,СВЦЭМ!$A$33:$A$776,$A69,СВЦЭМ!$B$33:$B$776,D$47)+'СЕТ СН'!$G$12+СВЦЭМ!$D$10+'СЕТ СН'!$G$5-'СЕТ СН'!$G$20</f>
        <v>2514.2819906099999</v>
      </c>
      <c r="E69" s="36">
        <f>SUMIFS(СВЦЭМ!$C$33:$C$776,СВЦЭМ!$A$33:$A$776,$A69,СВЦЭМ!$B$33:$B$776,E$47)+'СЕТ СН'!$G$12+СВЦЭМ!$D$10+'СЕТ СН'!$G$5-'СЕТ СН'!$G$20</f>
        <v>2521.7573558899999</v>
      </c>
      <c r="F69" s="36">
        <f>SUMIFS(СВЦЭМ!$C$33:$C$776,СВЦЭМ!$A$33:$A$776,$A69,СВЦЭМ!$B$33:$B$776,F$47)+'СЕТ СН'!$G$12+СВЦЭМ!$D$10+'СЕТ СН'!$G$5-'СЕТ СН'!$G$20</f>
        <v>2514.8660736100001</v>
      </c>
      <c r="G69" s="36">
        <f>SUMIFS(СВЦЭМ!$C$33:$C$776,СВЦЭМ!$A$33:$A$776,$A69,СВЦЭМ!$B$33:$B$776,G$47)+'СЕТ СН'!$G$12+СВЦЭМ!$D$10+'СЕТ СН'!$G$5-'СЕТ СН'!$G$20</f>
        <v>2499.2015882599999</v>
      </c>
      <c r="H69" s="36">
        <f>SUMIFS(СВЦЭМ!$C$33:$C$776,СВЦЭМ!$A$33:$A$776,$A69,СВЦЭМ!$B$33:$B$776,H$47)+'СЕТ СН'!$G$12+СВЦЭМ!$D$10+'СЕТ СН'!$G$5-'СЕТ СН'!$G$20</f>
        <v>2470.8090354599999</v>
      </c>
      <c r="I69" s="36">
        <f>SUMIFS(СВЦЭМ!$C$33:$C$776,СВЦЭМ!$A$33:$A$776,$A69,СВЦЭМ!$B$33:$B$776,I$47)+'СЕТ СН'!$G$12+СВЦЭМ!$D$10+'СЕТ СН'!$G$5-'СЕТ СН'!$G$20</f>
        <v>2460.8441066599999</v>
      </c>
      <c r="J69" s="36">
        <f>SUMIFS(СВЦЭМ!$C$33:$C$776,СВЦЭМ!$A$33:$A$776,$A69,СВЦЭМ!$B$33:$B$776,J$47)+'СЕТ СН'!$G$12+СВЦЭМ!$D$10+'СЕТ СН'!$G$5-'СЕТ СН'!$G$20</f>
        <v>2468.2827249900001</v>
      </c>
      <c r="K69" s="36">
        <f>SUMIFS(СВЦЭМ!$C$33:$C$776,СВЦЭМ!$A$33:$A$776,$A69,СВЦЭМ!$B$33:$B$776,K$47)+'СЕТ СН'!$G$12+СВЦЭМ!$D$10+'СЕТ СН'!$G$5-'СЕТ СН'!$G$20</f>
        <v>2473.0436687299998</v>
      </c>
      <c r="L69" s="36">
        <f>SUMIFS(СВЦЭМ!$C$33:$C$776,СВЦЭМ!$A$33:$A$776,$A69,СВЦЭМ!$B$33:$B$776,L$47)+'СЕТ СН'!$G$12+СВЦЭМ!$D$10+'СЕТ СН'!$G$5-'СЕТ СН'!$G$20</f>
        <v>2470.4960321799999</v>
      </c>
      <c r="M69" s="36">
        <f>SUMIFS(СВЦЭМ!$C$33:$C$776,СВЦЭМ!$A$33:$A$776,$A69,СВЦЭМ!$B$33:$B$776,M$47)+'СЕТ СН'!$G$12+СВЦЭМ!$D$10+'СЕТ СН'!$G$5-'СЕТ СН'!$G$20</f>
        <v>2461.04885706</v>
      </c>
      <c r="N69" s="36">
        <f>SUMIFS(СВЦЭМ!$C$33:$C$776,СВЦЭМ!$A$33:$A$776,$A69,СВЦЭМ!$B$33:$B$776,N$47)+'СЕТ СН'!$G$12+СВЦЭМ!$D$10+'СЕТ СН'!$G$5-'СЕТ СН'!$G$20</f>
        <v>2457.3328344199999</v>
      </c>
      <c r="O69" s="36">
        <f>SUMIFS(СВЦЭМ!$C$33:$C$776,СВЦЭМ!$A$33:$A$776,$A69,СВЦЭМ!$B$33:$B$776,O$47)+'СЕТ СН'!$G$12+СВЦЭМ!$D$10+'СЕТ СН'!$G$5-'СЕТ СН'!$G$20</f>
        <v>2458.4179258300001</v>
      </c>
      <c r="P69" s="36">
        <f>SUMIFS(СВЦЭМ!$C$33:$C$776,СВЦЭМ!$A$33:$A$776,$A69,СВЦЭМ!$B$33:$B$776,P$47)+'СЕТ СН'!$G$12+СВЦЭМ!$D$10+'СЕТ СН'!$G$5-'СЕТ СН'!$G$20</f>
        <v>2465.4995432300002</v>
      </c>
      <c r="Q69" s="36">
        <f>SUMIFS(СВЦЭМ!$C$33:$C$776,СВЦЭМ!$A$33:$A$776,$A69,СВЦЭМ!$B$33:$B$776,Q$47)+'СЕТ СН'!$G$12+СВЦЭМ!$D$10+'СЕТ СН'!$G$5-'СЕТ СН'!$G$20</f>
        <v>2467.5625448700002</v>
      </c>
      <c r="R69" s="36">
        <f>SUMIFS(СВЦЭМ!$C$33:$C$776,СВЦЭМ!$A$33:$A$776,$A69,СВЦЭМ!$B$33:$B$776,R$47)+'СЕТ СН'!$G$12+СВЦЭМ!$D$10+'СЕТ СН'!$G$5-'СЕТ СН'!$G$20</f>
        <v>2417.9762848700002</v>
      </c>
      <c r="S69" s="36">
        <f>SUMIFS(СВЦЭМ!$C$33:$C$776,СВЦЭМ!$A$33:$A$776,$A69,СВЦЭМ!$B$33:$B$776,S$47)+'СЕТ СН'!$G$12+СВЦЭМ!$D$10+'СЕТ СН'!$G$5-'СЕТ СН'!$G$20</f>
        <v>2394.9007511300001</v>
      </c>
      <c r="T69" s="36">
        <f>SUMIFS(СВЦЭМ!$C$33:$C$776,СВЦЭМ!$A$33:$A$776,$A69,СВЦЭМ!$B$33:$B$776,T$47)+'СЕТ СН'!$G$12+СВЦЭМ!$D$10+'СЕТ СН'!$G$5-'СЕТ СН'!$G$20</f>
        <v>2393.1626068800001</v>
      </c>
      <c r="U69" s="36">
        <f>SUMIFS(СВЦЭМ!$C$33:$C$776,СВЦЭМ!$A$33:$A$776,$A69,СВЦЭМ!$B$33:$B$776,U$47)+'СЕТ СН'!$G$12+СВЦЭМ!$D$10+'СЕТ СН'!$G$5-'СЕТ СН'!$G$20</f>
        <v>2392.3481443400001</v>
      </c>
      <c r="V69" s="36">
        <f>SUMIFS(СВЦЭМ!$C$33:$C$776,СВЦЭМ!$A$33:$A$776,$A69,СВЦЭМ!$B$33:$B$776,V$47)+'СЕТ СН'!$G$12+СВЦЭМ!$D$10+'СЕТ СН'!$G$5-'СЕТ СН'!$G$20</f>
        <v>2391.6171374800001</v>
      </c>
      <c r="W69" s="36">
        <f>SUMIFS(СВЦЭМ!$C$33:$C$776,СВЦЭМ!$A$33:$A$776,$A69,СВЦЭМ!$B$33:$B$776,W$47)+'СЕТ СН'!$G$12+СВЦЭМ!$D$10+'СЕТ СН'!$G$5-'СЕТ СН'!$G$20</f>
        <v>2404.1883080299999</v>
      </c>
      <c r="X69" s="36">
        <f>SUMIFS(СВЦЭМ!$C$33:$C$776,СВЦЭМ!$A$33:$A$776,$A69,СВЦЭМ!$B$33:$B$776,X$47)+'СЕТ СН'!$G$12+СВЦЭМ!$D$10+'СЕТ СН'!$G$5-'СЕТ СН'!$G$20</f>
        <v>2430.0227120499999</v>
      </c>
      <c r="Y69" s="36">
        <f>SUMIFS(СВЦЭМ!$C$33:$C$776,СВЦЭМ!$A$33:$A$776,$A69,СВЦЭМ!$B$33:$B$776,Y$47)+'СЕТ СН'!$G$12+СВЦЭМ!$D$10+'СЕТ СН'!$G$5-'СЕТ СН'!$G$20</f>
        <v>2530.8263162100002</v>
      </c>
    </row>
    <row r="70" spans="1:27" ht="15.75" x14ac:dyDescent="0.2">
      <c r="A70" s="35">
        <f t="shared" si="1"/>
        <v>43669</v>
      </c>
      <c r="B70" s="36">
        <f>SUMIFS(СВЦЭМ!$C$33:$C$776,СВЦЭМ!$A$33:$A$776,$A70,СВЦЭМ!$B$33:$B$776,B$47)+'СЕТ СН'!$G$12+СВЦЭМ!$D$10+'СЕТ СН'!$G$5-'СЕТ СН'!$G$20</f>
        <v>2538.2747693400001</v>
      </c>
      <c r="C70" s="36">
        <f>SUMIFS(СВЦЭМ!$C$33:$C$776,СВЦЭМ!$A$33:$A$776,$A70,СВЦЭМ!$B$33:$B$776,C$47)+'СЕТ СН'!$G$12+СВЦЭМ!$D$10+'СЕТ СН'!$G$5-'СЕТ СН'!$G$20</f>
        <v>2582.3445218799998</v>
      </c>
      <c r="D70" s="36">
        <f>SUMIFS(СВЦЭМ!$C$33:$C$776,СВЦЭМ!$A$33:$A$776,$A70,СВЦЭМ!$B$33:$B$776,D$47)+'СЕТ СН'!$G$12+СВЦЭМ!$D$10+'СЕТ СН'!$G$5-'СЕТ СН'!$G$20</f>
        <v>2610.46900198</v>
      </c>
      <c r="E70" s="36">
        <f>SUMIFS(СВЦЭМ!$C$33:$C$776,СВЦЭМ!$A$33:$A$776,$A70,СВЦЭМ!$B$33:$B$776,E$47)+'СЕТ СН'!$G$12+СВЦЭМ!$D$10+'СЕТ СН'!$G$5-'СЕТ СН'!$G$20</f>
        <v>2625.37724531</v>
      </c>
      <c r="F70" s="36">
        <f>SUMIFS(СВЦЭМ!$C$33:$C$776,СВЦЭМ!$A$33:$A$776,$A70,СВЦЭМ!$B$33:$B$776,F$47)+'СЕТ СН'!$G$12+СВЦЭМ!$D$10+'СЕТ СН'!$G$5-'СЕТ СН'!$G$20</f>
        <v>2622.0079243099999</v>
      </c>
      <c r="G70" s="36">
        <f>SUMIFS(СВЦЭМ!$C$33:$C$776,СВЦЭМ!$A$33:$A$776,$A70,СВЦЭМ!$B$33:$B$776,G$47)+'СЕТ СН'!$G$12+СВЦЭМ!$D$10+'СЕТ СН'!$G$5-'СЕТ СН'!$G$20</f>
        <v>2606.4700603900001</v>
      </c>
      <c r="H70" s="36">
        <f>SUMIFS(СВЦЭМ!$C$33:$C$776,СВЦЭМ!$A$33:$A$776,$A70,СВЦЭМ!$B$33:$B$776,H$47)+'СЕТ СН'!$G$12+СВЦЭМ!$D$10+'СЕТ СН'!$G$5-'СЕТ СН'!$G$20</f>
        <v>2563.6123291100002</v>
      </c>
      <c r="I70" s="36">
        <f>SUMIFS(СВЦЭМ!$C$33:$C$776,СВЦЭМ!$A$33:$A$776,$A70,СВЦЭМ!$B$33:$B$776,I$47)+'СЕТ СН'!$G$12+СВЦЭМ!$D$10+'СЕТ СН'!$G$5-'СЕТ СН'!$G$20</f>
        <v>2524.89147865</v>
      </c>
      <c r="J70" s="36">
        <f>SUMIFS(СВЦЭМ!$C$33:$C$776,СВЦЭМ!$A$33:$A$776,$A70,СВЦЭМ!$B$33:$B$776,J$47)+'СЕТ СН'!$G$12+СВЦЭМ!$D$10+'СЕТ СН'!$G$5-'СЕТ СН'!$G$20</f>
        <v>2510.9454161600001</v>
      </c>
      <c r="K70" s="36">
        <f>SUMIFS(СВЦЭМ!$C$33:$C$776,СВЦЭМ!$A$33:$A$776,$A70,СВЦЭМ!$B$33:$B$776,K$47)+'СЕТ СН'!$G$12+СВЦЭМ!$D$10+'СЕТ СН'!$G$5-'СЕТ СН'!$G$20</f>
        <v>2450.4963346499999</v>
      </c>
      <c r="L70" s="36">
        <f>SUMIFS(СВЦЭМ!$C$33:$C$776,СВЦЭМ!$A$33:$A$776,$A70,СВЦЭМ!$B$33:$B$776,L$47)+'СЕТ СН'!$G$12+СВЦЭМ!$D$10+'СЕТ СН'!$G$5-'СЕТ СН'!$G$20</f>
        <v>2453.7259552400001</v>
      </c>
      <c r="M70" s="36">
        <f>SUMIFS(СВЦЭМ!$C$33:$C$776,СВЦЭМ!$A$33:$A$776,$A70,СВЦЭМ!$B$33:$B$776,M$47)+'СЕТ СН'!$G$12+СВЦЭМ!$D$10+'СЕТ СН'!$G$5-'СЕТ СН'!$G$20</f>
        <v>2457.5930375899998</v>
      </c>
      <c r="N70" s="36">
        <f>SUMIFS(СВЦЭМ!$C$33:$C$776,СВЦЭМ!$A$33:$A$776,$A70,СВЦЭМ!$B$33:$B$776,N$47)+'СЕТ СН'!$G$12+СВЦЭМ!$D$10+'СЕТ СН'!$G$5-'СЕТ СН'!$G$20</f>
        <v>2466.47520549</v>
      </c>
      <c r="O70" s="36">
        <f>SUMIFS(СВЦЭМ!$C$33:$C$776,СВЦЭМ!$A$33:$A$776,$A70,СВЦЭМ!$B$33:$B$776,O$47)+'СЕТ СН'!$G$12+СВЦЭМ!$D$10+'СЕТ СН'!$G$5-'СЕТ СН'!$G$20</f>
        <v>2476.5757436599997</v>
      </c>
      <c r="P70" s="36">
        <f>SUMIFS(СВЦЭМ!$C$33:$C$776,СВЦЭМ!$A$33:$A$776,$A70,СВЦЭМ!$B$33:$B$776,P$47)+'СЕТ СН'!$G$12+СВЦЭМ!$D$10+'СЕТ СН'!$G$5-'СЕТ СН'!$G$20</f>
        <v>2483.5318750199999</v>
      </c>
      <c r="Q70" s="36">
        <f>SUMIFS(СВЦЭМ!$C$33:$C$776,СВЦЭМ!$A$33:$A$776,$A70,СВЦЭМ!$B$33:$B$776,Q$47)+'СЕТ СН'!$G$12+СВЦЭМ!$D$10+'СЕТ СН'!$G$5-'СЕТ СН'!$G$20</f>
        <v>2485.8610035000002</v>
      </c>
      <c r="R70" s="36">
        <f>SUMIFS(СВЦЭМ!$C$33:$C$776,СВЦЭМ!$A$33:$A$776,$A70,СВЦЭМ!$B$33:$B$776,R$47)+'СЕТ СН'!$G$12+СВЦЭМ!$D$10+'СЕТ СН'!$G$5-'СЕТ СН'!$G$20</f>
        <v>2434.8919048600001</v>
      </c>
      <c r="S70" s="36">
        <f>SUMIFS(СВЦЭМ!$C$33:$C$776,СВЦЭМ!$A$33:$A$776,$A70,СВЦЭМ!$B$33:$B$776,S$47)+'СЕТ СН'!$G$12+СВЦЭМ!$D$10+'СЕТ СН'!$G$5-'СЕТ СН'!$G$20</f>
        <v>2399.7925794600001</v>
      </c>
      <c r="T70" s="36">
        <f>SUMIFS(СВЦЭМ!$C$33:$C$776,СВЦЭМ!$A$33:$A$776,$A70,СВЦЭМ!$B$33:$B$776,T$47)+'СЕТ СН'!$G$12+СВЦЭМ!$D$10+'СЕТ СН'!$G$5-'СЕТ СН'!$G$20</f>
        <v>2405.8322605799999</v>
      </c>
      <c r="U70" s="36">
        <f>SUMIFS(СВЦЭМ!$C$33:$C$776,СВЦЭМ!$A$33:$A$776,$A70,СВЦЭМ!$B$33:$B$776,U$47)+'СЕТ СН'!$G$12+СВЦЭМ!$D$10+'СЕТ СН'!$G$5-'СЕТ СН'!$G$20</f>
        <v>2402.93546836</v>
      </c>
      <c r="V70" s="36">
        <f>SUMIFS(СВЦЭМ!$C$33:$C$776,СВЦЭМ!$A$33:$A$776,$A70,СВЦЭМ!$B$33:$B$776,V$47)+'СЕТ СН'!$G$12+СВЦЭМ!$D$10+'СЕТ СН'!$G$5-'СЕТ СН'!$G$20</f>
        <v>2401.8116233400001</v>
      </c>
      <c r="W70" s="36">
        <f>SUMIFS(СВЦЭМ!$C$33:$C$776,СВЦЭМ!$A$33:$A$776,$A70,СВЦЭМ!$B$33:$B$776,W$47)+'СЕТ СН'!$G$12+СВЦЭМ!$D$10+'СЕТ СН'!$G$5-'СЕТ СН'!$G$20</f>
        <v>2401.2325178900001</v>
      </c>
      <c r="X70" s="36">
        <f>SUMIFS(СВЦЭМ!$C$33:$C$776,СВЦЭМ!$A$33:$A$776,$A70,СВЦЭМ!$B$33:$B$776,X$47)+'СЕТ СН'!$G$12+СВЦЭМ!$D$10+'СЕТ СН'!$G$5-'СЕТ СН'!$G$20</f>
        <v>2403.39988154</v>
      </c>
      <c r="Y70" s="36">
        <f>SUMIFS(СВЦЭМ!$C$33:$C$776,СВЦЭМ!$A$33:$A$776,$A70,СВЦЭМ!$B$33:$B$776,Y$47)+'СЕТ СН'!$G$12+СВЦЭМ!$D$10+'СЕТ СН'!$G$5-'СЕТ СН'!$G$20</f>
        <v>2442.8013922099999</v>
      </c>
    </row>
    <row r="71" spans="1:27" ht="15.75" x14ac:dyDescent="0.2">
      <c r="A71" s="35">
        <f t="shared" si="1"/>
        <v>43670</v>
      </c>
      <c r="B71" s="36">
        <f>SUMIFS(СВЦЭМ!$C$33:$C$776,СВЦЭМ!$A$33:$A$776,$A71,СВЦЭМ!$B$33:$B$776,B$47)+'СЕТ СН'!$G$12+СВЦЭМ!$D$10+'СЕТ СН'!$G$5-'СЕТ СН'!$G$20</f>
        <v>2484.1665850600002</v>
      </c>
      <c r="C71" s="36">
        <f>SUMIFS(СВЦЭМ!$C$33:$C$776,СВЦЭМ!$A$33:$A$776,$A71,СВЦЭМ!$B$33:$B$776,C$47)+'СЕТ СН'!$G$12+СВЦЭМ!$D$10+'СЕТ СН'!$G$5-'СЕТ СН'!$G$20</f>
        <v>2523.75534191</v>
      </c>
      <c r="D71" s="36">
        <f>SUMIFS(СВЦЭМ!$C$33:$C$776,СВЦЭМ!$A$33:$A$776,$A71,СВЦЭМ!$B$33:$B$776,D$47)+'СЕТ СН'!$G$12+СВЦЭМ!$D$10+'СЕТ СН'!$G$5-'СЕТ СН'!$G$20</f>
        <v>2533.9189710299997</v>
      </c>
      <c r="E71" s="36">
        <f>SUMIFS(СВЦЭМ!$C$33:$C$776,СВЦЭМ!$A$33:$A$776,$A71,СВЦЭМ!$B$33:$B$776,E$47)+'СЕТ СН'!$G$12+СВЦЭМ!$D$10+'СЕТ СН'!$G$5-'СЕТ СН'!$G$20</f>
        <v>2556.2619145600002</v>
      </c>
      <c r="F71" s="36">
        <f>SUMIFS(СВЦЭМ!$C$33:$C$776,СВЦЭМ!$A$33:$A$776,$A71,СВЦЭМ!$B$33:$B$776,F$47)+'СЕТ СН'!$G$12+СВЦЭМ!$D$10+'СЕТ СН'!$G$5-'СЕТ СН'!$G$20</f>
        <v>2550.18893278</v>
      </c>
      <c r="G71" s="36">
        <f>SUMIFS(СВЦЭМ!$C$33:$C$776,СВЦЭМ!$A$33:$A$776,$A71,СВЦЭМ!$B$33:$B$776,G$47)+'СЕТ СН'!$G$12+СВЦЭМ!$D$10+'СЕТ СН'!$G$5-'СЕТ СН'!$G$20</f>
        <v>2545.80449262</v>
      </c>
      <c r="H71" s="36">
        <f>SUMIFS(СВЦЭМ!$C$33:$C$776,СВЦЭМ!$A$33:$A$776,$A71,СВЦЭМ!$B$33:$B$776,H$47)+'СЕТ СН'!$G$12+СВЦЭМ!$D$10+'СЕТ СН'!$G$5-'СЕТ СН'!$G$20</f>
        <v>2519.7204483099999</v>
      </c>
      <c r="I71" s="36">
        <f>SUMIFS(СВЦЭМ!$C$33:$C$776,СВЦЭМ!$A$33:$A$776,$A71,СВЦЭМ!$B$33:$B$776,I$47)+'СЕТ СН'!$G$12+СВЦЭМ!$D$10+'СЕТ СН'!$G$5-'СЕТ СН'!$G$20</f>
        <v>2494.0429770400001</v>
      </c>
      <c r="J71" s="36">
        <f>SUMIFS(СВЦЭМ!$C$33:$C$776,СВЦЭМ!$A$33:$A$776,$A71,СВЦЭМ!$B$33:$B$776,J$47)+'СЕТ СН'!$G$12+СВЦЭМ!$D$10+'СЕТ СН'!$G$5-'СЕТ СН'!$G$20</f>
        <v>2489.3215326999998</v>
      </c>
      <c r="K71" s="36">
        <f>SUMIFS(СВЦЭМ!$C$33:$C$776,СВЦЭМ!$A$33:$A$776,$A71,СВЦЭМ!$B$33:$B$776,K$47)+'СЕТ СН'!$G$12+СВЦЭМ!$D$10+'СЕТ СН'!$G$5-'СЕТ СН'!$G$20</f>
        <v>2486.6429718499999</v>
      </c>
      <c r="L71" s="36">
        <f>SUMIFS(СВЦЭМ!$C$33:$C$776,СВЦЭМ!$A$33:$A$776,$A71,СВЦЭМ!$B$33:$B$776,L$47)+'СЕТ СН'!$G$12+СВЦЭМ!$D$10+'СЕТ СН'!$G$5-'СЕТ СН'!$G$20</f>
        <v>2492.8809259999998</v>
      </c>
      <c r="M71" s="36">
        <f>SUMIFS(СВЦЭМ!$C$33:$C$776,СВЦЭМ!$A$33:$A$776,$A71,СВЦЭМ!$B$33:$B$776,M$47)+'СЕТ СН'!$G$12+СВЦЭМ!$D$10+'СЕТ СН'!$G$5-'СЕТ СН'!$G$20</f>
        <v>2503.9145035399997</v>
      </c>
      <c r="N71" s="36">
        <f>SUMIFS(СВЦЭМ!$C$33:$C$776,СВЦЭМ!$A$33:$A$776,$A71,СВЦЭМ!$B$33:$B$776,N$47)+'СЕТ СН'!$G$12+СВЦЭМ!$D$10+'СЕТ СН'!$G$5-'СЕТ СН'!$G$20</f>
        <v>2506.5589015</v>
      </c>
      <c r="O71" s="36">
        <f>SUMIFS(СВЦЭМ!$C$33:$C$776,СВЦЭМ!$A$33:$A$776,$A71,СВЦЭМ!$B$33:$B$776,O$47)+'СЕТ СН'!$G$12+СВЦЭМ!$D$10+'СЕТ СН'!$G$5-'СЕТ СН'!$G$20</f>
        <v>2512.8846162700002</v>
      </c>
      <c r="P71" s="36">
        <f>SUMIFS(СВЦЭМ!$C$33:$C$776,СВЦЭМ!$A$33:$A$776,$A71,СВЦЭМ!$B$33:$B$776,P$47)+'СЕТ СН'!$G$12+СВЦЭМ!$D$10+'СЕТ СН'!$G$5-'СЕТ СН'!$G$20</f>
        <v>2514.9548545799998</v>
      </c>
      <c r="Q71" s="36">
        <f>SUMIFS(СВЦЭМ!$C$33:$C$776,СВЦЭМ!$A$33:$A$776,$A71,СВЦЭМ!$B$33:$B$776,Q$47)+'СЕТ СН'!$G$12+СВЦЭМ!$D$10+'СЕТ СН'!$G$5-'СЕТ СН'!$G$20</f>
        <v>2519.1328228799998</v>
      </c>
      <c r="R71" s="36">
        <f>SUMIFS(СВЦЭМ!$C$33:$C$776,СВЦЭМ!$A$33:$A$776,$A71,СВЦЭМ!$B$33:$B$776,R$47)+'СЕТ СН'!$G$12+СВЦЭМ!$D$10+'СЕТ СН'!$G$5-'СЕТ СН'!$G$20</f>
        <v>2456.65709496</v>
      </c>
      <c r="S71" s="36">
        <f>SUMIFS(СВЦЭМ!$C$33:$C$776,СВЦЭМ!$A$33:$A$776,$A71,СВЦЭМ!$B$33:$B$776,S$47)+'СЕТ СН'!$G$12+СВЦЭМ!$D$10+'СЕТ СН'!$G$5-'СЕТ СН'!$G$20</f>
        <v>2444.8754964</v>
      </c>
      <c r="T71" s="36">
        <f>SUMIFS(СВЦЭМ!$C$33:$C$776,СВЦЭМ!$A$33:$A$776,$A71,СВЦЭМ!$B$33:$B$776,T$47)+'СЕТ СН'!$G$12+СВЦЭМ!$D$10+'СЕТ СН'!$G$5-'СЕТ СН'!$G$20</f>
        <v>2449.5095602400002</v>
      </c>
      <c r="U71" s="36">
        <f>SUMIFS(СВЦЭМ!$C$33:$C$776,СВЦЭМ!$A$33:$A$776,$A71,СВЦЭМ!$B$33:$B$776,U$47)+'СЕТ СН'!$G$12+СВЦЭМ!$D$10+'СЕТ СН'!$G$5-'СЕТ СН'!$G$20</f>
        <v>2442.13803813</v>
      </c>
      <c r="V71" s="36">
        <f>SUMIFS(СВЦЭМ!$C$33:$C$776,СВЦЭМ!$A$33:$A$776,$A71,СВЦЭМ!$B$33:$B$776,V$47)+'СЕТ СН'!$G$12+СВЦЭМ!$D$10+'СЕТ СН'!$G$5-'СЕТ СН'!$G$20</f>
        <v>2447.3552525499999</v>
      </c>
      <c r="W71" s="36">
        <f>SUMIFS(СВЦЭМ!$C$33:$C$776,СВЦЭМ!$A$33:$A$776,$A71,СВЦЭМ!$B$33:$B$776,W$47)+'СЕТ СН'!$G$12+СВЦЭМ!$D$10+'СЕТ СН'!$G$5-'СЕТ СН'!$G$20</f>
        <v>2458.87252377</v>
      </c>
      <c r="X71" s="36">
        <f>SUMIFS(СВЦЭМ!$C$33:$C$776,СВЦЭМ!$A$33:$A$776,$A71,СВЦЭМ!$B$33:$B$776,X$47)+'СЕТ СН'!$G$12+СВЦЭМ!$D$10+'СЕТ СН'!$G$5-'СЕТ СН'!$G$20</f>
        <v>2438.64235474</v>
      </c>
      <c r="Y71" s="36">
        <f>SUMIFS(СВЦЭМ!$C$33:$C$776,СВЦЭМ!$A$33:$A$776,$A71,СВЦЭМ!$B$33:$B$776,Y$47)+'СЕТ СН'!$G$12+СВЦЭМ!$D$10+'СЕТ СН'!$G$5-'СЕТ СН'!$G$20</f>
        <v>2481.2499941599999</v>
      </c>
    </row>
    <row r="72" spans="1:27" ht="15.75" x14ac:dyDescent="0.2">
      <c r="A72" s="35">
        <f t="shared" si="1"/>
        <v>43671</v>
      </c>
      <c r="B72" s="36">
        <f>SUMIFS(СВЦЭМ!$C$33:$C$776,СВЦЭМ!$A$33:$A$776,$A72,СВЦЭМ!$B$33:$B$776,B$47)+'СЕТ СН'!$G$12+СВЦЭМ!$D$10+'СЕТ СН'!$G$5-'СЕТ СН'!$G$20</f>
        <v>2546.1292073700001</v>
      </c>
      <c r="C72" s="36">
        <f>SUMIFS(СВЦЭМ!$C$33:$C$776,СВЦЭМ!$A$33:$A$776,$A72,СВЦЭМ!$B$33:$B$776,C$47)+'СЕТ СН'!$G$12+СВЦЭМ!$D$10+'СЕТ СН'!$G$5-'СЕТ СН'!$G$20</f>
        <v>2574.9351503500002</v>
      </c>
      <c r="D72" s="36">
        <f>SUMIFS(СВЦЭМ!$C$33:$C$776,СВЦЭМ!$A$33:$A$776,$A72,СВЦЭМ!$B$33:$B$776,D$47)+'СЕТ СН'!$G$12+СВЦЭМ!$D$10+'СЕТ СН'!$G$5-'СЕТ СН'!$G$20</f>
        <v>2550.6285394199999</v>
      </c>
      <c r="E72" s="36">
        <f>SUMIFS(СВЦЭМ!$C$33:$C$776,СВЦЭМ!$A$33:$A$776,$A72,СВЦЭМ!$B$33:$B$776,E$47)+'СЕТ СН'!$G$12+СВЦЭМ!$D$10+'СЕТ СН'!$G$5-'СЕТ СН'!$G$20</f>
        <v>2546.6430997400003</v>
      </c>
      <c r="F72" s="36">
        <f>SUMIFS(СВЦЭМ!$C$33:$C$776,СВЦЭМ!$A$33:$A$776,$A72,СВЦЭМ!$B$33:$B$776,F$47)+'СЕТ СН'!$G$12+СВЦЭМ!$D$10+'СЕТ СН'!$G$5-'СЕТ СН'!$G$20</f>
        <v>2529.3068855399997</v>
      </c>
      <c r="G72" s="36">
        <f>SUMIFS(СВЦЭМ!$C$33:$C$776,СВЦЭМ!$A$33:$A$776,$A72,СВЦЭМ!$B$33:$B$776,G$47)+'СЕТ СН'!$G$12+СВЦЭМ!$D$10+'СЕТ СН'!$G$5-'СЕТ СН'!$G$20</f>
        <v>2546.5851316500002</v>
      </c>
      <c r="H72" s="36">
        <f>SUMIFS(СВЦЭМ!$C$33:$C$776,СВЦЭМ!$A$33:$A$776,$A72,СВЦЭМ!$B$33:$B$776,H$47)+'СЕТ СН'!$G$12+СВЦЭМ!$D$10+'СЕТ СН'!$G$5-'СЕТ СН'!$G$20</f>
        <v>2568.5553644500001</v>
      </c>
      <c r="I72" s="36">
        <f>SUMIFS(СВЦЭМ!$C$33:$C$776,СВЦЭМ!$A$33:$A$776,$A72,СВЦЭМ!$B$33:$B$776,I$47)+'СЕТ СН'!$G$12+СВЦЭМ!$D$10+'СЕТ СН'!$G$5-'СЕТ СН'!$G$20</f>
        <v>2610.1841254400001</v>
      </c>
      <c r="J72" s="36">
        <f>SUMIFS(СВЦЭМ!$C$33:$C$776,СВЦЭМ!$A$33:$A$776,$A72,СВЦЭМ!$B$33:$B$776,J$47)+'СЕТ СН'!$G$12+СВЦЭМ!$D$10+'СЕТ СН'!$G$5-'СЕТ СН'!$G$20</f>
        <v>2614.9669112299998</v>
      </c>
      <c r="K72" s="36">
        <f>SUMIFS(СВЦЭМ!$C$33:$C$776,СВЦЭМ!$A$33:$A$776,$A72,СВЦЭМ!$B$33:$B$776,K$47)+'СЕТ СН'!$G$12+СВЦЭМ!$D$10+'СЕТ СН'!$G$5-'СЕТ СН'!$G$20</f>
        <v>2588.5003377799999</v>
      </c>
      <c r="L72" s="36">
        <f>SUMIFS(СВЦЭМ!$C$33:$C$776,СВЦЭМ!$A$33:$A$776,$A72,СВЦЭМ!$B$33:$B$776,L$47)+'СЕТ СН'!$G$12+СВЦЭМ!$D$10+'СЕТ СН'!$G$5-'СЕТ СН'!$G$20</f>
        <v>2575.2936487900001</v>
      </c>
      <c r="M72" s="36">
        <f>SUMIFS(СВЦЭМ!$C$33:$C$776,СВЦЭМ!$A$33:$A$776,$A72,СВЦЭМ!$B$33:$B$776,M$47)+'СЕТ СН'!$G$12+СВЦЭМ!$D$10+'СЕТ СН'!$G$5-'СЕТ СН'!$G$20</f>
        <v>2568.2649481500002</v>
      </c>
      <c r="N72" s="36">
        <f>SUMIFS(СВЦЭМ!$C$33:$C$776,СВЦЭМ!$A$33:$A$776,$A72,СВЦЭМ!$B$33:$B$776,N$47)+'СЕТ СН'!$G$12+СВЦЭМ!$D$10+'СЕТ СН'!$G$5-'СЕТ СН'!$G$20</f>
        <v>2582.3184127099998</v>
      </c>
      <c r="O72" s="36">
        <f>SUMIFS(СВЦЭМ!$C$33:$C$776,СВЦЭМ!$A$33:$A$776,$A72,СВЦЭМ!$B$33:$B$776,O$47)+'СЕТ СН'!$G$12+СВЦЭМ!$D$10+'СЕТ СН'!$G$5-'СЕТ СН'!$G$20</f>
        <v>2575.84284389</v>
      </c>
      <c r="P72" s="36">
        <f>SUMIFS(СВЦЭМ!$C$33:$C$776,СВЦЭМ!$A$33:$A$776,$A72,СВЦЭМ!$B$33:$B$776,P$47)+'СЕТ СН'!$G$12+СВЦЭМ!$D$10+'СЕТ СН'!$G$5-'СЕТ СН'!$G$20</f>
        <v>2579.6695869699997</v>
      </c>
      <c r="Q72" s="36">
        <f>SUMIFS(СВЦЭМ!$C$33:$C$776,СВЦЭМ!$A$33:$A$776,$A72,СВЦЭМ!$B$33:$B$776,Q$47)+'СЕТ СН'!$G$12+СВЦЭМ!$D$10+'СЕТ СН'!$G$5-'СЕТ СН'!$G$20</f>
        <v>2588.90617109</v>
      </c>
      <c r="R72" s="36">
        <f>SUMIFS(СВЦЭМ!$C$33:$C$776,СВЦЭМ!$A$33:$A$776,$A72,СВЦЭМ!$B$33:$B$776,R$47)+'СЕТ СН'!$G$12+СВЦЭМ!$D$10+'СЕТ СН'!$G$5-'СЕТ СН'!$G$20</f>
        <v>2543.1187769399999</v>
      </c>
      <c r="S72" s="36">
        <f>SUMIFS(СВЦЭМ!$C$33:$C$776,СВЦЭМ!$A$33:$A$776,$A72,СВЦЭМ!$B$33:$B$776,S$47)+'СЕТ СН'!$G$12+СВЦЭМ!$D$10+'СЕТ СН'!$G$5-'СЕТ СН'!$G$20</f>
        <v>2509.8251725599998</v>
      </c>
      <c r="T72" s="36">
        <f>SUMIFS(СВЦЭМ!$C$33:$C$776,СВЦЭМ!$A$33:$A$776,$A72,СВЦЭМ!$B$33:$B$776,T$47)+'СЕТ СН'!$G$12+СВЦЭМ!$D$10+'СЕТ СН'!$G$5-'СЕТ СН'!$G$20</f>
        <v>2511.35621541</v>
      </c>
      <c r="U72" s="36">
        <f>SUMIFS(СВЦЭМ!$C$33:$C$776,СВЦЭМ!$A$33:$A$776,$A72,СВЦЭМ!$B$33:$B$776,U$47)+'СЕТ СН'!$G$12+СВЦЭМ!$D$10+'СЕТ СН'!$G$5-'СЕТ СН'!$G$20</f>
        <v>2508.1430715000001</v>
      </c>
      <c r="V72" s="36">
        <f>SUMIFS(СВЦЭМ!$C$33:$C$776,СВЦЭМ!$A$33:$A$776,$A72,СВЦЭМ!$B$33:$B$776,V$47)+'СЕТ СН'!$G$12+СВЦЭМ!$D$10+'СЕТ СН'!$G$5-'СЕТ СН'!$G$20</f>
        <v>2501.11135543</v>
      </c>
      <c r="W72" s="36">
        <f>SUMIFS(СВЦЭМ!$C$33:$C$776,СВЦЭМ!$A$33:$A$776,$A72,СВЦЭМ!$B$33:$B$776,W$47)+'СЕТ СН'!$G$12+СВЦЭМ!$D$10+'СЕТ СН'!$G$5-'СЕТ СН'!$G$20</f>
        <v>2488.9929618900001</v>
      </c>
      <c r="X72" s="36">
        <f>SUMIFS(СВЦЭМ!$C$33:$C$776,СВЦЭМ!$A$33:$A$776,$A72,СВЦЭМ!$B$33:$B$776,X$47)+'СЕТ СН'!$G$12+СВЦЭМ!$D$10+'СЕТ СН'!$G$5-'СЕТ СН'!$G$20</f>
        <v>2488.7365617</v>
      </c>
      <c r="Y72" s="36">
        <f>SUMIFS(СВЦЭМ!$C$33:$C$776,СВЦЭМ!$A$33:$A$776,$A72,СВЦЭМ!$B$33:$B$776,Y$47)+'СЕТ СН'!$G$12+СВЦЭМ!$D$10+'СЕТ СН'!$G$5-'СЕТ СН'!$G$20</f>
        <v>2524.2637260399997</v>
      </c>
    </row>
    <row r="73" spans="1:27" ht="15.75" x14ac:dyDescent="0.2">
      <c r="A73" s="35">
        <f t="shared" si="1"/>
        <v>43672</v>
      </c>
      <c r="B73" s="36">
        <f>SUMIFS(СВЦЭМ!$C$33:$C$776,СВЦЭМ!$A$33:$A$776,$A73,СВЦЭМ!$B$33:$B$776,B$47)+'СЕТ СН'!$G$12+СВЦЭМ!$D$10+'СЕТ СН'!$G$5-'СЕТ СН'!$G$20</f>
        <v>2555.78803595</v>
      </c>
      <c r="C73" s="36">
        <f>SUMIFS(СВЦЭМ!$C$33:$C$776,СВЦЭМ!$A$33:$A$776,$A73,СВЦЭМ!$B$33:$B$776,C$47)+'СЕТ СН'!$G$12+СВЦЭМ!$D$10+'СЕТ СН'!$G$5-'СЕТ СН'!$G$20</f>
        <v>2592.8228841300001</v>
      </c>
      <c r="D73" s="36">
        <f>SUMIFS(СВЦЭМ!$C$33:$C$776,СВЦЭМ!$A$33:$A$776,$A73,СВЦЭМ!$B$33:$B$776,D$47)+'СЕТ СН'!$G$12+СВЦЭМ!$D$10+'СЕТ СН'!$G$5-'СЕТ СН'!$G$20</f>
        <v>2623.3854148599999</v>
      </c>
      <c r="E73" s="36">
        <f>SUMIFS(СВЦЭМ!$C$33:$C$776,СВЦЭМ!$A$33:$A$776,$A73,СВЦЭМ!$B$33:$B$776,E$47)+'СЕТ СН'!$G$12+СВЦЭМ!$D$10+'СЕТ СН'!$G$5-'СЕТ СН'!$G$20</f>
        <v>2625.8164700100001</v>
      </c>
      <c r="F73" s="36">
        <f>SUMIFS(СВЦЭМ!$C$33:$C$776,СВЦЭМ!$A$33:$A$776,$A73,СВЦЭМ!$B$33:$B$776,F$47)+'СЕТ СН'!$G$12+СВЦЭМ!$D$10+'СЕТ СН'!$G$5-'СЕТ СН'!$G$20</f>
        <v>2627.32464097</v>
      </c>
      <c r="G73" s="36">
        <f>SUMIFS(СВЦЭМ!$C$33:$C$776,СВЦЭМ!$A$33:$A$776,$A73,СВЦЭМ!$B$33:$B$776,G$47)+'СЕТ СН'!$G$12+СВЦЭМ!$D$10+'СЕТ СН'!$G$5-'СЕТ СН'!$G$20</f>
        <v>2621.3619514699999</v>
      </c>
      <c r="H73" s="36">
        <f>SUMIFS(СВЦЭМ!$C$33:$C$776,СВЦЭМ!$A$33:$A$776,$A73,СВЦЭМ!$B$33:$B$776,H$47)+'СЕТ СН'!$G$12+СВЦЭМ!$D$10+'СЕТ СН'!$G$5-'СЕТ СН'!$G$20</f>
        <v>2567.8127949999998</v>
      </c>
      <c r="I73" s="36">
        <f>SUMIFS(СВЦЭМ!$C$33:$C$776,СВЦЭМ!$A$33:$A$776,$A73,СВЦЭМ!$B$33:$B$776,I$47)+'СЕТ СН'!$G$12+СВЦЭМ!$D$10+'СЕТ СН'!$G$5-'СЕТ СН'!$G$20</f>
        <v>2545.0296773700002</v>
      </c>
      <c r="J73" s="36">
        <f>SUMIFS(СВЦЭМ!$C$33:$C$776,СВЦЭМ!$A$33:$A$776,$A73,СВЦЭМ!$B$33:$B$776,J$47)+'СЕТ СН'!$G$12+СВЦЭМ!$D$10+'СЕТ СН'!$G$5-'СЕТ СН'!$G$20</f>
        <v>2506.2428229400002</v>
      </c>
      <c r="K73" s="36">
        <f>SUMIFS(СВЦЭМ!$C$33:$C$776,СВЦЭМ!$A$33:$A$776,$A73,СВЦЭМ!$B$33:$B$776,K$47)+'СЕТ СН'!$G$12+СВЦЭМ!$D$10+'СЕТ СН'!$G$5-'СЕТ СН'!$G$20</f>
        <v>2486.09579811</v>
      </c>
      <c r="L73" s="36">
        <f>SUMIFS(СВЦЭМ!$C$33:$C$776,СВЦЭМ!$A$33:$A$776,$A73,СВЦЭМ!$B$33:$B$776,L$47)+'СЕТ СН'!$G$12+СВЦЭМ!$D$10+'СЕТ СН'!$G$5-'СЕТ СН'!$G$20</f>
        <v>2487.1161559500001</v>
      </c>
      <c r="M73" s="36">
        <f>SUMIFS(СВЦЭМ!$C$33:$C$776,СВЦЭМ!$A$33:$A$776,$A73,СВЦЭМ!$B$33:$B$776,M$47)+'СЕТ СН'!$G$12+СВЦЭМ!$D$10+'СЕТ СН'!$G$5-'СЕТ СН'!$G$20</f>
        <v>2493.3450985099998</v>
      </c>
      <c r="N73" s="36">
        <f>SUMIFS(СВЦЭМ!$C$33:$C$776,СВЦЭМ!$A$33:$A$776,$A73,СВЦЭМ!$B$33:$B$776,N$47)+'СЕТ СН'!$G$12+СВЦЭМ!$D$10+'СЕТ СН'!$G$5-'СЕТ СН'!$G$20</f>
        <v>2503.5870830899999</v>
      </c>
      <c r="O73" s="36">
        <f>SUMIFS(СВЦЭМ!$C$33:$C$776,СВЦЭМ!$A$33:$A$776,$A73,СВЦЭМ!$B$33:$B$776,O$47)+'СЕТ СН'!$G$12+СВЦЭМ!$D$10+'СЕТ СН'!$G$5-'СЕТ СН'!$G$20</f>
        <v>2495.83065829</v>
      </c>
      <c r="P73" s="36">
        <f>SUMIFS(СВЦЭМ!$C$33:$C$776,СВЦЭМ!$A$33:$A$776,$A73,СВЦЭМ!$B$33:$B$776,P$47)+'СЕТ СН'!$G$12+СВЦЭМ!$D$10+'СЕТ СН'!$G$5-'СЕТ СН'!$G$20</f>
        <v>2496.6921994300001</v>
      </c>
      <c r="Q73" s="36">
        <f>SUMIFS(СВЦЭМ!$C$33:$C$776,СВЦЭМ!$A$33:$A$776,$A73,СВЦЭМ!$B$33:$B$776,Q$47)+'СЕТ СН'!$G$12+СВЦЭМ!$D$10+'СЕТ СН'!$G$5-'СЕТ СН'!$G$20</f>
        <v>2495.8028494499999</v>
      </c>
      <c r="R73" s="36">
        <f>SUMIFS(СВЦЭМ!$C$33:$C$776,СВЦЭМ!$A$33:$A$776,$A73,СВЦЭМ!$B$33:$B$776,R$47)+'СЕТ СН'!$G$12+СВЦЭМ!$D$10+'СЕТ СН'!$G$5-'СЕТ СН'!$G$20</f>
        <v>2456.2623322700001</v>
      </c>
      <c r="S73" s="36">
        <f>SUMIFS(СВЦЭМ!$C$33:$C$776,СВЦЭМ!$A$33:$A$776,$A73,СВЦЭМ!$B$33:$B$776,S$47)+'СЕТ СН'!$G$12+СВЦЭМ!$D$10+'СЕТ СН'!$G$5-'СЕТ СН'!$G$20</f>
        <v>2418.22397976</v>
      </c>
      <c r="T73" s="36">
        <f>SUMIFS(СВЦЭМ!$C$33:$C$776,СВЦЭМ!$A$33:$A$776,$A73,СВЦЭМ!$B$33:$B$776,T$47)+'СЕТ СН'!$G$12+СВЦЭМ!$D$10+'СЕТ СН'!$G$5-'СЕТ СН'!$G$20</f>
        <v>2413.7030948299998</v>
      </c>
      <c r="U73" s="36">
        <f>SUMIFS(СВЦЭМ!$C$33:$C$776,СВЦЭМ!$A$33:$A$776,$A73,СВЦЭМ!$B$33:$B$776,U$47)+'СЕТ СН'!$G$12+СВЦЭМ!$D$10+'СЕТ СН'!$G$5-'СЕТ СН'!$G$20</f>
        <v>2419.6012403599998</v>
      </c>
      <c r="V73" s="36">
        <f>SUMIFS(СВЦЭМ!$C$33:$C$776,СВЦЭМ!$A$33:$A$776,$A73,СВЦЭМ!$B$33:$B$776,V$47)+'СЕТ СН'!$G$12+СВЦЭМ!$D$10+'СЕТ СН'!$G$5-'СЕТ СН'!$G$20</f>
        <v>2408.29634442</v>
      </c>
      <c r="W73" s="36">
        <f>SUMIFS(СВЦЭМ!$C$33:$C$776,СВЦЭМ!$A$33:$A$776,$A73,СВЦЭМ!$B$33:$B$776,W$47)+'СЕТ СН'!$G$12+СВЦЭМ!$D$10+'СЕТ СН'!$G$5-'СЕТ СН'!$G$20</f>
        <v>2395.15814525</v>
      </c>
      <c r="X73" s="36">
        <f>SUMIFS(СВЦЭМ!$C$33:$C$776,СВЦЭМ!$A$33:$A$776,$A73,СВЦЭМ!$B$33:$B$776,X$47)+'СЕТ СН'!$G$12+СВЦЭМ!$D$10+'СЕТ СН'!$G$5-'СЕТ СН'!$G$20</f>
        <v>2410.0545355099998</v>
      </c>
      <c r="Y73" s="36">
        <f>SUMIFS(СВЦЭМ!$C$33:$C$776,СВЦЭМ!$A$33:$A$776,$A73,СВЦЭМ!$B$33:$B$776,Y$47)+'СЕТ СН'!$G$12+СВЦЭМ!$D$10+'СЕТ СН'!$G$5-'СЕТ СН'!$G$20</f>
        <v>2441.8536557100001</v>
      </c>
    </row>
    <row r="74" spans="1:27" ht="15.75" x14ac:dyDescent="0.2">
      <c r="A74" s="35">
        <f t="shared" si="1"/>
        <v>43673</v>
      </c>
      <c r="B74" s="36">
        <f>SUMIFS(СВЦЭМ!$C$33:$C$776,СВЦЭМ!$A$33:$A$776,$A74,СВЦЭМ!$B$33:$B$776,B$47)+'СЕТ СН'!$G$12+СВЦЭМ!$D$10+'СЕТ СН'!$G$5-'СЕТ СН'!$G$20</f>
        <v>2417.70378377</v>
      </c>
      <c r="C74" s="36">
        <f>SUMIFS(СВЦЭМ!$C$33:$C$776,СВЦЭМ!$A$33:$A$776,$A74,СВЦЭМ!$B$33:$B$776,C$47)+'СЕТ СН'!$G$12+СВЦЭМ!$D$10+'СЕТ СН'!$G$5-'СЕТ СН'!$G$20</f>
        <v>2433.5740131500002</v>
      </c>
      <c r="D74" s="36">
        <f>SUMIFS(СВЦЭМ!$C$33:$C$776,СВЦЭМ!$A$33:$A$776,$A74,СВЦЭМ!$B$33:$B$776,D$47)+'СЕТ СН'!$G$12+СВЦЭМ!$D$10+'СЕТ СН'!$G$5-'СЕТ СН'!$G$20</f>
        <v>2442.9585314400001</v>
      </c>
      <c r="E74" s="36">
        <f>SUMIFS(СВЦЭМ!$C$33:$C$776,СВЦЭМ!$A$33:$A$776,$A74,СВЦЭМ!$B$33:$B$776,E$47)+'СЕТ СН'!$G$12+СВЦЭМ!$D$10+'СЕТ СН'!$G$5-'СЕТ СН'!$G$20</f>
        <v>2449.85028371</v>
      </c>
      <c r="F74" s="36">
        <f>SUMIFS(СВЦЭМ!$C$33:$C$776,СВЦЭМ!$A$33:$A$776,$A74,СВЦЭМ!$B$33:$B$776,F$47)+'СЕТ СН'!$G$12+СВЦЭМ!$D$10+'СЕТ СН'!$G$5-'СЕТ СН'!$G$20</f>
        <v>2455.8542440299998</v>
      </c>
      <c r="G74" s="36">
        <f>SUMIFS(СВЦЭМ!$C$33:$C$776,СВЦЭМ!$A$33:$A$776,$A74,СВЦЭМ!$B$33:$B$776,G$47)+'СЕТ СН'!$G$12+СВЦЭМ!$D$10+'СЕТ СН'!$G$5-'СЕТ СН'!$G$20</f>
        <v>2490.2846896000001</v>
      </c>
      <c r="H74" s="36">
        <f>SUMIFS(СВЦЭМ!$C$33:$C$776,СВЦЭМ!$A$33:$A$776,$A74,СВЦЭМ!$B$33:$B$776,H$47)+'СЕТ СН'!$G$12+СВЦЭМ!$D$10+'СЕТ СН'!$G$5-'СЕТ СН'!$G$20</f>
        <v>2516.26381016</v>
      </c>
      <c r="I74" s="36">
        <f>SUMIFS(СВЦЭМ!$C$33:$C$776,СВЦЭМ!$A$33:$A$776,$A74,СВЦЭМ!$B$33:$B$776,I$47)+'СЕТ СН'!$G$12+СВЦЭМ!$D$10+'СЕТ СН'!$G$5-'СЕТ СН'!$G$20</f>
        <v>2502.6603342399999</v>
      </c>
      <c r="J74" s="36">
        <f>SUMIFS(СВЦЭМ!$C$33:$C$776,СВЦЭМ!$A$33:$A$776,$A74,СВЦЭМ!$B$33:$B$776,J$47)+'СЕТ СН'!$G$12+СВЦЭМ!$D$10+'СЕТ СН'!$G$5-'СЕТ СН'!$G$20</f>
        <v>2505.95892559</v>
      </c>
      <c r="K74" s="36">
        <f>SUMIFS(СВЦЭМ!$C$33:$C$776,СВЦЭМ!$A$33:$A$776,$A74,СВЦЭМ!$B$33:$B$776,K$47)+'СЕТ СН'!$G$12+СВЦЭМ!$D$10+'СЕТ СН'!$G$5-'СЕТ СН'!$G$20</f>
        <v>2470.1654071799999</v>
      </c>
      <c r="L74" s="36">
        <f>SUMIFS(СВЦЭМ!$C$33:$C$776,СВЦЭМ!$A$33:$A$776,$A74,СВЦЭМ!$B$33:$B$776,L$47)+'СЕТ СН'!$G$12+СВЦЭМ!$D$10+'СЕТ СН'!$G$5-'СЕТ СН'!$G$20</f>
        <v>2476.93374481</v>
      </c>
      <c r="M74" s="36">
        <f>SUMIFS(СВЦЭМ!$C$33:$C$776,СВЦЭМ!$A$33:$A$776,$A74,СВЦЭМ!$B$33:$B$776,M$47)+'СЕТ СН'!$G$12+СВЦЭМ!$D$10+'СЕТ СН'!$G$5-'СЕТ СН'!$G$20</f>
        <v>2477.3649570299999</v>
      </c>
      <c r="N74" s="36">
        <f>SUMIFS(СВЦЭМ!$C$33:$C$776,СВЦЭМ!$A$33:$A$776,$A74,СВЦЭМ!$B$33:$B$776,N$47)+'СЕТ СН'!$G$12+СВЦЭМ!$D$10+'СЕТ СН'!$G$5-'СЕТ СН'!$G$20</f>
        <v>2480.6819489899999</v>
      </c>
      <c r="O74" s="36">
        <f>SUMIFS(СВЦЭМ!$C$33:$C$776,СВЦЭМ!$A$33:$A$776,$A74,СВЦЭМ!$B$33:$B$776,O$47)+'СЕТ СН'!$G$12+СВЦЭМ!$D$10+'СЕТ СН'!$G$5-'СЕТ СН'!$G$20</f>
        <v>2470.2199212699998</v>
      </c>
      <c r="P74" s="36">
        <f>SUMIFS(СВЦЭМ!$C$33:$C$776,СВЦЭМ!$A$33:$A$776,$A74,СВЦЭМ!$B$33:$B$776,P$47)+'СЕТ СН'!$G$12+СВЦЭМ!$D$10+'СЕТ СН'!$G$5-'СЕТ СН'!$G$20</f>
        <v>2474.4516030899999</v>
      </c>
      <c r="Q74" s="36">
        <f>SUMIFS(СВЦЭМ!$C$33:$C$776,СВЦЭМ!$A$33:$A$776,$A74,СВЦЭМ!$B$33:$B$776,Q$47)+'СЕТ СН'!$G$12+СВЦЭМ!$D$10+'СЕТ СН'!$G$5-'СЕТ СН'!$G$20</f>
        <v>2469.0063435100001</v>
      </c>
      <c r="R74" s="36">
        <f>SUMIFS(СВЦЭМ!$C$33:$C$776,СВЦЭМ!$A$33:$A$776,$A74,СВЦЭМ!$B$33:$B$776,R$47)+'СЕТ СН'!$G$12+СВЦЭМ!$D$10+'СЕТ СН'!$G$5-'СЕТ СН'!$G$20</f>
        <v>2436.0509313699999</v>
      </c>
      <c r="S74" s="36">
        <f>SUMIFS(СВЦЭМ!$C$33:$C$776,СВЦЭМ!$A$33:$A$776,$A74,СВЦЭМ!$B$33:$B$776,S$47)+'СЕТ СН'!$G$12+СВЦЭМ!$D$10+'СЕТ СН'!$G$5-'СЕТ СН'!$G$20</f>
        <v>2418.5627956500002</v>
      </c>
      <c r="T74" s="36">
        <f>SUMIFS(СВЦЭМ!$C$33:$C$776,СВЦЭМ!$A$33:$A$776,$A74,СВЦЭМ!$B$33:$B$776,T$47)+'СЕТ СН'!$G$12+СВЦЭМ!$D$10+'СЕТ СН'!$G$5-'СЕТ СН'!$G$20</f>
        <v>2410.28176919</v>
      </c>
      <c r="U74" s="36">
        <f>SUMIFS(СВЦЭМ!$C$33:$C$776,СВЦЭМ!$A$33:$A$776,$A74,СВЦЭМ!$B$33:$B$776,U$47)+'СЕТ СН'!$G$12+СВЦЭМ!$D$10+'СЕТ СН'!$G$5-'СЕТ СН'!$G$20</f>
        <v>2399.45520799</v>
      </c>
      <c r="V74" s="36">
        <f>SUMIFS(СВЦЭМ!$C$33:$C$776,СВЦЭМ!$A$33:$A$776,$A74,СВЦЭМ!$B$33:$B$776,V$47)+'СЕТ СН'!$G$12+СВЦЭМ!$D$10+'СЕТ СН'!$G$5-'СЕТ СН'!$G$20</f>
        <v>2396.31529151</v>
      </c>
      <c r="W74" s="36">
        <f>SUMIFS(СВЦЭМ!$C$33:$C$776,СВЦЭМ!$A$33:$A$776,$A74,СВЦЭМ!$B$33:$B$776,W$47)+'СЕТ СН'!$G$12+СВЦЭМ!$D$10+'СЕТ СН'!$G$5-'СЕТ СН'!$G$20</f>
        <v>2404.94144327</v>
      </c>
      <c r="X74" s="36">
        <f>SUMIFS(СВЦЭМ!$C$33:$C$776,СВЦЭМ!$A$33:$A$776,$A74,СВЦЭМ!$B$33:$B$776,X$47)+'СЕТ СН'!$G$12+СВЦЭМ!$D$10+'СЕТ СН'!$G$5-'СЕТ СН'!$G$20</f>
        <v>2392.4042872300001</v>
      </c>
      <c r="Y74" s="36">
        <f>SUMIFS(СВЦЭМ!$C$33:$C$776,СВЦЭМ!$A$33:$A$776,$A74,СВЦЭМ!$B$33:$B$776,Y$47)+'СЕТ СН'!$G$12+СВЦЭМ!$D$10+'СЕТ СН'!$G$5-'СЕТ СН'!$G$20</f>
        <v>2449.4625430599999</v>
      </c>
    </row>
    <row r="75" spans="1:27" ht="15.75" x14ac:dyDescent="0.2">
      <c r="A75" s="35">
        <f t="shared" si="1"/>
        <v>43674</v>
      </c>
      <c r="B75" s="36">
        <f>SUMIFS(СВЦЭМ!$C$33:$C$776,СВЦЭМ!$A$33:$A$776,$A75,СВЦЭМ!$B$33:$B$776,B$47)+'СЕТ СН'!$G$12+СВЦЭМ!$D$10+'СЕТ СН'!$G$5-'СЕТ СН'!$G$20</f>
        <v>2432.7214498900003</v>
      </c>
      <c r="C75" s="36">
        <f>SUMIFS(СВЦЭМ!$C$33:$C$776,СВЦЭМ!$A$33:$A$776,$A75,СВЦЭМ!$B$33:$B$776,C$47)+'СЕТ СН'!$G$12+СВЦЭМ!$D$10+'СЕТ СН'!$G$5-'СЕТ СН'!$G$20</f>
        <v>2462.35565739</v>
      </c>
      <c r="D75" s="36">
        <f>SUMIFS(СВЦЭМ!$C$33:$C$776,СВЦЭМ!$A$33:$A$776,$A75,СВЦЭМ!$B$33:$B$776,D$47)+'СЕТ СН'!$G$12+СВЦЭМ!$D$10+'СЕТ СН'!$G$5-'СЕТ СН'!$G$20</f>
        <v>2479.12248765</v>
      </c>
      <c r="E75" s="36">
        <f>SUMIFS(СВЦЭМ!$C$33:$C$776,СВЦЭМ!$A$33:$A$776,$A75,СВЦЭМ!$B$33:$B$776,E$47)+'СЕТ СН'!$G$12+СВЦЭМ!$D$10+'СЕТ СН'!$G$5-'СЕТ СН'!$G$20</f>
        <v>2490.7459575799999</v>
      </c>
      <c r="F75" s="36">
        <f>SUMIFS(СВЦЭМ!$C$33:$C$776,СВЦЭМ!$A$33:$A$776,$A75,СВЦЭМ!$B$33:$B$776,F$47)+'СЕТ СН'!$G$12+СВЦЭМ!$D$10+'СЕТ СН'!$G$5-'СЕТ СН'!$G$20</f>
        <v>2495.5160533600001</v>
      </c>
      <c r="G75" s="36">
        <f>SUMIFS(СВЦЭМ!$C$33:$C$776,СВЦЭМ!$A$33:$A$776,$A75,СВЦЭМ!$B$33:$B$776,G$47)+'СЕТ СН'!$G$12+СВЦЭМ!$D$10+'СЕТ СН'!$G$5-'СЕТ СН'!$G$20</f>
        <v>2487.63890868</v>
      </c>
      <c r="H75" s="36">
        <f>SUMIFS(СВЦЭМ!$C$33:$C$776,СВЦЭМ!$A$33:$A$776,$A75,СВЦЭМ!$B$33:$B$776,H$47)+'СЕТ СН'!$G$12+СВЦЭМ!$D$10+'СЕТ СН'!$G$5-'СЕТ СН'!$G$20</f>
        <v>2481.1883440900001</v>
      </c>
      <c r="I75" s="36">
        <f>SUMIFS(СВЦЭМ!$C$33:$C$776,СВЦЭМ!$A$33:$A$776,$A75,СВЦЭМ!$B$33:$B$776,I$47)+'СЕТ СН'!$G$12+СВЦЭМ!$D$10+'СЕТ СН'!$G$5-'СЕТ СН'!$G$20</f>
        <v>2476.6519652799998</v>
      </c>
      <c r="J75" s="36">
        <f>SUMIFS(СВЦЭМ!$C$33:$C$776,СВЦЭМ!$A$33:$A$776,$A75,СВЦЭМ!$B$33:$B$776,J$47)+'СЕТ СН'!$G$12+СВЦЭМ!$D$10+'СЕТ СН'!$G$5-'СЕТ СН'!$G$20</f>
        <v>2486.4740565800003</v>
      </c>
      <c r="K75" s="36">
        <f>SUMIFS(СВЦЭМ!$C$33:$C$776,СВЦЭМ!$A$33:$A$776,$A75,СВЦЭМ!$B$33:$B$776,K$47)+'СЕТ СН'!$G$12+СВЦЭМ!$D$10+'СЕТ СН'!$G$5-'СЕТ СН'!$G$20</f>
        <v>2466.8441943500002</v>
      </c>
      <c r="L75" s="36">
        <f>SUMIFS(СВЦЭМ!$C$33:$C$776,СВЦЭМ!$A$33:$A$776,$A75,СВЦЭМ!$B$33:$B$776,L$47)+'СЕТ СН'!$G$12+СВЦЭМ!$D$10+'СЕТ СН'!$G$5-'СЕТ СН'!$G$20</f>
        <v>2489.4199219399998</v>
      </c>
      <c r="M75" s="36">
        <f>SUMIFS(СВЦЭМ!$C$33:$C$776,СВЦЭМ!$A$33:$A$776,$A75,СВЦЭМ!$B$33:$B$776,M$47)+'СЕТ СН'!$G$12+СВЦЭМ!$D$10+'СЕТ СН'!$G$5-'СЕТ СН'!$G$20</f>
        <v>2488.94960657</v>
      </c>
      <c r="N75" s="36">
        <f>SUMIFS(СВЦЭМ!$C$33:$C$776,СВЦЭМ!$A$33:$A$776,$A75,СВЦЭМ!$B$33:$B$776,N$47)+'СЕТ СН'!$G$12+СВЦЭМ!$D$10+'СЕТ СН'!$G$5-'СЕТ СН'!$G$20</f>
        <v>2488.3968780099999</v>
      </c>
      <c r="O75" s="36">
        <f>SUMIFS(СВЦЭМ!$C$33:$C$776,СВЦЭМ!$A$33:$A$776,$A75,СВЦЭМ!$B$33:$B$776,O$47)+'СЕТ СН'!$G$12+СВЦЭМ!$D$10+'СЕТ СН'!$G$5-'СЕТ СН'!$G$20</f>
        <v>2486.0835039200001</v>
      </c>
      <c r="P75" s="36">
        <f>SUMIFS(СВЦЭМ!$C$33:$C$776,СВЦЭМ!$A$33:$A$776,$A75,СВЦЭМ!$B$33:$B$776,P$47)+'СЕТ СН'!$G$12+СВЦЭМ!$D$10+'СЕТ СН'!$G$5-'СЕТ СН'!$G$20</f>
        <v>2489.7559930699999</v>
      </c>
      <c r="Q75" s="36">
        <f>SUMIFS(СВЦЭМ!$C$33:$C$776,СВЦЭМ!$A$33:$A$776,$A75,СВЦЭМ!$B$33:$B$776,Q$47)+'СЕТ СН'!$G$12+СВЦЭМ!$D$10+'СЕТ СН'!$G$5-'СЕТ СН'!$G$20</f>
        <v>2485.0533728099999</v>
      </c>
      <c r="R75" s="36">
        <f>SUMIFS(СВЦЭМ!$C$33:$C$776,СВЦЭМ!$A$33:$A$776,$A75,СВЦЭМ!$B$33:$B$776,R$47)+'СЕТ СН'!$G$12+СВЦЭМ!$D$10+'СЕТ СН'!$G$5-'СЕТ СН'!$G$20</f>
        <v>2443.1796954500001</v>
      </c>
      <c r="S75" s="36">
        <f>SUMIFS(СВЦЭМ!$C$33:$C$776,СВЦЭМ!$A$33:$A$776,$A75,СВЦЭМ!$B$33:$B$776,S$47)+'СЕТ СН'!$G$12+СВЦЭМ!$D$10+'СЕТ СН'!$G$5-'СЕТ СН'!$G$20</f>
        <v>2427.3788512700003</v>
      </c>
      <c r="T75" s="36">
        <f>SUMIFS(СВЦЭМ!$C$33:$C$776,СВЦЭМ!$A$33:$A$776,$A75,СВЦЭМ!$B$33:$B$776,T$47)+'СЕТ СН'!$G$12+СВЦЭМ!$D$10+'СЕТ СН'!$G$5-'СЕТ СН'!$G$20</f>
        <v>2423.8575722</v>
      </c>
      <c r="U75" s="36">
        <f>SUMIFS(СВЦЭМ!$C$33:$C$776,СВЦЭМ!$A$33:$A$776,$A75,СВЦЭМ!$B$33:$B$776,U$47)+'СЕТ СН'!$G$12+СВЦЭМ!$D$10+'СЕТ СН'!$G$5-'СЕТ СН'!$G$20</f>
        <v>2420.5380166699997</v>
      </c>
      <c r="V75" s="36">
        <f>SUMIFS(СВЦЭМ!$C$33:$C$776,СВЦЭМ!$A$33:$A$776,$A75,СВЦЭМ!$B$33:$B$776,V$47)+'СЕТ СН'!$G$12+СВЦЭМ!$D$10+'СЕТ СН'!$G$5-'СЕТ СН'!$G$20</f>
        <v>2408.4440338300001</v>
      </c>
      <c r="W75" s="36">
        <f>SUMIFS(СВЦЭМ!$C$33:$C$776,СВЦЭМ!$A$33:$A$776,$A75,СВЦЭМ!$B$33:$B$776,W$47)+'СЕТ СН'!$G$12+СВЦЭМ!$D$10+'СЕТ СН'!$G$5-'СЕТ СН'!$G$20</f>
        <v>2421.42450654</v>
      </c>
      <c r="X75" s="36">
        <f>SUMIFS(СВЦЭМ!$C$33:$C$776,СВЦЭМ!$A$33:$A$776,$A75,СВЦЭМ!$B$33:$B$776,X$47)+'СЕТ СН'!$G$12+СВЦЭМ!$D$10+'СЕТ СН'!$G$5-'СЕТ СН'!$G$20</f>
        <v>2399.6768418800002</v>
      </c>
      <c r="Y75" s="36">
        <f>SUMIFS(СВЦЭМ!$C$33:$C$776,СВЦЭМ!$A$33:$A$776,$A75,СВЦЭМ!$B$33:$B$776,Y$47)+'СЕТ СН'!$G$12+СВЦЭМ!$D$10+'СЕТ СН'!$G$5-'СЕТ СН'!$G$20</f>
        <v>2421.9222796100003</v>
      </c>
    </row>
    <row r="76" spans="1:27" ht="15.75" x14ac:dyDescent="0.2">
      <c r="A76" s="35">
        <f t="shared" si="1"/>
        <v>43675</v>
      </c>
      <c r="B76" s="36">
        <f>SUMIFS(СВЦЭМ!$C$33:$C$776,СВЦЭМ!$A$33:$A$776,$A76,СВЦЭМ!$B$33:$B$776,B$47)+'СЕТ СН'!$G$12+СВЦЭМ!$D$10+'СЕТ СН'!$G$5-'СЕТ СН'!$G$20</f>
        <v>2469.8409963300001</v>
      </c>
      <c r="C76" s="36">
        <f>SUMIFS(СВЦЭМ!$C$33:$C$776,СВЦЭМ!$A$33:$A$776,$A76,СВЦЭМ!$B$33:$B$776,C$47)+'СЕТ СН'!$G$12+СВЦЭМ!$D$10+'СЕТ СН'!$G$5-'СЕТ СН'!$G$20</f>
        <v>2479.37253534</v>
      </c>
      <c r="D76" s="36">
        <f>SUMIFS(СВЦЭМ!$C$33:$C$776,СВЦЭМ!$A$33:$A$776,$A76,СВЦЭМ!$B$33:$B$776,D$47)+'СЕТ СН'!$G$12+СВЦЭМ!$D$10+'СЕТ СН'!$G$5-'СЕТ СН'!$G$20</f>
        <v>2481.0082250099999</v>
      </c>
      <c r="E76" s="36">
        <f>SUMIFS(СВЦЭМ!$C$33:$C$776,СВЦЭМ!$A$33:$A$776,$A76,СВЦЭМ!$B$33:$B$776,E$47)+'СЕТ СН'!$G$12+СВЦЭМ!$D$10+'СЕТ СН'!$G$5-'СЕТ СН'!$G$20</f>
        <v>2490.4564440700001</v>
      </c>
      <c r="F76" s="36">
        <f>SUMIFS(СВЦЭМ!$C$33:$C$776,СВЦЭМ!$A$33:$A$776,$A76,СВЦЭМ!$B$33:$B$776,F$47)+'СЕТ СН'!$G$12+СВЦЭМ!$D$10+'СЕТ СН'!$G$5-'СЕТ СН'!$G$20</f>
        <v>2514.18557392</v>
      </c>
      <c r="G76" s="36">
        <f>SUMIFS(СВЦЭМ!$C$33:$C$776,СВЦЭМ!$A$33:$A$776,$A76,СВЦЭМ!$B$33:$B$776,G$47)+'СЕТ СН'!$G$12+СВЦЭМ!$D$10+'СЕТ СН'!$G$5-'СЕТ СН'!$G$20</f>
        <v>2492.9130638900001</v>
      </c>
      <c r="H76" s="36">
        <f>SUMIFS(СВЦЭМ!$C$33:$C$776,СВЦЭМ!$A$33:$A$776,$A76,СВЦЭМ!$B$33:$B$776,H$47)+'СЕТ СН'!$G$12+СВЦЭМ!$D$10+'СЕТ СН'!$G$5-'СЕТ СН'!$G$20</f>
        <v>2469.0815350499997</v>
      </c>
      <c r="I76" s="36">
        <f>SUMIFS(СВЦЭМ!$C$33:$C$776,СВЦЭМ!$A$33:$A$776,$A76,СВЦЭМ!$B$33:$B$776,I$47)+'СЕТ СН'!$G$12+СВЦЭМ!$D$10+'СЕТ СН'!$G$5-'СЕТ СН'!$G$20</f>
        <v>2464.4124510800002</v>
      </c>
      <c r="J76" s="36">
        <f>SUMIFS(СВЦЭМ!$C$33:$C$776,СВЦЭМ!$A$33:$A$776,$A76,СВЦЭМ!$B$33:$B$776,J$47)+'СЕТ СН'!$G$12+СВЦЭМ!$D$10+'СЕТ СН'!$G$5-'СЕТ СН'!$G$20</f>
        <v>2429.6232656699999</v>
      </c>
      <c r="K76" s="36">
        <f>SUMIFS(СВЦЭМ!$C$33:$C$776,СВЦЭМ!$A$33:$A$776,$A76,СВЦЭМ!$B$33:$B$776,K$47)+'СЕТ СН'!$G$12+СВЦЭМ!$D$10+'СЕТ СН'!$G$5-'СЕТ СН'!$G$20</f>
        <v>2426.2289034</v>
      </c>
      <c r="L76" s="36">
        <f>SUMIFS(СВЦЭМ!$C$33:$C$776,СВЦЭМ!$A$33:$A$776,$A76,СВЦЭМ!$B$33:$B$776,L$47)+'СЕТ СН'!$G$12+СВЦЭМ!$D$10+'СЕТ СН'!$G$5-'СЕТ СН'!$G$20</f>
        <v>2428.4579375499998</v>
      </c>
      <c r="M76" s="36">
        <f>SUMIFS(СВЦЭМ!$C$33:$C$776,СВЦЭМ!$A$33:$A$776,$A76,СВЦЭМ!$B$33:$B$776,M$47)+'СЕТ СН'!$G$12+СВЦЭМ!$D$10+'СЕТ СН'!$G$5-'СЕТ СН'!$G$20</f>
        <v>2427.12976514</v>
      </c>
      <c r="N76" s="36">
        <f>SUMIFS(СВЦЭМ!$C$33:$C$776,СВЦЭМ!$A$33:$A$776,$A76,СВЦЭМ!$B$33:$B$776,N$47)+'СЕТ СН'!$G$12+СВЦЭМ!$D$10+'СЕТ СН'!$G$5-'СЕТ СН'!$G$20</f>
        <v>2421.33683707</v>
      </c>
      <c r="O76" s="36">
        <f>SUMIFS(СВЦЭМ!$C$33:$C$776,СВЦЭМ!$A$33:$A$776,$A76,СВЦЭМ!$B$33:$B$776,O$47)+'СЕТ СН'!$G$12+СВЦЭМ!$D$10+'СЕТ СН'!$G$5-'СЕТ СН'!$G$20</f>
        <v>2426.4433986599997</v>
      </c>
      <c r="P76" s="36">
        <f>SUMIFS(СВЦЭМ!$C$33:$C$776,СВЦЭМ!$A$33:$A$776,$A76,СВЦЭМ!$B$33:$B$776,P$47)+'СЕТ СН'!$G$12+СВЦЭМ!$D$10+'СЕТ СН'!$G$5-'СЕТ СН'!$G$20</f>
        <v>2429.89112901</v>
      </c>
      <c r="Q76" s="36">
        <f>SUMIFS(СВЦЭМ!$C$33:$C$776,СВЦЭМ!$A$33:$A$776,$A76,СВЦЭМ!$B$33:$B$776,Q$47)+'СЕТ СН'!$G$12+СВЦЭМ!$D$10+'СЕТ СН'!$G$5-'СЕТ СН'!$G$20</f>
        <v>2428.0371381499999</v>
      </c>
      <c r="R76" s="36">
        <f>SUMIFS(СВЦЭМ!$C$33:$C$776,СВЦЭМ!$A$33:$A$776,$A76,СВЦЭМ!$B$33:$B$776,R$47)+'СЕТ СН'!$G$12+СВЦЭМ!$D$10+'СЕТ СН'!$G$5-'СЕТ СН'!$G$20</f>
        <v>2386.27826989</v>
      </c>
      <c r="S76" s="36">
        <f>SUMIFS(СВЦЭМ!$C$33:$C$776,СВЦЭМ!$A$33:$A$776,$A76,СВЦЭМ!$B$33:$B$776,S$47)+'СЕТ СН'!$G$12+СВЦЭМ!$D$10+'СЕТ СН'!$G$5-'СЕТ СН'!$G$20</f>
        <v>2362.4471932400002</v>
      </c>
      <c r="T76" s="36">
        <f>SUMIFS(СВЦЭМ!$C$33:$C$776,СВЦЭМ!$A$33:$A$776,$A76,СВЦЭМ!$B$33:$B$776,T$47)+'СЕТ СН'!$G$12+СВЦЭМ!$D$10+'СЕТ СН'!$G$5-'СЕТ СН'!$G$20</f>
        <v>2362.2545839700001</v>
      </c>
      <c r="U76" s="36">
        <f>SUMIFS(СВЦЭМ!$C$33:$C$776,СВЦЭМ!$A$33:$A$776,$A76,СВЦЭМ!$B$33:$B$776,U$47)+'СЕТ СН'!$G$12+СВЦЭМ!$D$10+'СЕТ СН'!$G$5-'СЕТ СН'!$G$20</f>
        <v>2365.2054985300001</v>
      </c>
      <c r="V76" s="36">
        <f>SUMIFS(СВЦЭМ!$C$33:$C$776,СВЦЭМ!$A$33:$A$776,$A76,СВЦЭМ!$B$33:$B$776,V$47)+'СЕТ СН'!$G$12+СВЦЭМ!$D$10+'СЕТ СН'!$G$5-'СЕТ СН'!$G$20</f>
        <v>2368.1013243699999</v>
      </c>
      <c r="W76" s="36">
        <f>SUMIFS(СВЦЭМ!$C$33:$C$776,СВЦЭМ!$A$33:$A$776,$A76,СВЦЭМ!$B$33:$B$776,W$47)+'СЕТ СН'!$G$12+СВЦЭМ!$D$10+'СЕТ СН'!$G$5-'СЕТ СН'!$G$20</f>
        <v>2366.3898676999997</v>
      </c>
      <c r="X76" s="36">
        <f>SUMIFS(СВЦЭМ!$C$33:$C$776,СВЦЭМ!$A$33:$A$776,$A76,СВЦЭМ!$B$33:$B$776,X$47)+'СЕТ СН'!$G$12+СВЦЭМ!$D$10+'СЕТ СН'!$G$5-'СЕТ СН'!$G$20</f>
        <v>2361.7926252100001</v>
      </c>
      <c r="Y76" s="36">
        <f>SUMIFS(СВЦЭМ!$C$33:$C$776,СВЦЭМ!$A$33:$A$776,$A76,СВЦЭМ!$B$33:$B$776,Y$47)+'СЕТ СН'!$G$12+СВЦЭМ!$D$10+'СЕТ СН'!$G$5-'СЕТ СН'!$G$20</f>
        <v>2436.3464759399999</v>
      </c>
    </row>
    <row r="77" spans="1:27" ht="15.75" x14ac:dyDescent="0.2">
      <c r="A77" s="35">
        <f t="shared" si="1"/>
        <v>43676</v>
      </c>
      <c r="B77" s="36">
        <f>SUMIFS(СВЦЭМ!$C$33:$C$776,СВЦЭМ!$A$33:$A$776,$A77,СВЦЭМ!$B$33:$B$776,B$47)+'СЕТ СН'!$G$12+СВЦЭМ!$D$10+'СЕТ СН'!$G$5-'СЕТ СН'!$G$20</f>
        <v>2488.52560412</v>
      </c>
      <c r="C77" s="36">
        <f>SUMIFS(СВЦЭМ!$C$33:$C$776,СВЦЭМ!$A$33:$A$776,$A77,СВЦЭМ!$B$33:$B$776,C$47)+'СЕТ СН'!$G$12+СВЦЭМ!$D$10+'СЕТ СН'!$G$5-'СЕТ СН'!$G$20</f>
        <v>2495.5915879200002</v>
      </c>
      <c r="D77" s="36">
        <f>SUMIFS(СВЦЭМ!$C$33:$C$776,СВЦЭМ!$A$33:$A$776,$A77,СВЦЭМ!$B$33:$B$776,D$47)+'СЕТ СН'!$G$12+СВЦЭМ!$D$10+'СЕТ СН'!$G$5-'СЕТ СН'!$G$20</f>
        <v>2495.4861237099999</v>
      </c>
      <c r="E77" s="36">
        <f>SUMIFS(СВЦЭМ!$C$33:$C$776,СВЦЭМ!$A$33:$A$776,$A77,СВЦЭМ!$B$33:$B$776,E$47)+'СЕТ СН'!$G$12+СВЦЭМ!$D$10+'СЕТ СН'!$G$5-'СЕТ СН'!$G$20</f>
        <v>2521.0621677700001</v>
      </c>
      <c r="F77" s="36">
        <f>SUMIFS(СВЦЭМ!$C$33:$C$776,СВЦЭМ!$A$33:$A$776,$A77,СВЦЭМ!$B$33:$B$776,F$47)+'СЕТ СН'!$G$12+СВЦЭМ!$D$10+'СЕТ СН'!$G$5-'СЕТ СН'!$G$20</f>
        <v>2521.6855326</v>
      </c>
      <c r="G77" s="36">
        <f>SUMIFS(СВЦЭМ!$C$33:$C$776,СВЦЭМ!$A$33:$A$776,$A77,СВЦЭМ!$B$33:$B$776,G$47)+'СЕТ СН'!$G$12+СВЦЭМ!$D$10+'СЕТ СН'!$G$5-'СЕТ СН'!$G$20</f>
        <v>2513.0479321299999</v>
      </c>
      <c r="H77" s="36">
        <f>SUMIFS(СВЦЭМ!$C$33:$C$776,СВЦЭМ!$A$33:$A$776,$A77,СВЦЭМ!$B$33:$B$776,H$47)+'СЕТ СН'!$G$12+СВЦЭМ!$D$10+'СЕТ СН'!$G$5-'СЕТ СН'!$G$20</f>
        <v>2510.0334951700002</v>
      </c>
      <c r="I77" s="36">
        <f>SUMIFS(СВЦЭМ!$C$33:$C$776,СВЦЭМ!$A$33:$A$776,$A77,СВЦЭМ!$B$33:$B$776,I$47)+'СЕТ СН'!$G$12+СВЦЭМ!$D$10+'СЕТ СН'!$G$5-'СЕТ СН'!$G$20</f>
        <v>2456.9769038899999</v>
      </c>
      <c r="J77" s="36">
        <f>SUMIFS(СВЦЭМ!$C$33:$C$776,СВЦЭМ!$A$33:$A$776,$A77,СВЦЭМ!$B$33:$B$776,J$47)+'СЕТ СН'!$G$12+СВЦЭМ!$D$10+'СЕТ СН'!$G$5-'СЕТ СН'!$G$20</f>
        <v>2425.2515387600001</v>
      </c>
      <c r="K77" s="36">
        <f>SUMIFS(СВЦЭМ!$C$33:$C$776,СВЦЭМ!$A$33:$A$776,$A77,СВЦЭМ!$B$33:$B$776,K$47)+'СЕТ СН'!$G$12+СВЦЭМ!$D$10+'СЕТ СН'!$G$5-'СЕТ СН'!$G$20</f>
        <v>2452.6638898400001</v>
      </c>
      <c r="L77" s="36">
        <f>SUMIFS(СВЦЭМ!$C$33:$C$776,СВЦЭМ!$A$33:$A$776,$A77,СВЦЭМ!$B$33:$B$776,L$47)+'СЕТ СН'!$G$12+СВЦЭМ!$D$10+'СЕТ СН'!$G$5-'СЕТ СН'!$G$20</f>
        <v>2458.69967215</v>
      </c>
      <c r="M77" s="36">
        <f>SUMIFS(СВЦЭМ!$C$33:$C$776,СВЦЭМ!$A$33:$A$776,$A77,СВЦЭМ!$B$33:$B$776,M$47)+'СЕТ СН'!$G$12+СВЦЭМ!$D$10+'СЕТ СН'!$G$5-'СЕТ СН'!$G$20</f>
        <v>2458.0673482699999</v>
      </c>
      <c r="N77" s="36">
        <f>SUMIFS(СВЦЭМ!$C$33:$C$776,СВЦЭМ!$A$33:$A$776,$A77,СВЦЭМ!$B$33:$B$776,N$47)+'СЕТ СН'!$G$12+СВЦЭМ!$D$10+'СЕТ СН'!$G$5-'СЕТ СН'!$G$20</f>
        <v>2454.56005314</v>
      </c>
      <c r="O77" s="36">
        <f>SUMIFS(СВЦЭМ!$C$33:$C$776,СВЦЭМ!$A$33:$A$776,$A77,СВЦЭМ!$B$33:$B$776,O$47)+'СЕТ СН'!$G$12+СВЦЭМ!$D$10+'СЕТ СН'!$G$5-'СЕТ СН'!$G$20</f>
        <v>2457.26172967</v>
      </c>
      <c r="P77" s="36">
        <f>SUMIFS(СВЦЭМ!$C$33:$C$776,СВЦЭМ!$A$33:$A$776,$A77,СВЦЭМ!$B$33:$B$776,P$47)+'СЕТ СН'!$G$12+СВЦЭМ!$D$10+'СЕТ СН'!$G$5-'СЕТ СН'!$G$20</f>
        <v>2466.6469068699998</v>
      </c>
      <c r="Q77" s="36">
        <f>SUMIFS(СВЦЭМ!$C$33:$C$776,СВЦЭМ!$A$33:$A$776,$A77,СВЦЭМ!$B$33:$B$776,Q$47)+'СЕТ СН'!$G$12+СВЦЭМ!$D$10+'СЕТ СН'!$G$5-'СЕТ СН'!$G$20</f>
        <v>2465.7067964299999</v>
      </c>
      <c r="R77" s="36">
        <f>SUMIFS(СВЦЭМ!$C$33:$C$776,СВЦЭМ!$A$33:$A$776,$A77,СВЦЭМ!$B$33:$B$776,R$47)+'СЕТ СН'!$G$12+СВЦЭМ!$D$10+'СЕТ СН'!$G$5-'СЕТ СН'!$G$20</f>
        <v>2414.9310268199997</v>
      </c>
      <c r="S77" s="36">
        <f>SUMIFS(СВЦЭМ!$C$33:$C$776,СВЦЭМ!$A$33:$A$776,$A77,СВЦЭМ!$B$33:$B$776,S$47)+'СЕТ СН'!$G$12+СВЦЭМ!$D$10+'СЕТ СН'!$G$5-'СЕТ СН'!$G$20</f>
        <v>2386.5516999000001</v>
      </c>
      <c r="T77" s="36">
        <f>SUMIFS(СВЦЭМ!$C$33:$C$776,СВЦЭМ!$A$33:$A$776,$A77,СВЦЭМ!$B$33:$B$776,T$47)+'СЕТ СН'!$G$12+СВЦЭМ!$D$10+'СЕТ СН'!$G$5-'СЕТ СН'!$G$20</f>
        <v>2388.5132375200001</v>
      </c>
      <c r="U77" s="36">
        <f>SUMIFS(СВЦЭМ!$C$33:$C$776,СВЦЭМ!$A$33:$A$776,$A77,СВЦЭМ!$B$33:$B$776,U$47)+'СЕТ СН'!$G$12+СВЦЭМ!$D$10+'СЕТ СН'!$G$5-'СЕТ СН'!$G$20</f>
        <v>2385.9278900999998</v>
      </c>
      <c r="V77" s="36">
        <f>SUMIFS(СВЦЭМ!$C$33:$C$776,СВЦЭМ!$A$33:$A$776,$A77,СВЦЭМ!$B$33:$B$776,V$47)+'СЕТ СН'!$G$12+СВЦЭМ!$D$10+'СЕТ СН'!$G$5-'СЕТ СН'!$G$20</f>
        <v>2359.1665439899998</v>
      </c>
      <c r="W77" s="36">
        <f>SUMIFS(СВЦЭМ!$C$33:$C$776,СВЦЭМ!$A$33:$A$776,$A77,СВЦЭМ!$B$33:$B$776,W$47)+'СЕТ СН'!$G$12+СВЦЭМ!$D$10+'СЕТ СН'!$G$5-'СЕТ СН'!$G$20</f>
        <v>2345.37084138</v>
      </c>
      <c r="X77" s="36">
        <f>SUMIFS(СВЦЭМ!$C$33:$C$776,СВЦЭМ!$A$33:$A$776,$A77,СВЦЭМ!$B$33:$B$776,X$47)+'СЕТ СН'!$G$12+СВЦЭМ!$D$10+'СЕТ СН'!$G$5-'СЕТ СН'!$G$20</f>
        <v>2344.0695823799997</v>
      </c>
      <c r="Y77" s="36">
        <f>SUMIFS(СВЦЭМ!$C$33:$C$776,СВЦЭМ!$A$33:$A$776,$A77,СВЦЭМ!$B$33:$B$776,Y$47)+'СЕТ СН'!$G$12+СВЦЭМ!$D$10+'СЕТ СН'!$G$5-'СЕТ СН'!$G$20</f>
        <v>2400.4730501200002</v>
      </c>
      <c r="AA77" s="37"/>
    </row>
    <row r="78" spans="1:27" ht="15.75" x14ac:dyDescent="0.2">
      <c r="A78" s="35">
        <f t="shared" si="1"/>
        <v>43677</v>
      </c>
      <c r="B78" s="36">
        <f>SUMIFS(СВЦЭМ!$C$33:$C$776,СВЦЭМ!$A$33:$A$776,$A78,СВЦЭМ!$B$33:$B$776,B$47)+'СЕТ СН'!$G$12+СВЦЭМ!$D$10+'СЕТ СН'!$G$5-'СЕТ СН'!$G$20</f>
        <v>2508.6116157500001</v>
      </c>
      <c r="C78" s="36">
        <f>SUMIFS(СВЦЭМ!$C$33:$C$776,СВЦЭМ!$A$33:$A$776,$A78,СВЦЭМ!$B$33:$B$776,C$47)+'СЕТ СН'!$G$12+СВЦЭМ!$D$10+'СЕТ СН'!$G$5-'СЕТ СН'!$G$20</f>
        <v>2507.8324767899999</v>
      </c>
      <c r="D78" s="36">
        <f>SUMIFS(СВЦЭМ!$C$33:$C$776,СВЦЭМ!$A$33:$A$776,$A78,СВЦЭМ!$B$33:$B$776,D$47)+'СЕТ СН'!$G$12+СВЦЭМ!$D$10+'СЕТ СН'!$G$5-'СЕТ СН'!$G$20</f>
        <v>2515.8642926100001</v>
      </c>
      <c r="E78" s="36">
        <f>SUMIFS(СВЦЭМ!$C$33:$C$776,СВЦЭМ!$A$33:$A$776,$A78,СВЦЭМ!$B$33:$B$776,E$47)+'СЕТ СН'!$G$12+СВЦЭМ!$D$10+'СЕТ СН'!$G$5-'СЕТ СН'!$G$20</f>
        <v>2517.6219192099998</v>
      </c>
      <c r="F78" s="36">
        <f>SUMIFS(СВЦЭМ!$C$33:$C$776,СВЦЭМ!$A$33:$A$776,$A78,СВЦЭМ!$B$33:$B$776,F$47)+'СЕТ СН'!$G$12+СВЦЭМ!$D$10+'СЕТ СН'!$G$5-'СЕТ СН'!$G$20</f>
        <v>2525.9237857600001</v>
      </c>
      <c r="G78" s="36">
        <f>SUMIFS(СВЦЭМ!$C$33:$C$776,СВЦЭМ!$A$33:$A$776,$A78,СВЦЭМ!$B$33:$B$776,G$47)+'СЕТ СН'!$G$12+СВЦЭМ!$D$10+'СЕТ СН'!$G$5-'СЕТ СН'!$G$20</f>
        <v>2509.81046668</v>
      </c>
      <c r="H78" s="36">
        <f>SUMIFS(СВЦЭМ!$C$33:$C$776,СВЦЭМ!$A$33:$A$776,$A78,СВЦЭМ!$B$33:$B$776,H$47)+'СЕТ СН'!$G$12+СВЦЭМ!$D$10+'СЕТ СН'!$G$5-'СЕТ СН'!$G$20</f>
        <v>2500.5929220099997</v>
      </c>
      <c r="I78" s="36">
        <f>SUMIFS(СВЦЭМ!$C$33:$C$776,СВЦЭМ!$A$33:$A$776,$A78,СВЦЭМ!$B$33:$B$776,I$47)+'СЕТ СН'!$G$12+СВЦЭМ!$D$10+'СЕТ СН'!$G$5-'СЕТ СН'!$G$20</f>
        <v>2484.26692095</v>
      </c>
      <c r="J78" s="36">
        <f>SUMIFS(СВЦЭМ!$C$33:$C$776,СВЦЭМ!$A$33:$A$776,$A78,СВЦЭМ!$B$33:$B$776,J$47)+'СЕТ СН'!$G$12+СВЦЭМ!$D$10+'СЕТ СН'!$G$5-'СЕТ СН'!$G$20</f>
        <v>2478.1171038100001</v>
      </c>
      <c r="K78" s="36">
        <f>SUMIFS(СВЦЭМ!$C$33:$C$776,СВЦЭМ!$A$33:$A$776,$A78,СВЦЭМ!$B$33:$B$776,K$47)+'СЕТ СН'!$G$12+СВЦЭМ!$D$10+'СЕТ СН'!$G$5-'СЕТ СН'!$G$20</f>
        <v>2478.17220408</v>
      </c>
      <c r="L78" s="36">
        <f>SUMIFS(СВЦЭМ!$C$33:$C$776,СВЦЭМ!$A$33:$A$776,$A78,СВЦЭМ!$B$33:$B$776,L$47)+'СЕТ СН'!$G$12+СВЦЭМ!$D$10+'СЕТ СН'!$G$5-'СЕТ СН'!$G$20</f>
        <v>2485.7448750399999</v>
      </c>
      <c r="M78" s="36">
        <f>SUMIFS(СВЦЭМ!$C$33:$C$776,СВЦЭМ!$A$33:$A$776,$A78,СВЦЭМ!$B$33:$B$776,M$47)+'СЕТ СН'!$G$12+СВЦЭМ!$D$10+'СЕТ СН'!$G$5-'СЕТ СН'!$G$20</f>
        <v>2478.1319189800001</v>
      </c>
      <c r="N78" s="36">
        <f>SUMIFS(СВЦЭМ!$C$33:$C$776,СВЦЭМ!$A$33:$A$776,$A78,СВЦЭМ!$B$33:$B$776,N$47)+'СЕТ СН'!$G$12+СВЦЭМ!$D$10+'СЕТ СН'!$G$5-'СЕТ СН'!$G$20</f>
        <v>2478.0413826200001</v>
      </c>
      <c r="O78" s="36">
        <f>SUMIFS(СВЦЭМ!$C$33:$C$776,СВЦЭМ!$A$33:$A$776,$A78,СВЦЭМ!$B$33:$B$776,O$47)+'СЕТ СН'!$G$12+СВЦЭМ!$D$10+'СЕТ СН'!$G$5-'СЕТ СН'!$G$20</f>
        <v>2484.7730460100001</v>
      </c>
      <c r="P78" s="36">
        <f>SUMIFS(СВЦЭМ!$C$33:$C$776,СВЦЭМ!$A$33:$A$776,$A78,СВЦЭМ!$B$33:$B$776,P$47)+'СЕТ СН'!$G$12+СВЦЭМ!$D$10+'СЕТ СН'!$G$5-'СЕТ СН'!$G$20</f>
        <v>2492.0546933800001</v>
      </c>
      <c r="Q78" s="36">
        <f>SUMIFS(СВЦЭМ!$C$33:$C$776,СВЦЭМ!$A$33:$A$776,$A78,СВЦЭМ!$B$33:$B$776,Q$47)+'СЕТ СН'!$G$12+СВЦЭМ!$D$10+'СЕТ СН'!$G$5-'СЕТ СН'!$G$20</f>
        <v>2497.01383622</v>
      </c>
      <c r="R78" s="36">
        <f>SUMIFS(СВЦЭМ!$C$33:$C$776,СВЦЭМ!$A$33:$A$776,$A78,СВЦЭМ!$B$33:$B$776,R$47)+'СЕТ СН'!$G$12+СВЦЭМ!$D$10+'СЕТ СН'!$G$5-'СЕТ СН'!$G$20</f>
        <v>2446.8053131699999</v>
      </c>
      <c r="S78" s="36">
        <f>SUMIFS(СВЦЭМ!$C$33:$C$776,СВЦЭМ!$A$33:$A$776,$A78,СВЦЭМ!$B$33:$B$776,S$47)+'СЕТ СН'!$G$12+СВЦЭМ!$D$10+'СЕТ СН'!$G$5-'СЕТ СН'!$G$20</f>
        <v>2418.7527793700001</v>
      </c>
      <c r="T78" s="36">
        <f>SUMIFS(СВЦЭМ!$C$33:$C$776,СВЦЭМ!$A$33:$A$776,$A78,СВЦЭМ!$B$33:$B$776,T$47)+'СЕТ СН'!$G$12+СВЦЭМ!$D$10+'СЕТ СН'!$G$5-'СЕТ СН'!$G$20</f>
        <v>2408.2088288300001</v>
      </c>
      <c r="U78" s="36">
        <f>SUMIFS(СВЦЭМ!$C$33:$C$776,СВЦЭМ!$A$33:$A$776,$A78,СВЦЭМ!$B$33:$B$776,U$47)+'СЕТ СН'!$G$12+СВЦЭМ!$D$10+'СЕТ СН'!$G$5-'СЕТ СН'!$G$20</f>
        <v>2472.9380323800001</v>
      </c>
      <c r="V78" s="36">
        <f>SUMIFS(СВЦЭМ!$C$33:$C$776,СВЦЭМ!$A$33:$A$776,$A78,СВЦЭМ!$B$33:$B$776,V$47)+'СЕТ СН'!$G$12+СВЦЭМ!$D$10+'СЕТ СН'!$G$5-'СЕТ СН'!$G$20</f>
        <v>2398.6510734499998</v>
      </c>
      <c r="W78" s="36">
        <f>SUMIFS(СВЦЭМ!$C$33:$C$776,СВЦЭМ!$A$33:$A$776,$A78,СВЦЭМ!$B$33:$B$776,W$47)+'СЕТ СН'!$G$12+СВЦЭМ!$D$10+'СЕТ СН'!$G$5-'СЕТ СН'!$G$20</f>
        <v>2401.3750109499997</v>
      </c>
      <c r="X78" s="36">
        <f>SUMIFS(СВЦЭМ!$C$33:$C$776,СВЦЭМ!$A$33:$A$776,$A78,СВЦЭМ!$B$33:$B$776,X$47)+'СЕТ СН'!$G$12+СВЦЭМ!$D$10+'СЕТ СН'!$G$5-'СЕТ СН'!$G$20</f>
        <v>2385.9618139499999</v>
      </c>
      <c r="Y78" s="36">
        <f>SUMIFS(СВЦЭМ!$C$33:$C$776,СВЦЭМ!$A$33:$A$776,$A78,СВЦЭМ!$B$33:$B$776,Y$47)+'СЕТ СН'!$G$12+СВЦЭМ!$D$10+'СЕТ СН'!$G$5-'СЕТ СН'!$G$20</f>
        <v>2428.51166143</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01.07.2019</v>
      </c>
      <c r="B84" s="36">
        <f>SUMIFS(СВЦЭМ!$C$33:$C$776,СВЦЭМ!$A$33:$A$776,$A84,СВЦЭМ!$B$33:$B$776,B$83)+'СЕТ СН'!$H$12+СВЦЭМ!$D$10+'СЕТ СН'!$H$5-'СЕТ СН'!$H$20</f>
        <v>2601.3871261200002</v>
      </c>
      <c r="C84" s="36">
        <f>SUMIFS(СВЦЭМ!$C$33:$C$776,СВЦЭМ!$A$33:$A$776,$A84,СВЦЭМ!$B$33:$B$776,C$83)+'СЕТ СН'!$H$12+СВЦЭМ!$D$10+'СЕТ СН'!$H$5-'СЕТ СН'!$H$20</f>
        <v>2690.2246258700002</v>
      </c>
      <c r="D84" s="36">
        <f>SUMIFS(СВЦЭМ!$C$33:$C$776,СВЦЭМ!$A$33:$A$776,$A84,СВЦЭМ!$B$33:$B$776,D$83)+'СЕТ СН'!$H$12+СВЦЭМ!$D$10+'СЕТ СН'!$H$5-'СЕТ СН'!$H$20</f>
        <v>2726.4193607000002</v>
      </c>
      <c r="E84" s="36">
        <f>SUMIFS(СВЦЭМ!$C$33:$C$776,СВЦЭМ!$A$33:$A$776,$A84,СВЦЭМ!$B$33:$B$776,E$83)+'СЕТ СН'!$H$12+СВЦЭМ!$D$10+'СЕТ СН'!$H$5-'СЕТ СН'!$H$20</f>
        <v>2749.8437685500003</v>
      </c>
      <c r="F84" s="36">
        <f>SUMIFS(СВЦЭМ!$C$33:$C$776,СВЦЭМ!$A$33:$A$776,$A84,СВЦЭМ!$B$33:$B$776,F$83)+'СЕТ СН'!$H$12+СВЦЭМ!$D$10+'СЕТ СН'!$H$5-'СЕТ СН'!$H$20</f>
        <v>2752.7144508800002</v>
      </c>
      <c r="G84" s="36">
        <f>SUMIFS(СВЦЭМ!$C$33:$C$776,СВЦЭМ!$A$33:$A$776,$A84,СВЦЭМ!$B$33:$B$776,G$83)+'СЕТ СН'!$H$12+СВЦЭМ!$D$10+'СЕТ СН'!$H$5-'СЕТ СН'!$H$20</f>
        <v>2734.0614375</v>
      </c>
      <c r="H84" s="36">
        <f>SUMIFS(СВЦЭМ!$C$33:$C$776,СВЦЭМ!$A$33:$A$776,$A84,СВЦЭМ!$B$33:$B$776,H$83)+'СЕТ СН'!$H$12+СВЦЭМ!$D$10+'СЕТ СН'!$H$5-'СЕТ СН'!$H$20</f>
        <v>2681.9915138400002</v>
      </c>
      <c r="I84" s="36">
        <f>SUMIFS(СВЦЭМ!$C$33:$C$776,СВЦЭМ!$A$33:$A$776,$A84,СВЦЭМ!$B$33:$B$776,I$83)+'СЕТ СН'!$H$12+СВЦЭМ!$D$10+'СЕТ СН'!$H$5-'СЕТ СН'!$H$20</f>
        <v>2625.11337645</v>
      </c>
      <c r="J84" s="36">
        <f>SUMIFS(СВЦЭМ!$C$33:$C$776,СВЦЭМ!$A$33:$A$776,$A84,СВЦЭМ!$B$33:$B$776,J$83)+'СЕТ СН'!$H$12+СВЦЭМ!$D$10+'СЕТ СН'!$H$5-'СЕТ СН'!$H$20</f>
        <v>2617.29395823</v>
      </c>
      <c r="K84" s="36">
        <f>SUMIFS(СВЦЭМ!$C$33:$C$776,СВЦЭМ!$A$33:$A$776,$A84,СВЦЭМ!$B$33:$B$776,K$83)+'СЕТ СН'!$H$12+СВЦЭМ!$D$10+'СЕТ СН'!$H$5-'СЕТ СН'!$H$20</f>
        <v>2619.4839974800002</v>
      </c>
      <c r="L84" s="36">
        <f>SUMIFS(СВЦЭМ!$C$33:$C$776,СВЦЭМ!$A$33:$A$776,$A84,СВЦЭМ!$B$33:$B$776,L$83)+'СЕТ СН'!$H$12+СВЦЭМ!$D$10+'СЕТ СН'!$H$5-'СЕТ СН'!$H$20</f>
        <v>2621.2819468000002</v>
      </c>
      <c r="M84" s="36">
        <f>SUMIFS(СВЦЭМ!$C$33:$C$776,СВЦЭМ!$A$33:$A$776,$A84,СВЦЭМ!$B$33:$B$776,M$83)+'СЕТ СН'!$H$12+СВЦЭМ!$D$10+'СЕТ СН'!$H$5-'СЕТ СН'!$H$20</f>
        <v>2609.9865624499998</v>
      </c>
      <c r="N84" s="36">
        <f>SUMIFS(СВЦЭМ!$C$33:$C$776,СВЦЭМ!$A$33:$A$776,$A84,СВЦЭМ!$B$33:$B$776,N$83)+'СЕТ СН'!$H$12+СВЦЭМ!$D$10+'СЕТ СН'!$H$5-'СЕТ СН'!$H$20</f>
        <v>2600.9923867400003</v>
      </c>
      <c r="O84" s="36">
        <f>SUMIFS(СВЦЭМ!$C$33:$C$776,СВЦЭМ!$A$33:$A$776,$A84,СВЦЭМ!$B$33:$B$776,O$83)+'СЕТ СН'!$H$12+СВЦЭМ!$D$10+'СЕТ СН'!$H$5-'СЕТ СН'!$H$20</f>
        <v>2604.4061100700001</v>
      </c>
      <c r="P84" s="36">
        <f>SUMIFS(СВЦЭМ!$C$33:$C$776,СВЦЭМ!$A$33:$A$776,$A84,СВЦЭМ!$B$33:$B$776,P$83)+'СЕТ СН'!$H$12+СВЦЭМ!$D$10+'СЕТ СН'!$H$5-'СЕТ СН'!$H$20</f>
        <v>2603.2572148700001</v>
      </c>
      <c r="Q84" s="36">
        <f>SUMIFS(СВЦЭМ!$C$33:$C$776,СВЦЭМ!$A$33:$A$776,$A84,СВЦЭМ!$B$33:$B$776,Q$83)+'СЕТ СН'!$H$12+СВЦЭМ!$D$10+'СЕТ СН'!$H$5-'СЕТ СН'!$H$20</f>
        <v>2581.4838181300001</v>
      </c>
      <c r="R84" s="36">
        <f>SUMIFS(СВЦЭМ!$C$33:$C$776,СВЦЭМ!$A$33:$A$776,$A84,СВЦЭМ!$B$33:$B$776,R$83)+'СЕТ СН'!$H$12+СВЦЭМ!$D$10+'СЕТ СН'!$H$5-'СЕТ СН'!$H$20</f>
        <v>2535.2280253500003</v>
      </c>
      <c r="S84" s="36">
        <f>SUMIFS(СВЦЭМ!$C$33:$C$776,СВЦЭМ!$A$33:$A$776,$A84,СВЦЭМ!$B$33:$B$776,S$83)+'СЕТ СН'!$H$12+СВЦЭМ!$D$10+'СЕТ СН'!$H$5-'СЕТ СН'!$H$20</f>
        <v>2531.63825241</v>
      </c>
      <c r="T84" s="36">
        <f>SUMIFS(СВЦЭМ!$C$33:$C$776,СВЦЭМ!$A$33:$A$776,$A84,СВЦЭМ!$B$33:$B$776,T$83)+'СЕТ СН'!$H$12+СВЦЭМ!$D$10+'СЕТ СН'!$H$5-'СЕТ СН'!$H$20</f>
        <v>2532.8759424700002</v>
      </c>
      <c r="U84" s="36">
        <f>SUMIFS(СВЦЭМ!$C$33:$C$776,СВЦЭМ!$A$33:$A$776,$A84,СВЦЭМ!$B$33:$B$776,U$83)+'СЕТ СН'!$H$12+СВЦЭМ!$D$10+'СЕТ СН'!$H$5-'СЕТ СН'!$H$20</f>
        <v>2527.5256306900001</v>
      </c>
      <c r="V84" s="36">
        <f>SUMIFS(СВЦЭМ!$C$33:$C$776,СВЦЭМ!$A$33:$A$776,$A84,СВЦЭМ!$B$33:$B$776,V$83)+'СЕТ СН'!$H$12+СВЦЭМ!$D$10+'СЕТ СН'!$H$5-'СЕТ СН'!$H$20</f>
        <v>2533.9029656000002</v>
      </c>
      <c r="W84" s="36">
        <f>SUMIFS(СВЦЭМ!$C$33:$C$776,СВЦЭМ!$A$33:$A$776,$A84,СВЦЭМ!$B$33:$B$776,W$83)+'СЕТ СН'!$H$12+СВЦЭМ!$D$10+'СЕТ СН'!$H$5-'СЕТ СН'!$H$20</f>
        <v>2557.5460597400001</v>
      </c>
      <c r="X84" s="36">
        <f>SUMIFS(СВЦЭМ!$C$33:$C$776,СВЦЭМ!$A$33:$A$776,$A84,СВЦЭМ!$B$33:$B$776,X$83)+'СЕТ СН'!$H$12+СВЦЭМ!$D$10+'СЕТ СН'!$H$5-'СЕТ СН'!$H$20</f>
        <v>2528.9996248699999</v>
      </c>
      <c r="Y84" s="36">
        <f>SUMIFS(СВЦЭМ!$C$33:$C$776,СВЦЭМ!$A$33:$A$776,$A84,СВЦЭМ!$B$33:$B$776,Y$83)+'СЕТ СН'!$H$12+СВЦЭМ!$D$10+'СЕТ СН'!$H$5-'СЕТ СН'!$H$20</f>
        <v>2527.41118052</v>
      </c>
    </row>
    <row r="85" spans="1:25" ht="15.75" x14ac:dyDescent="0.2">
      <c r="A85" s="35">
        <f>A84+1</f>
        <v>43648</v>
      </c>
      <c r="B85" s="36">
        <f>SUMIFS(СВЦЭМ!$C$33:$C$776,СВЦЭМ!$A$33:$A$776,$A85,СВЦЭМ!$B$33:$B$776,B$83)+'СЕТ СН'!$H$12+СВЦЭМ!$D$10+'СЕТ СН'!$H$5-'СЕТ СН'!$H$20</f>
        <v>2681.0357680699999</v>
      </c>
      <c r="C85" s="36">
        <f>SUMIFS(СВЦЭМ!$C$33:$C$776,СВЦЭМ!$A$33:$A$776,$A85,СВЦЭМ!$B$33:$B$776,C$83)+'СЕТ СН'!$H$12+СВЦЭМ!$D$10+'СЕТ СН'!$H$5-'СЕТ СН'!$H$20</f>
        <v>2793.0325256000001</v>
      </c>
      <c r="D85" s="36">
        <f>SUMIFS(СВЦЭМ!$C$33:$C$776,СВЦЭМ!$A$33:$A$776,$A85,СВЦЭМ!$B$33:$B$776,D$83)+'СЕТ СН'!$H$12+СВЦЭМ!$D$10+'СЕТ СН'!$H$5-'СЕТ СН'!$H$20</f>
        <v>2802.5080910400002</v>
      </c>
      <c r="E85" s="36">
        <f>SUMIFS(СВЦЭМ!$C$33:$C$776,СВЦЭМ!$A$33:$A$776,$A85,СВЦЭМ!$B$33:$B$776,E$83)+'СЕТ СН'!$H$12+СВЦЭМ!$D$10+'СЕТ СН'!$H$5-'СЕТ СН'!$H$20</f>
        <v>2836.3187281300002</v>
      </c>
      <c r="F85" s="36">
        <f>SUMIFS(СВЦЭМ!$C$33:$C$776,СВЦЭМ!$A$33:$A$776,$A85,СВЦЭМ!$B$33:$B$776,F$83)+'СЕТ СН'!$H$12+СВЦЭМ!$D$10+'СЕТ СН'!$H$5-'СЕТ СН'!$H$20</f>
        <v>2832.9368795199998</v>
      </c>
      <c r="G85" s="36">
        <f>SUMIFS(СВЦЭМ!$C$33:$C$776,СВЦЭМ!$A$33:$A$776,$A85,СВЦЭМ!$B$33:$B$776,G$83)+'СЕТ СН'!$H$12+СВЦЭМ!$D$10+'СЕТ СН'!$H$5-'СЕТ СН'!$H$20</f>
        <v>2814.0053478999998</v>
      </c>
      <c r="H85" s="36">
        <f>SUMIFS(СВЦЭМ!$C$33:$C$776,СВЦЭМ!$A$33:$A$776,$A85,СВЦЭМ!$B$33:$B$776,H$83)+'СЕТ СН'!$H$12+СВЦЭМ!$D$10+'СЕТ СН'!$H$5-'СЕТ СН'!$H$20</f>
        <v>2766.3721228499999</v>
      </c>
      <c r="I85" s="36">
        <f>SUMIFS(СВЦЭМ!$C$33:$C$776,СВЦЭМ!$A$33:$A$776,$A85,СВЦЭМ!$B$33:$B$776,I$83)+'СЕТ СН'!$H$12+СВЦЭМ!$D$10+'СЕТ СН'!$H$5-'СЕТ СН'!$H$20</f>
        <v>2700.0228816899998</v>
      </c>
      <c r="J85" s="36">
        <f>SUMIFS(СВЦЭМ!$C$33:$C$776,СВЦЭМ!$A$33:$A$776,$A85,СВЦЭМ!$B$33:$B$776,J$83)+'СЕТ СН'!$H$12+СВЦЭМ!$D$10+'СЕТ СН'!$H$5-'СЕТ СН'!$H$20</f>
        <v>2654.75200933</v>
      </c>
      <c r="K85" s="36">
        <f>SUMIFS(СВЦЭМ!$C$33:$C$776,СВЦЭМ!$A$33:$A$776,$A85,СВЦЭМ!$B$33:$B$776,K$83)+'СЕТ СН'!$H$12+СВЦЭМ!$D$10+'СЕТ СН'!$H$5-'СЕТ СН'!$H$20</f>
        <v>2620.86811872</v>
      </c>
      <c r="L85" s="36">
        <f>SUMIFS(СВЦЭМ!$C$33:$C$776,СВЦЭМ!$A$33:$A$776,$A85,СВЦЭМ!$B$33:$B$776,L$83)+'СЕТ СН'!$H$12+СВЦЭМ!$D$10+'СЕТ СН'!$H$5-'СЕТ СН'!$H$20</f>
        <v>2606.2866348400003</v>
      </c>
      <c r="M85" s="36">
        <f>SUMIFS(СВЦЭМ!$C$33:$C$776,СВЦЭМ!$A$33:$A$776,$A85,СВЦЭМ!$B$33:$B$776,M$83)+'СЕТ СН'!$H$12+СВЦЭМ!$D$10+'СЕТ СН'!$H$5-'СЕТ СН'!$H$20</f>
        <v>2610.12674883</v>
      </c>
      <c r="N85" s="36">
        <f>SUMIFS(СВЦЭМ!$C$33:$C$776,СВЦЭМ!$A$33:$A$776,$A85,СВЦЭМ!$B$33:$B$776,N$83)+'СЕТ СН'!$H$12+СВЦЭМ!$D$10+'СЕТ СН'!$H$5-'СЕТ СН'!$H$20</f>
        <v>2627.7250471400002</v>
      </c>
      <c r="O85" s="36">
        <f>SUMIFS(СВЦЭМ!$C$33:$C$776,СВЦЭМ!$A$33:$A$776,$A85,СВЦЭМ!$B$33:$B$776,O$83)+'СЕТ СН'!$H$12+СВЦЭМ!$D$10+'СЕТ СН'!$H$5-'СЕТ СН'!$H$20</f>
        <v>2623.5335644199999</v>
      </c>
      <c r="P85" s="36">
        <f>SUMIFS(СВЦЭМ!$C$33:$C$776,СВЦЭМ!$A$33:$A$776,$A85,СВЦЭМ!$B$33:$B$776,P$83)+'СЕТ СН'!$H$12+СВЦЭМ!$D$10+'СЕТ СН'!$H$5-'СЕТ СН'!$H$20</f>
        <v>2627.2113772100001</v>
      </c>
      <c r="Q85" s="36">
        <f>SUMIFS(СВЦЭМ!$C$33:$C$776,СВЦЭМ!$A$33:$A$776,$A85,СВЦЭМ!$B$33:$B$776,Q$83)+'СЕТ СН'!$H$12+СВЦЭМ!$D$10+'СЕТ СН'!$H$5-'СЕТ СН'!$H$20</f>
        <v>2616.4557696000002</v>
      </c>
      <c r="R85" s="36">
        <f>SUMIFS(СВЦЭМ!$C$33:$C$776,СВЦЭМ!$A$33:$A$776,$A85,СВЦЭМ!$B$33:$B$776,R$83)+'СЕТ СН'!$H$12+СВЦЭМ!$D$10+'СЕТ СН'!$H$5-'СЕТ СН'!$H$20</f>
        <v>2567.3420581400001</v>
      </c>
      <c r="S85" s="36">
        <f>SUMIFS(СВЦЭМ!$C$33:$C$776,СВЦЭМ!$A$33:$A$776,$A85,СВЦЭМ!$B$33:$B$776,S$83)+'СЕТ СН'!$H$12+СВЦЭМ!$D$10+'СЕТ СН'!$H$5-'СЕТ СН'!$H$20</f>
        <v>2567.3878474000003</v>
      </c>
      <c r="T85" s="36">
        <f>SUMIFS(СВЦЭМ!$C$33:$C$776,СВЦЭМ!$A$33:$A$776,$A85,СВЦЭМ!$B$33:$B$776,T$83)+'СЕТ СН'!$H$12+СВЦЭМ!$D$10+'СЕТ СН'!$H$5-'СЕТ СН'!$H$20</f>
        <v>2561.3475599600001</v>
      </c>
      <c r="U85" s="36">
        <f>SUMIFS(СВЦЭМ!$C$33:$C$776,СВЦЭМ!$A$33:$A$776,$A85,СВЦЭМ!$B$33:$B$776,U$83)+'СЕТ СН'!$H$12+СВЦЭМ!$D$10+'СЕТ СН'!$H$5-'СЕТ СН'!$H$20</f>
        <v>2555.4353918500001</v>
      </c>
      <c r="V85" s="36">
        <f>SUMIFS(СВЦЭМ!$C$33:$C$776,СВЦЭМ!$A$33:$A$776,$A85,СВЦЭМ!$B$33:$B$776,V$83)+'СЕТ СН'!$H$12+СВЦЭМ!$D$10+'СЕТ СН'!$H$5-'СЕТ СН'!$H$20</f>
        <v>2554.7400195</v>
      </c>
      <c r="W85" s="36">
        <f>SUMIFS(СВЦЭМ!$C$33:$C$776,СВЦЭМ!$A$33:$A$776,$A85,СВЦЭМ!$B$33:$B$776,W$83)+'СЕТ СН'!$H$12+СВЦЭМ!$D$10+'СЕТ СН'!$H$5-'СЕТ СН'!$H$20</f>
        <v>2546.1612822800003</v>
      </c>
      <c r="X85" s="36">
        <f>SUMIFS(СВЦЭМ!$C$33:$C$776,СВЦЭМ!$A$33:$A$776,$A85,СВЦЭМ!$B$33:$B$776,X$83)+'СЕТ СН'!$H$12+СВЦЭМ!$D$10+'СЕТ СН'!$H$5-'СЕТ СН'!$H$20</f>
        <v>2591.42232096</v>
      </c>
      <c r="Y85" s="36">
        <f>SUMIFS(СВЦЭМ!$C$33:$C$776,СВЦЭМ!$A$33:$A$776,$A85,СВЦЭМ!$B$33:$B$776,Y$83)+'СЕТ СН'!$H$12+СВЦЭМ!$D$10+'СЕТ СН'!$H$5-'СЕТ СН'!$H$20</f>
        <v>2607.8188251199999</v>
      </c>
    </row>
    <row r="86" spans="1:25" ht="15.75" x14ac:dyDescent="0.2">
      <c r="A86" s="35">
        <f t="shared" ref="A86:A114" si="2">A85+1</f>
        <v>43649</v>
      </c>
      <c r="B86" s="36">
        <f>SUMIFS(СВЦЭМ!$C$33:$C$776,СВЦЭМ!$A$33:$A$776,$A86,СВЦЭМ!$B$33:$B$776,B$83)+'СЕТ СН'!$H$12+СВЦЭМ!$D$10+'СЕТ СН'!$H$5-'СЕТ СН'!$H$20</f>
        <v>2616.0431460300001</v>
      </c>
      <c r="C86" s="36">
        <f>SUMIFS(СВЦЭМ!$C$33:$C$776,СВЦЭМ!$A$33:$A$776,$A86,СВЦЭМ!$B$33:$B$776,C$83)+'СЕТ СН'!$H$12+СВЦЭМ!$D$10+'СЕТ СН'!$H$5-'СЕТ СН'!$H$20</f>
        <v>2715.7900379500002</v>
      </c>
      <c r="D86" s="36">
        <f>SUMIFS(СВЦЭМ!$C$33:$C$776,СВЦЭМ!$A$33:$A$776,$A86,СВЦЭМ!$B$33:$B$776,D$83)+'СЕТ СН'!$H$12+СВЦЭМ!$D$10+'СЕТ СН'!$H$5-'СЕТ СН'!$H$20</f>
        <v>2745.8291681600003</v>
      </c>
      <c r="E86" s="36">
        <f>SUMIFS(СВЦЭМ!$C$33:$C$776,СВЦЭМ!$A$33:$A$776,$A86,СВЦЭМ!$B$33:$B$776,E$83)+'СЕТ СН'!$H$12+СВЦЭМ!$D$10+'СЕТ СН'!$H$5-'СЕТ СН'!$H$20</f>
        <v>2758.1602853700001</v>
      </c>
      <c r="F86" s="36">
        <f>SUMIFS(СВЦЭМ!$C$33:$C$776,СВЦЭМ!$A$33:$A$776,$A86,СВЦЭМ!$B$33:$B$776,F$83)+'СЕТ СН'!$H$12+СВЦЭМ!$D$10+'СЕТ СН'!$H$5-'СЕТ СН'!$H$20</f>
        <v>2754.5098085999998</v>
      </c>
      <c r="G86" s="36">
        <f>SUMIFS(СВЦЭМ!$C$33:$C$776,СВЦЭМ!$A$33:$A$776,$A86,СВЦЭМ!$B$33:$B$776,G$83)+'СЕТ СН'!$H$12+СВЦЭМ!$D$10+'СЕТ СН'!$H$5-'СЕТ СН'!$H$20</f>
        <v>2740.8604688</v>
      </c>
      <c r="H86" s="36">
        <f>SUMIFS(СВЦЭМ!$C$33:$C$776,СВЦЭМ!$A$33:$A$776,$A86,СВЦЭМ!$B$33:$B$776,H$83)+'СЕТ СН'!$H$12+СВЦЭМ!$D$10+'СЕТ СН'!$H$5-'СЕТ СН'!$H$20</f>
        <v>2709.1434238700003</v>
      </c>
      <c r="I86" s="36">
        <f>SUMIFS(СВЦЭМ!$C$33:$C$776,СВЦЭМ!$A$33:$A$776,$A86,СВЦЭМ!$B$33:$B$776,I$83)+'СЕТ СН'!$H$12+СВЦЭМ!$D$10+'СЕТ СН'!$H$5-'СЕТ СН'!$H$20</f>
        <v>2679.41012069</v>
      </c>
      <c r="J86" s="36">
        <f>SUMIFS(СВЦЭМ!$C$33:$C$776,СВЦЭМ!$A$33:$A$776,$A86,СВЦЭМ!$B$33:$B$776,J$83)+'СЕТ СН'!$H$12+СВЦЭМ!$D$10+'СЕТ СН'!$H$5-'СЕТ СН'!$H$20</f>
        <v>2637.23684048</v>
      </c>
      <c r="K86" s="36">
        <f>SUMIFS(СВЦЭМ!$C$33:$C$776,СВЦЭМ!$A$33:$A$776,$A86,СВЦЭМ!$B$33:$B$776,K$83)+'СЕТ СН'!$H$12+СВЦЭМ!$D$10+'СЕТ СН'!$H$5-'СЕТ СН'!$H$20</f>
        <v>2629.64209871</v>
      </c>
      <c r="L86" s="36">
        <f>SUMIFS(СВЦЭМ!$C$33:$C$776,СВЦЭМ!$A$33:$A$776,$A86,СВЦЭМ!$B$33:$B$776,L$83)+'СЕТ СН'!$H$12+СВЦЭМ!$D$10+'СЕТ СН'!$H$5-'СЕТ СН'!$H$20</f>
        <v>2632.4860156899999</v>
      </c>
      <c r="M86" s="36">
        <f>SUMIFS(СВЦЭМ!$C$33:$C$776,СВЦЭМ!$A$33:$A$776,$A86,СВЦЭМ!$B$33:$B$776,M$83)+'СЕТ СН'!$H$12+СВЦЭМ!$D$10+'СЕТ СН'!$H$5-'СЕТ СН'!$H$20</f>
        <v>2627.7610703600003</v>
      </c>
      <c r="N86" s="36">
        <f>SUMIFS(СВЦЭМ!$C$33:$C$776,СВЦЭМ!$A$33:$A$776,$A86,СВЦЭМ!$B$33:$B$776,N$83)+'СЕТ СН'!$H$12+СВЦЭМ!$D$10+'СЕТ СН'!$H$5-'СЕТ СН'!$H$20</f>
        <v>2629.8091131199999</v>
      </c>
      <c r="O86" s="36">
        <f>SUMIFS(СВЦЭМ!$C$33:$C$776,СВЦЭМ!$A$33:$A$776,$A86,СВЦЭМ!$B$33:$B$776,O$83)+'СЕТ СН'!$H$12+СВЦЭМ!$D$10+'СЕТ СН'!$H$5-'СЕТ СН'!$H$20</f>
        <v>2632.63096778</v>
      </c>
      <c r="P86" s="36">
        <f>SUMIFS(СВЦЭМ!$C$33:$C$776,СВЦЭМ!$A$33:$A$776,$A86,СВЦЭМ!$B$33:$B$776,P$83)+'СЕТ СН'!$H$12+СВЦЭМ!$D$10+'СЕТ СН'!$H$5-'СЕТ СН'!$H$20</f>
        <v>2647.2692851700003</v>
      </c>
      <c r="Q86" s="36">
        <f>SUMIFS(СВЦЭМ!$C$33:$C$776,СВЦЭМ!$A$33:$A$776,$A86,СВЦЭМ!$B$33:$B$776,Q$83)+'СЕТ СН'!$H$12+СВЦЭМ!$D$10+'СЕТ СН'!$H$5-'СЕТ СН'!$H$20</f>
        <v>2639.6854923999999</v>
      </c>
      <c r="R86" s="36">
        <f>SUMIFS(СВЦЭМ!$C$33:$C$776,СВЦЭМ!$A$33:$A$776,$A86,СВЦЭМ!$B$33:$B$776,R$83)+'СЕТ СН'!$H$12+СВЦЭМ!$D$10+'СЕТ СН'!$H$5-'СЕТ СН'!$H$20</f>
        <v>2591.3994055200001</v>
      </c>
      <c r="S86" s="36">
        <f>SUMIFS(СВЦЭМ!$C$33:$C$776,СВЦЭМ!$A$33:$A$776,$A86,СВЦЭМ!$B$33:$B$776,S$83)+'СЕТ СН'!$H$12+СВЦЭМ!$D$10+'СЕТ СН'!$H$5-'СЕТ СН'!$H$20</f>
        <v>2595.01778784</v>
      </c>
      <c r="T86" s="36">
        <f>SUMIFS(СВЦЭМ!$C$33:$C$776,СВЦЭМ!$A$33:$A$776,$A86,СВЦЭМ!$B$33:$B$776,T$83)+'СЕТ СН'!$H$12+СВЦЭМ!$D$10+'СЕТ СН'!$H$5-'СЕТ СН'!$H$20</f>
        <v>2587.72687795</v>
      </c>
      <c r="U86" s="36">
        <f>SUMIFS(СВЦЭМ!$C$33:$C$776,СВЦЭМ!$A$33:$A$776,$A86,СВЦЭМ!$B$33:$B$776,U$83)+'СЕТ СН'!$H$12+СВЦЭМ!$D$10+'СЕТ СН'!$H$5-'СЕТ СН'!$H$20</f>
        <v>2570.6426590300002</v>
      </c>
      <c r="V86" s="36">
        <f>SUMIFS(СВЦЭМ!$C$33:$C$776,СВЦЭМ!$A$33:$A$776,$A86,СВЦЭМ!$B$33:$B$776,V$83)+'СЕТ СН'!$H$12+СВЦЭМ!$D$10+'СЕТ СН'!$H$5-'СЕТ СН'!$H$20</f>
        <v>2561.57792122</v>
      </c>
      <c r="W86" s="36">
        <f>SUMIFS(СВЦЭМ!$C$33:$C$776,СВЦЭМ!$A$33:$A$776,$A86,СВЦЭМ!$B$33:$B$776,W$83)+'СЕТ СН'!$H$12+СВЦЭМ!$D$10+'СЕТ СН'!$H$5-'СЕТ СН'!$H$20</f>
        <v>2547.10908823</v>
      </c>
      <c r="X86" s="36">
        <f>SUMIFS(СВЦЭМ!$C$33:$C$776,СВЦЭМ!$A$33:$A$776,$A86,СВЦЭМ!$B$33:$B$776,X$83)+'СЕТ СН'!$H$12+СВЦЭМ!$D$10+'СЕТ СН'!$H$5-'СЕТ СН'!$H$20</f>
        <v>2564.8475812199999</v>
      </c>
      <c r="Y86" s="36">
        <f>SUMIFS(СВЦЭМ!$C$33:$C$776,СВЦЭМ!$A$33:$A$776,$A86,СВЦЭМ!$B$33:$B$776,Y$83)+'СЕТ СН'!$H$12+СВЦЭМ!$D$10+'СЕТ СН'!$H$5-'СЕТ СН'!$H$20</f>
        <v>2608.93081975</v>
      </c>
    </row>
    <row r="87" spans="1:25" ht="15.75" x14ac:dyDescent="0.2">
      <c r="A87" s="35">
        <f t="shared" si="2"/>
        <v>43650</v>
      </c>
      <c r="B87" s="36">
        <f>SUMIFS(СВЦЭМ!$C$33:$C$776,СВЦЭМ!$A$33:$A$776,$A87,СВЦЭМ!$B$33:$B$776,B$83)+'СЕТ СН'!$H$12+СВЦЭМ!$D$10+'СЕТ СН'!$H$5-'СЕТ СН'!$H$20</f>
        <v>2665.2077771499999</v>
      </c>
      <c r="C87" s="36">
        <f>SUMIFS(СВЦЭМ!$C$33:$C$776,СВЦЭМ!$A$33:$A$776,$A87,СВЦЭМ!$B$33:$B$776,C$83)+'СЕТ СН'!$H$12+СВЦЭМ!$D$10+'СЕТ СН'!$H$5-'СЕТ СН'!$H$20</f>
        <v>2780.2584285299999</v>
      </c>
      <c r="D87" s="36">
        <f>SUMIFS(СВЦЭМ!$C$33:$C$776,СВЦЭМ!$A$33:$A$776,$A87,СВЦЭМ!$B$33:$B$776,D$83)+'СЕТ СН'!$H$12+СВЦЭМ!$D$10+'СЕТ СН'!$H$5-'СЕТ СН'!$H$20</f>
        <v>2811.5428919200003</v>
      </c>
      <c r="E87" s="36">
        <f>SUMIFS(СВЦЭМ!$C$33:$C$776,СВЦЭМ!$A$33:$A$776,$A87,СВЦЭМ!$B$33:$B$776,E$83)+'СЕТ СН'!$H$12+СВЦЭМ!$D$10+'СЕТ СН'!$H$5-'СЕТ СН'!$H$20</f>
        <v>2872.3596193600001</v>
      </c>
      <c r="F87" s="36">
        <f>SUMIFS(СВЦЭМ!$C$33:$C$776,СВЦЭМ!$A$33:$A$776,$A87,СВЦЭМ!$B$33:$B$776,F$83)+'СЕТ СН'!$H$12+СВЦЭМ!$D$10+'СЕТ СН'!$H$5-'СЕТ СН'!$H$20</f>
        <v>2801.7681152100004</v>
      </c>
      <c r="G87" s="36">
        <f>SUMIFS(СВЦЭМ!$C$33:$C$776,СВЦЭМ!$A$33:$A$776,$A87,СВЦЭМ!$B$33:$B$776,G$83)+'СЕТ СН'!$H$12+СВЦЭМ!$D$10+'СЕТ СН'!$H$5-'СЕТ СН'!$H$20</f>
        <v>2775.3375089300002</v>
      </c>
      <c r="H87" s="36">
        <f>SUMIFS(СВЦЭМ!$C$33:$C$776,СВЦЭМ!$A$33:$A$776,$A87,СВЦЭМ!$B$33:$B$776,H$83)+'СЕТ СН'!$H$12+СВЦЭМ!$D$10+'СЕТ СН'!$H$5-'СЕТ СН'!$H$20</f>
        <v>2748.4526626900001</v>
      </c>
      <c r="I87" s="36">
        <f>SUMIFS(СВЦЭМ!$C$33:$C$776,СВЦЭМ!$A$33:$A$776,$A87,СВЦЭМ!$B$33:$B$776,I$83)+'СЕТ СН'!$H$12+СВЦЭМ!$D$10+'СЕТ СН'!$H$5-'СЕТ СН'!$H$20</f>
        <v>2682.3378839800002</v>
      </c>
      <c r="J87" s="36">
        <f>SUMIFS(СВЦЭМ!$C$33:$C$776,СВЦЭМ!$A$33:$A$776,$A87,СВЦЭМ!$B$33:$B$776,J$83)+'СЕТ СН'!$H$12+СВЦЭМ!$D$10+'СЕТ СН'!$H$5-'СЕТ СН'!$H$20</f>
        <v>2645.35271874</v>
      </c>
      <c r="K87" s="36">
        <f>SUMIFS(СВЦЭМ!$C$33:$C$776,СВЦЭМ!$A$33:$A$776,$A87,СВЦЭМ!$B$33:$B$776,K$83)+'СЕТ СН'!$H$12+СВЦЭМ!$D$10+'СЕТ СН'!$H$5-'СЕТ СН'!$H$20</f>
        <v>2624.5077496499998</v>
      </c>
      <c r="L87" s="36">
        <f>SUMIFS(СВЦЭМ!$C$33:$C$776,СВЦЭМ!$A$33:$A$776,$A87,СВЦЭМ!$B$33:$B$776,L$83)+'СЕТ СН'!$H$12+СВЦЭМ!$D$10+'СЕТ СН'!$H$5-'СЕТ СН'!$H$20</f>
        <v>2618.3961918800001</v>
      </c>
      <c r="M87" s="36">
        <f>SUMIFS(СВЦЭМ!$C$33:$C$776,СВЦЭМ!$A$33:$A$776,$A87,СВЦЭМ!$B$33:$B$776,M$83)+'СЕТ СН'!$H$12+СВЦЭМ!$D$10+'СЕТ СН'!$H$5-'СЕТ СН'!$H$20</f>
        <v>2624.98398855</v>
      </c>
      <c r="N87" s="36">
        <f>SUMIFS(СВЦЭМ!$C$33:$C$776,СВЦЭМ!$A$33:$A$776,$A87,СВЦЭМ!$B$33:$B$776,N$83)+'СЕТ СН'!$H$12+СВЦЭМ!$D$10+'СЕТ СН'!$H$5-'СЕТ СН'!$H$20</f>
        <v>2639.01901623</v>
      </c>
      <c r="O87" s="36">
        <f>SUMIFS(СВЦЭМ!$C$33:$C$776,СВЦЭМ!$A$33:$A$776,$A87,СВЦЭМ!$B$33:$B$776,O$83)+'СЕТ СН'!$H$12+СВЦЭМ!$D$10+'СЕТ СН'!$H$5-'СЕТ СН'!$H$20</f>
        <v>2636.4325389099999</v>
      </c>
      <c r="P87" s="36">
        <f>SUMIFS(СВЦЭМ!$C$33:$C$776,СВЦЭМ!$A$33:$A$776,$A87,СВЦЭМ!$B$33:$B$776,P$83)+'СЕТ СН'!$H$12+СВЦЭМ!$D$10+'СЕТ СН'!$H$5-'СЕТ СН'!$H$20</f>
        <v>2642.0576981100003</v>
      </c>
      <c r="Q87" s="36">
        <f>SUMIFS(СВЦЭМ!$C$33:$C$776,СВЦЭМ!$A$33:$A$776,$A87,СВЦЭМ!$B$33:$B$776,Q$83)+'СЕТ СН'!$H$12+СВЦЭМ!$D$10+'СЕТ СН'!$H$5-'СЕТ СН'!$H$20</f>
        <v>2630.5523045600003</v>
      </c>
      <c r="R87" s="36">
        <f>SUMIFS(СВЦЭМ!$C$33:$C$776,СВЦЭМ!$A$33:$A$776,$A87,СВЦЭМ!$B$33:$B$776,R$83)+'СЕТ СН'!$H$12+СВЦЭМ!$D$10+'СЕТ СН'!$H$5-'СЕТ СН'!$H$20</f>
        <v>2584.36389087</v>
      </c>
      <c r="S87" s="36">
        <f>SUMIFS(СВЦЭМ!$C$33:$C$776,СВЦЭМ!$A$33:$A$776,$A87,СВЦЭМ!$B$33:$B$776,S$83)+'СЕТ СН'!$H$12+СВЦЭМ!$D$10+'СЕТ СН'!$H$5-'СЕТ СН'!$H$20</f>
        <v>2582.1742817900004</v>
      </c>
      <c r="T87" s="36">
        <f>SUMIFS(СВЦЭМ!$C$33:$C$776,СВЦЭМ!$A$33:$A$776,$A87,СВЦЭМ!$B$33:$B$776,T$83)+'СЕТ СН'!$H$12+СВЦЭМ!$D$10+'СЕТ СН'!$H$5-'СЕТ СН'!$H$20</f>
        <v>2576.5386426</v>
      </c>
      <c r="U87" s="36">
        <f>SUMIFS(СВЦЭМ!$C$33:$C$776,СВЦЭМ!$A$33:$A$776,$A87,СВЦЭМ!$B$33:$B$776,U$83)+'СЕТ СН'!$H$12+СВЦЭМ!$D$10+'СЕТ СН'!$H$5-'СЕТ СН'!$H$20</f>
        <v>2560.5069926200003</v>
      </c>
      <c r="V87" s="36">
        <f>SUMIFS(СВЦЭМ!$C$33:$C$776,СВЦЭМ!$A$33:$A$776,$A87,СВЦЭМ!$B$33:$B$776,V$83)+'СЕТ СН'!$H$12+СВЦЭМ!$D$10+'СЕТ СН'!$H$5-'СЕТ СН'!$H$20</f>
        <v>2577.3859223500003</v>
      </c>
      <c r="W87" s="36">
        <f>SUMIFS(СВЦЭМ!$C$33:$C$776,СВЦЭМ!$A$33:$A$776,$A87,СВЦЭМ!$B$33:$B$776,W$83)+'СЕТ СН'!$H$12+СВЦЭМ!$D$10+'СЕТ СН'!$H$5-'СЕТ СН'!$H$20</f>
        <v>2609.7773573100003</v>
      </c>
      <c r="X87" s="36">
        <f>SUMIFS(СВЦЭМ!$C$33:$C$776,СВЦЭМ!$A$33:$A$776,$A87,СВЦЭМ!$B$33:$B$776,X$83)+'СЕТ СН'!$H$12+СВЦЭМ!$D$10+'СЕТ СН'!$H$5-'СЕТ СН'!$H$20</f>
        <v>2600.2473206100003</v>
      </c>
      <c r="Y87" s="36">
        <f>SUMIFS(СВЦЭМ!$C$33:$C$776,СВЦЭМ!$A$33:$A$776,$A87,СВЦЭМ!$B$33:$B$776,Y$83)+'СЕТ СН'!$H$12+СВЦЭМ!$D$10+'СЕТ СН'!$H$5-'СЕТ СН'!$H$20</f>
        <v>2596.7963759200002</v>
      </c>
    </row>
    <row r="88" spans="1:25" ht="15.75" x14ac:dyDescent="0.2">
      <c r="A88" s="35">
        <f t="shared" si="2"/>
        <v>43651</v>
      </c>
      <c r="B88" s="36">
        <f>SUMIFS(СВЦЭМ!$C$33:$C$776,СВЦЭМ!$A$33:$A$776,$A88,СВЦЭМ!$B$33:$B$776,B$83)+'СЕТ СН'!$H$12+СВЦЭМ!$D$10+'СЕТ СН'!$H$5-'СЕТ СН'!$H$20</f>
        <v>2590.2157307400003</v>
      </c>
      <c r="C88" s="36">
        <f>SUMIFS(СВЦЭМ!$C$33:$C$776,СВЦЭМ!$A$33:$A$776,$A88,СВЦЭМ!$B$33:$B$776,C$83)+'СЕТ СН'!$H$12+СВЦЭМ!$D$10+'СЕТ СН'!$H$5-'СЕТ СН'!$H$20</f>
        <v>2694.7086330900001</v>
      </c>
      <c r="D88" s="36">
        <f>SUMIFS(СВЦЭМ!$C$33:$C$776,СВЦЭМ!$A$33:$A$776,$A88,СВЦЭМ!$B$33:$B$776,D$83)+'СЕТ СН'!$H$12+СВЦЭМ!$D$10+'СЕТ СН'!$H$5-'СЕТ СН'!$H$20</f>
        <v>2721.4491736800001</v>
      </c>
      <c r="E88" s="36">
        <f>SUMIFS(СВЦЭМ!$C$33:$C$776,СВЦЭМ!$A$33:$A$776,$A88,СВЦЭМ!$B$33:$B$776,E$83)+'СЕТ СН'!$H$12+СВЦЭМ!$D$10+'СЕТ СН'!$H$5-'СЕТ СН'!$H$20</f>
        <v>2720.7385209700001</v>
      </c>
      <c r="F88" s="36">
        <f>SUMIFS(СВЦЭМ!$C$33:$C$776,СВЦЭМ!$A$33:$A$776,$A88,СВЦЭМ!$B$33:$B$776,F$83)+'СЕТ СН'!$H$12+СВЦЭМ!$D$10+'СЕТ СН'!$H$5-'СЕТ СН'!$H$20</f>
        <v>2719.47353849</v>
      </c>
      <c r="G88" s="36">
        <f>SUMIFS(СВЦЭМ!$C$33:$C$776,СВЦЭМ!$A$33:$A$776,$A88,СВЦЭМ!$B$33:$B$776,G$83)+'СЕТ СН'!$H$12+СВЦЭМ!$D$10+'СЕТ СН'!$H$5-'СЕТ СН'!$H$20</f>
        <v>2712.9681184000001</v>
      </c>
      <c r="H88" s="36">
        <f>SUMIFS(СВЦЭМ!$C$33:$C$776,СВЦЭМ!$A$33:$A$776,$A88,СВЦЭМ!$B$33:$B$776,H$83)+'СЕТ СН'!$H$12+СВЦЭМ!$D$10+'СЕТ СН'!$H$5-'СЕТ СН'!$H$20</f>
        <v>2680.7825055399999</v>
      </c>
      <c r="I88" s="36">
        <f>SUMIFS(СВЦЭМ!$C$33:$C$776,СВЦЭМ!$A$33:$A$776,$A88,СВЦЭМ!$B$33:$B$776,I$83)+'СЕТ СН'!$H$12+СВЦЭМ!$D$10+'СЕТ СН'!$H$5-'СЕТ СН'!$H$20</f>
        <v>2637.06313628</v>
      </c>
      <c r="J88" s="36">
        <f>SUMIFS(СВЦЭМ!$C$33:$C$776,СВЦЭМ!$A$33:$A$776,$A88,СВЦЭМ!$B$33:$B$776,J$83)+'СЕТ СН'!$H$12+СВЦЭМ!$D$10+'СЕТ СН'!$H$5-'СЕТ СН'!$H$20</f>
        <v>2615.0811014600004</v>
      </c>
      <c r="K88" s="36">
        <f>SUMIFS(СВЦЭМ!$C$33:$C$776,СВЦЭМ!$A$33:$A$776,$A88,СВЦЭМ!$B$33:$B$776,K$83)+'СЕТ СН'!$H$12+СВЦЭМ!$D$10+'СЕТ СН'!$H$5-'СЕТ СН'!$H$20</f>
        <v>2609.6994739800002</v>
      </c>
      <c r="L88" s="36">
        <f>SUMIFS(СВЦЭМ!$C$33:$C$776,СВЦЭМ!$A$33:$A$776,$A88,СВЦЭМ!$B$33:$B$776,L$83)+'СЕТ СН'!$H$12+СВЦЭМ!$D$10+'СЕТ СН'!$H$5-'СЕТ СН'!$H$20</f>
        <v>2620.2477460099999</v>
      </c>
      <c r="M88" s="36">
        <f>SUMIFS(СВЦЭМ!$C$33:$C$776,СВЦЭМ!$A$33:$A$776,$A88,СВЦЭМ!$B$33:$B$776,M$83)+'СЕТ СН'!$H$12+СВЦЭМ!$D$10+'СЕТ СН'!$H$5-'СЕТ СН'!$H$20</f>
        <v>2618.4051488100004</v>
      </c>
      <c r="N88" s="36">
        <f>SUMIFS(СВЦЭМ!$C$33:$C$776,СВЦЭМ!$A$33:$A$776,$A88,СВЦЭМ!$B$33:$B$776,N$83)+'СЕТ СН'!$H$12+СВЦЭМ!$D$10+'СЕТ СН'!$H$5-'СЕТ СН'!$H$20</f>
        <v>2617.3718283400003</v>
      </c>
      <c r="O88" s="36">
        <f>SUMIFS(СВЦЭМ!$C$33:$C$776,СВЦЭМ!$A$33:$A$776,$A88,СВЦЭМ!$B$33:$B$776,O$83)+'СЕТ СН'!$H$12+СВЦЭМ!$D$10+'СЕТ СН'!$H$5-'СЕТ СН'!$H$20</f>
        <v>2622.7696213600002</v>
      </c>
      <c r="P88" s="36">
        <f>SUMIFS(СВЦЭМ!$C$33:$C$776,СВЦЭМ!$A$33:$A$776,$A88,СВЦЭМ!$B$33:$B$776,P$83)+'СЕТ СН'!$H$12+СВЦЭМ!$D$10+'СЕТ СН'!$H$5-'СЕТ СН'!$H$20</f>
        <v>2614.1018683000002</v>
      </c>
      <c r="Q88" s="36">
        <f>SUMIFS(СВЦЭМ!$C$33:$C$776,СВЦЭМ!$A$33:$A$776,$A88,СВЦЭМ!$B$33:$B$776,Q$83)+'СЕТ СН'!$H$12+СВЦЭМ!$D$10+'СЕТ СН'!$H$5-'СЕТ СН'!$H$20</f>
        <v>2600.8854926100003</v>
      </c>
      <c r="R88" s="36">
        <f>SUMIFS(СВЦЭМ!$C$33:$C$776,СВЦЭМ!$A$33:$A$776,$A88,СВЦЭМ!$B$33:$B$776,R$83)+'СЕТ СН'!$H$12+СВЦЭМ!$D$10+'СЕТ СН'!$H$5-'СЕТ СН'!$H$20</f>
        <v>2509.63358384</v>
      </c>
      <c r="S88" s="36">
        <f>SUMIFS(СВЦЭМ!$C$33:$C$776,СВЦЭМ!$A$33:$A$776,$A88,СВЦЭМ!$B$33:$B$776,S$83)+'СЕТ СН'!$H$12+СВЦЭМ!$D$10+'СЕТ СН'!$H$5-'СЕТ СН'!$H$20</f>
        <v>2496.15446445</v>
      </c>
      <c r="T88" s="36">
        <f>SUMIFS(СВЦЭМ!$C$33:$C$776,СВЦЭМ!$A$33:$A$776,$A88,СВЦЭМ!$B$33:$B$776,T$83)+'СЕТ СН'!$H$12+СВЦЭМ!$D$10+'СЕТ СН'!$H$5-'СЕТ СН'!$H$20</f>
        <v>2500.20060337</v>
      </c>
      <c r="U88" s="36">
        <f>SUMIFS(СВЦЭМ!$C$33:$C$776,СВЦЭМ!$A$33:$A$776,$A88,СВЦЭМ!$B$33:$B$776,U$83)+'СЕТ СН'!$H$12+СВЦЭМ!$D$10+'СЕТ СН'!$H$5-'СЕТ СН'!$H$20</f>
        <v>2505.1789251300002</v>
      </c>
      <c r="V88" s="36">
        <f>SUMIFS(СВЦЭМ!$C$33:$C$776,СВЦЭМ!$A$33:$A$776,$A88,СВЦЭМ!$B$33:$B$776,V$83)+'СЕТ СН'!$H$12+СВЦЭМ!$D$10+'СЕТ СН'!$H$5-'СЕТ СН'!$H$20</f>
        <v>2501.8587742300001</v>
      </c>
      <c r="W88" s="36">
        <f>SUMIFS(СВЦЭМ!$C$33:$C$776,СВЦЭМ!$A$33:$A$776,$A88,СВЦЭМ!$B$33:$B$776,W$83)+'СЕТ СН'!$H$12+СВЦЭМ!$D$10+'СЕТ СН'!$H$5-'СЕТ СН'!$H$20</f>
        <v>2490.9576383499998</v>
      </c>
      <c r="X88" s="36">
        <f>SUMIFS(СВЦЭМ!$C$33:$C$776,СВЦЭМ!$A$33:$A$776,$A88,СВЦЭМ!$B$33:$B$776,X$83)+'СЕТ СН'!$H$12+СВЦЭМ!$D$10+'СЕТ СН'!$H$5-'СЕТ СН'!$H$20</f>
        <v>2482.0285661500002</v>
      </c>
      <c r="Y88" s="36">
        <f>SUMIFS(СВЦЭМ!$C$33:$C$776,СВЦЭМ!$A$33:$A$776,$A88,СВЦЭМ!$B$33:$B$776,Y$83)+'СЕТ СН'!$H$12+СВЦЭМ!$D$10+'СЕТ СН'!$H$5-'СЕТ СН'!$H$20</f>
        <v>2502.7900600900002</v>
      </c>
    </row>
    <row r="89" spans="1:25" ht="15.75" x14ac:dyDescent="0.2">
      <c r="A89" s="35">
        <f t="shared" si="2"/>
        <v>43652</v>
      </c>
      <c r="B89" s="36">
        <f>SUMIFS(СВЦЭМ!$C$33:$C$776,СВЦЭМ!$A$33:$A$776,$A89,СВЦЭМ!$B$33:$B$776,B$83)+'СЕТ СН'!$H$12+СВЦЭМ!$D$10+'СЕТ СН'!$H$5-'СЕТ СН'!$H$20</f>
        <v>2602.4352977600001</v>
      </c>
      <c r="C89" s="36">
        <f>SUMIFS(СВЦЭМ!$C$33:$C$776,СВЦЭМ!$A$33:$A$776,$A89,СВЦЭМ!$B$33:$B$776,C$83)+'СЕТ СН'!$H$12+СВЦЭМ!$D$10+'СЕТ СН'!$H$5-'СЕТ СН'!$H$20</f>
        <v>2702.8852014900003</v>
      </c>
      <c r="D89" s="36">
        <f>SUMIFS(СВЦЭМ!$C$33:$C$776,СВЦЭМ!$A$33:$A$776,$A89,СВЦЭМ!$B$33:$B$776,D$83)+'СЕТ СН'!$H$12+СВЦЭМ!$D$10+'СЕТ СН'!$H$5-'СЕТ СН'!$H$20</f>
        <v>2746.75129143</v>
      </c>
      <c r="E89" s="36">
        <f>SUMIFS(СВЦЭМ!$C$33:$C$776,СВЦЭМ!$A$33:$A$776,$A89,СВЦЭМ!$B$33:$B$776,E$83)+'СЕТ СН'!$H$12+СВЦЭМ!$D$10+'СЕТ СН'!$H$5-'СЕТ СН'!$H$20</f>
        <v>2763.97446137</v>
      </c>
      <c r="F89" s="36">
        <f>SUMIFS(СВЦЭМ!$C$33:$C$776,СВЦЭМ!$A$33:$A$776,$A89,СВЦЭМ!$B$33:$B$776,F$83)+'СЕТ СН'!$H$12+СВЦЭМ!$D$10+'СЕТ СН'!$H$5-'СЕТ СН'!$H$20</f>
        <v>2758.66751909</v>
      </c>
      <c r="G89" s="36">
        <f>SUMIFS(СВЦЭМ!$C$33:$C$776,СВЦЭМ!$A$33:$A$776,$A89,СВЦЭМ!$B$33:$B$776,G$83)+'СЕТ СН'!$H$12+СВЦЭМ!$D$10+'СЕТ СН'!$H$5-'СЕТ СН'!$H$20</f>
        <v>2741.43455821</v>
      </c>
      <c r="H89" s="36">
        <f>SUMIFS(СВЦЭМ!$C$33:$C$776,СВЦЭМ!$A$33:$A$776,$A89,СВЦЭМ!$B$33:$B$776,H$83)+'СЕТ СН'!$H$12+СВЦЭМ!$D$10+'СЕТ СН'!$H$5-'СЕТ СН'!$H$20</f>
        <v>2699.5977072700002</v>
      </c>
      <c r="I89" s="36">
        <f>SUMIFS(СВЦЭМ!$C$33:$C$776,СВЦЭМ!$A$33:$A$776,$A89,СВЦЭМ!$B$33:$B$776,I$83)+'СЕТ СН'!$H$12+СВЦЭМ!$D$10+'СЕТ СН'!$H$5-'СЕТ СН'!$H$20</f>
        <v>2652.8010595700002</v>
      </c>
      <c r="J89" s="36">
        <f>SUMIFS(СВЦЭМ!$C$33:$C$776,СВЦЭМ!$A$33:$A$776,$A89,СВЦЭМ!$B$33:$B$776,J$83)+'СЕТ СН'!$H$12+СВЦЭМ!$D$10+'СЕТ СН'!$H$5-'СЕТ СН'!$H$20</f>
        <v>2600.579753</v>
      </c>
      <c r="K89" s="36">
        <f>SUMIFS(СВЦЭМ!$C$33:$C$776,СВЦЭМ!$A$33:$A$776,$A89,СВЦЭМ!$B$33:$B$776,K$83)+'СЕТ СН'!$H$12+СВЦЭМ!$D$10+'СЕТ СН'!$H$5-'СЕТ СН'!$H$20</f>
        <v>2580.7840836</v>
      </c>
      <c r="L89" s="36">
        <f>SUMIFS(СВЦЭМ!$C$33:$C$776,СВЦЭМ!$A$33:$A$776,$A89,СВЦЭМ!$B$33:$B$776,L$83)+'СЕТ СН'!$H$12+СВЦЭМ!$D$10+'СЕТ СН'!$H$5-'СЕТ СН'!$H$20</f>
        <v>2553.63179231</v>
      </c>
      <c r="M89" s="36">
        <f>SUMIFS(СВЦЭМ!$C$33:$C$776,СВЦЭМ!$A$33:$A$776,$A89,СВЦЭМ!$B$33:$B$776,M$83)+'СЕТ СН'!$H$12+СВЦЭМ!$D$10+'СЕТ СН'!$H$5-'СЕТ СН'!$H$20</f>
        <v>2543.2432246200001</v>
      </c>
      <c r="N89" s="36">
        <f>SUMIFS(СВЦЭМ!$C$33:$C$776,СВЦЭМ!$A$33:$A$776,$A89,СВЦЭМ!$B$33:$B$776,N$83)+'СЕТ СН'!$H$12+СВЦЭМ!$D$10+'СЕТ СН'!$H$5-'СЕТ СН'!$H$20</f>
        <v>2561.9534489799998</v>
      </c>
      <c r="O89" s="36">
        <f>SUMIFS(СВЦЭМ!$C$33:$C$776,СВЦЭМ!$A$33:$A$776,$A89,СВЦЭМ!$B$33:$B$776,O$83)+'СЕТ СН'!$H$12+СВЦЭМ!$D$10+'СЕТ СН'!$H$5-'СЕТ СН'!$H$20</f>
        <v>2566.5893619600001</v>
      </c>
      <c r="P89" s="36">
        <f>SUMIFS(СВЦЭМ!$C$33:$C$776,СВЦЭМ!$A$33:$A$776,$A89,СВЦЭМ!$B$33:$B$776,P$83)+'СЕТ СН'!$H$12+СВЦЭМ!$D$10+'СЕТ СН'!$H$5-'СЕТ СН'!$H$20</f>
        <v>2579.9814505900003</v>
      </c>
      <c r="Q89" s="36">
        <f>SUMIFS(СВЦЭМ!$C$33:$C$776,СВЦЭМ!$A$33:$A$776,$A89,СВЦЭМ!$B$33:$B$776,Q$83)+'СЕТ СН'!$H$12+СВЦЭМ!$D$10+'СЕТ СН'!$H$5-'СЕТ СН'!$H$20</f>
        <v>2568.5910570000001</v>
      </c>
      <c r="R89" s="36">
        <f>SUMIFS(СВЦЭМ!$C$33:$C$776,СВЦЭМ!$A$33:$A$776,$A89,СВЦЭМ!$B$33:$B$776,R$83)+'СЕТ СН'!$H$12+СВЦЭМ!$D$10+'СЕТ СН'!$H$5-'СЕТ СН'!$H$20</f>
        <v>2521.2417669000001</v>
      </c>
      <c r="S89" s="36">
        <f>SUMIFS(СВЦЭМ!$C$33:$C$776,СВЦЭМ!$A$33:$A$776,$A89,СВЦЭМ!$B$33:$B$776,S$83)+'СЕТ СН'!$H$12+СВЦЭМ!$D$10+'СЕТ СН'!$H$5-'СЕТ СН'!$H$20</f>
        <v>2520.5452505200001</v>
      </c>
      <c r="T89" s="36">
        <f>SUMIFS(СВЦЭМ!$C$33:$C$776,СВЦЭМ!$A$33:$A$776,$A89,СВЦЭМ!$B$33:$B$776,T$83)+'СЕТ СН'!$H$12+СВЦЭМ!$D$10+'СЕТ СН'!$H$5-'СЕТ СН'!$H$20</f>
        <v>2509.1320401900002</v>
      </c>
      <c r="U89" s="36">
        <f>SUMIFS(СВЦЭМ!$C$33:$C$776,СВЦЭМ!$A$33:$A$776,$A89,СВЦЭМ!$B$33:$B$776,U$83)+'СЕТ СН'!$H$12+СВЦЭМ!$D$10+'СЕТ СН'!$H$5-'СЕТ СН'!$H$20</f>
        <v>2498.5504732899999</v>
      </c>
      <c r="V89" s="36">
        <f>SUMIFS(СВЦЭМ!$C$33:$C$776,СВЦЭМ!$A$33:$A$776,$A89,СВЦЭМ!$B$33:$B$776,V$83)+'СЕТ СН'!$H$12+СВЦЭМ!$D$10+'СЕТ СН'!$H$5-'СЕТ СН'!$H$20</f>
        <v>2511.8494029399999</v>
      </c>
      <c r="W89" s="36">
        <f>SUMIFS(СВЦЭМ!$C$33:$C$776,СВЦЭМ!$A$33:$A$776,$A89,СВЦЭМ!$B$33:$B$776,W$83)+'СЕТ СН'!$H$12+СВЦЭМ!$D$10+'СЕТ СН'!$H$5-'СЕТ СН'!$H$20</f>
        <v>2516.9575992200002</v>
      </c>
      <c r="X89" s="36">
        <f>SUMIFS(СВЦЭМ!$C$33:$C$776,СВЦЭМ!$A$33:$A$776,$A89,СВЦЭМ!$B$33:$B$776,X$83)+'СЕТ СН'!$H$12+СВЦЭМ!$D$10+'СЕТ СН'!$H$5-'СЕТ СН'!$H$20</f>
        <v>2515.1980200600001</v>
      </c>
      <c r="Y89" s="36">
        <f>SUMIFS(СВЦЭМ!$C$33:$C$776,СВЦЭМ!$A$33:$A$776,$A89,СВЦЭМ!$B$33:$B$776,Y$83)+'СЕТ СН'!$H$12+СВЦЭМ!$D$10+'СЕТ СН'!$H$5-'СЕТ СН'!$H$20</f>
        <v>2544.3359604000002</v>
      </c>
    </row>
    <row r="90" spans="1:25" ht="15.75" x14ac:dyDescent="0.2">
      <c r="A90" s="35">
        <f t="shared" si="2"/>
        <v>43653</v>
      </c>
      <c r="B90" s="36">
        <f>SUMIFS(СВЦЭМ!$C$33:$C$776,СВЦЭМ!$A$33:$A$776,$A90,СВЦЭМ!$B$33:$B$776,B$83)+'СЕТ СН'!$H$12+СВЦЭМ!$D$10+'СЕТ СН'!$H$5-'СЕТ СН'!$H$20</f>
        <v>2628.59297995</v>
      </c>
      <c r="C90" s="36">
        <f>SUMIFS(СВЦЭМ!$C$33:$C$776,СВЦЭМ!$A$33:$A$776,$A90,СВЦЭМ!$B$33:$B$776,C$83)+'СЕТ СН'!$H$12+СВЦЭМ!$D$10+'СЕТ СН'!$H$5-'СЕТ СН'!$H$20</f>
        <v>2737.9891745499999</v>
      </c>
      <c r="D90" s="36">
        <f>SUMIFS(СВЦЭМ!$C$33:$C$776,СВЦЭМ!$A$33:$A$776,$A90,СВЦЭМ!$B$33:$B$776,D$83)+'СЕТ СН'!$H$12+СВЦЭМ!$D$10+'СЕТ СН'!$H$5-'СЕТ СН'!$H$20</f>
        <v>2765.35096527</v>
      </c>
      <c r="E90" s="36">
        <f>SUMIFS(СВЦЭМ!$C$33:$C$776,СВЦЭМ!$A$33:$A$776,$A90,СВЦЭМ!$B$33:$B$776,E$83)+'СЕТ СН'!$H$12+СВЦЭМ!$D$10+'СЕТ СН'!$H$5-'СЕТ СН'!$H$20</f>
        <v>2783.59164319</v>
      </c>
      <c r="F90" s="36">
        <f>SUMIFS(СВЦЭМ!$C$33:$C$776,СВЦЭМ!$A$33:$A$776,$A90,СВЦЭМ!$B$33:$B$776,F$83)+'СЕТ СН'!$H$12+СВЦЭМ!$D$10+'СЕТ СН'!$H$5-'СЕТ СН'!$H$20</f>
        <v>2792.3331791300002</v>
      </c>
      <c r="G90" s="36">
        <f>SUMIFS(СВЦЭМ!$C$33:$C$776,СВЦЭМ!$A$33:$A$776,$A90,СВЦЭМ!$B$33:$B$776,G$83)+'СЕТ СН'!$H$12+СВЦЭМ!$D$10+'СЕТ СН'!$H$5-'СЕТ СН'!$H$20</f>
        <v>2789.3607069999998</v>
      </c>
      <c r="H90" s="36">
        <f>SUMIFS(СВЦЭМ!$C$33:$C$776,СВЦЭМ!$A$33:$A$776,$A90,СВЦЭМ!$B$33:$B$776,H$83)+'СЕТ СН'!$H$12+СВЦЭМ!$D$10+'СЕТ СН'!$H$5-'СЕТ СН'!$H$20</f>
        <v>2755.1230955300002</v>
      </c>
      <c r="I90" s="36">
        <f>SUMIFS(СВЦЭМ!$C$33:$C$776,СВЦЭМ!$A$33:$A$776,$A90,СВЦЭМ!$B$33:$B$776,I$83)+'СЕТ СН'!$H$12+СВЦЭМ!$D$10+'СЕТ СН'!$H$5-'СЕТ СН'!$H$20</f>
        <v>2710.3815465799998</v>
      </c>
      <c r="J90" s="36">
        <f>SUMIFS(СВЦЭМ!$C$33:$C$776,СВЦЭМ!$A$33:$A$776,$A90,СВЦЭМ!$B$33:$B$776,J$83)+'СЕТ СН'!$H$12+СВЦЭМ!$D$10+'СЕТ СН'!$H$5-'СЕТ СН'!$H$20</f>
        <v>2643.4298745699998</v>
      </c>
      <c r="K90" s="36">
        <f>SUMIFS(СВЦЭМ!$C$33:$C$776,СВЦЭМ!$A$33:$A$776,$A90,СВЦЭМ!$B$33:$B$776,K$83)+'СЕТ СН'!$H$12+СВЦЭМ!$D$10+'СЕТ СН'!$H$5-'СЕТ СН'!$H$20</f>
        <v>2586.6465785999999</v>
      </c>
      <c r="L90" s="36">
        <f>SUMIFS(СВЦЭМ!$C$33:$C$776,СВЦЭМ!$A$33:$A$776,$A90,СВЦЭМ!$B$33:$B$776,L$83)+'СЕТ СН'!$H$12+СВЦЭМ!$D$10+'СЕТ СН'!$H$5-'СЕТ СН'!$H$20</f>
        <v>2552.88816524</v>
      </c>
      <c r="M90" s="36">
        <f>SUMIFS(СВЦЭМ!$C$33:$C$776,СВЦЭМ!$A$33:$A$776,$A90,СВЦЭМ!$B$33:$B$776,M$83)+'СЕТ СН'!$H$12+СВЦЭМ!$D$10+'СЕТ СН'!$H$5-'СЕТ СН'!$H$20</f>
        <v>2549.0998697</v>
      </c>
      <c r="N90" s="36">
        <f>SUMIFS(СВЦЭМ!$C$33:$C$776,СВЦЭМ!$A$33:$A$776,$A90,СВЦЭМ!$B$33:$B$776,N$83)+'СЕТ СН'!$H$12+СВЦЭМ!$D$10+'СЕТ СН'!$H$5-'СЕТ СН'!$H$20</f>
        <v>2558.5744945599999</v>
      </c>
      <c r="O90" s="36">
        <f>SUMIFS(СВЦЭМ!$C$33:$C$776,СВЦЭМ!$A$33:$A$776,$A90,СВЦЭМ!$B$33:$B$776,O$83)+'СЕТ СН'!$H$12+СВЦЭМ!$D$10+'СЕТ СН'!$H$5-'СЕТ СН'!$H$20</f>
        <v>2561.7037081400003</v>
      </c>
      <c r="P90" s="36">
        <f>SUMIFS(СВЦЭМ!$C$33:$C$776,СВЦЭМ!$A$33:$A$776,$A90,СВЦЭМ!$B$33:$B$776,P$83)+'СЕТ СН'!$H$12+СВЦЭМ!$D$10+'СЕТ СН'!$H$5-'СЕТ СН'!$H$20</f>
        <v>2563.761947</v>
      </c>
      <c r="Q90" s="36">
        <f>SUMIFS(СВЦЭМ!$C$33:$C$776,СВЦЭМ!$A$33:$A$776,$A90,СВЦЭМ!$B$33:$B$776,Q$83)+'СЕТ СН'!$H$12+СВЦЭМ!$D$10+'СЕТ СН'!$H$5-'СЕТ СН'!$H$20</f>
        <v>2553.1445092900003</v>
      </c>
      <c r="R90" s="36">
        <f>SUMIFS(СВЦЭМ!$C$33:$C$776,СВЦЭМ!$A$33:$A$776,$A90,СВЦЭМ!$B$33:$B$776,R$83)+'СЕТ СН'!$H$12+СВЦЭМ!$D$10+'СЕТ СН'!$H$5-'СЕТ СН'!$H$20</f>
        <v>2505.8460250100002</v>
      </c>
      <c r="S90" s="36">
        <f>SUMIFS(СВЦЭМ!$C$33:$C$776,СВЦЭМ!$A$33:$A$776,$A90,СВЦЭМ!$B$33:$B$776,S$83)+'СЕТ СН'!$H$12+СВЦЭМ!$D$10+'СЕТ СН'!$H$5-'СЕТ СН'!$H$20</f>
        <v>2499.45427522</v>
      </c>
      <c r="T90" s="36">
        <f>SUMIFS(СВЦЭМ!$C$33:$C$776,СВЦЭМ!$A$33:$A$776,$A90,СВЦЭМ!$B$33:$B$776,T$83)+'СЕТ СН'!$H$12+СВЦЭМ!$D$10+'СЕТ СН'!$H$5-'СЕТ СН'!$H$20</f>
        <v>2490.5918456499999</v>
      </c>
      <c r="U90" s="36">
        <f>SUMIFS(СВЦЭМ!$C$33:$C$776,СВЦЭМ!$A$33:$A$776,$A90,СВЦЭМ!$B$33:$B$776,U$83)+'СЕТ СН'!$H$12+СВЦЭМ!$D$10+'СЕТ СН'!$H$5-'СЕТ СН'!$H$20</f>
        <v>2493.4498856499999</v>
      </c>
      <c r="V90" s="36">
        <f>SUMIFS(СВЦЭМ!$C$33:$C$776,СВЦЭМ!$A$33:$A$776,$A90,СВЦЭМ!$B$33:$B$776,V$83)+'СЕТ СН'!$H$12+СВЦЭМ!$D$10+'СЕТ СН'!$H$5-'СЕТ СН'!$H$20</f>
        <v>2491.3140644099999</v>
      </c>
      <c r="W90" s="36">
        <f>SUMIFS(СВЦЭМ!$C$33:$C$776,СВЦЭМ!$A$33:$A$776,$A90,СВЦЭМ!$B$33:$B$776,W$83)+'СЕТ СН'!$H$12+СВЦЭМ!$D$10+'СЕТ СН'!$H$5-'СЕТ СН'!$H$20</f>
        <v>2479.0652182499998</v>
      </c>
      <c r="X90" s="36">
        <f>SUMIFS(СВЦЭМ!$C$33:$C$776,СВЦЭМ!$A$33:$A$776,$A90,СВЦЭМ!$B$33:$B$776,X$83)+'СЕТ СН'!$H$12+СВЦЭМ!$D$10+'СЕТ СН'!$H$5-'СЕТ СН'!$H$20</f>
        <v>2493.0036054000002</v>
      </c>
      <c r="Y90" s="36">
        <f>SUMIFS(СВЦЭМ!$C$33:$C$776,СВЦЭМ!$A$33:$A$776,$A90,СВЦЭМ!$B$33:$B$776,Y$83)+'СЕТ СН'!$H$12+СВЦЭМ!$D$10+'СЕТ СН'!$H$5-'СЕТ СН'!$H$20</f>
        <v>2523.23564536</v>
      </c>
    </row>
    <row r="91" spans="1:25" ht="15.75" x14ac:dyDescent="0.2">
      <c r="A91" s="35">
        <f t="shared" si="2"/>
        <v>43654</v>
      </c>
      <c r="B91" s="36">
        <f>SUMIFS(СВЦЭМ!$C$33:$C$776,СВЦЭМ!$A$33:$A$776,$A91,СВЦЭМ!$B$33:$B$776,B$83)+'СЕТ СН'!$H$12+СВЦЭМ!$D$10+'СЕТ СН'!$H$5-'СЕТ СН'!$H$20</f>
        <v>2627.52187989</v>
      </c>
      <c r="C91" s="36">
        <f>SUMIFS(СВЦЭМ!$C$33:$C$776,СВЦЭМ!$A$33:$A$776,$A91,СВЦЭМ!$B$33:$B$776,C$83)+'СЕТ СН'!$H$12+СВЦЭМ!$D$10+'СЕТ СН'!$H$5-'СЕТ СН'!$H$20</f>
        <v>2720.7065758500003</v>
      </c>
      <c r="D91" s="36">
        <f>SUMIFS(СВЦЭМ!$C$33:$C$776,СВЦЭМ!$A$33:$A$776,$A91,СВЦЭМ!$B$33:$B$776,D$83)+'СЕТ СН'!$H$12+СВЦЭМ!$D$10+'СЕТ СН'!$H$5-'СЕТ СН'!$H$20</f>
        <v>2747.6096119200001</v>
      </c>
      <c r="E91" s="36">
        <f>SUMIFS(СВЦЭМ!$C$33:$C$776,СВЦЭМ!$A$33:$A$776,$A91,СВЦЭМ!$B$33:$B$776,E$83)+'СЕТ СН'!$H$12+СВЦЭМ!$D$10+'СЕТ СН'!$H$5-'СЕТ СН'!$H$20</f>
        <v>2768.1502264300002</v>
      </c>
      <c r="F91" s="36">
        <f>SUMIFS(СВЦЭМ!$C$33:$C$776,СВЦЭМ!$A$33:$A$776,$A91,СВЦЭМ!$B$33:$B$776,F$83)+'СЕТ СН'!$H$12+СВЦЭМ!$D$10+'СЕТ СН'!$H$5-'СЕТ СН'!$H$20</f>
        <v>2771.1798573900001</v>
      </c>
      <c r="G91" s="36">
        <f>SUMIFS(СВЦЭМ!$C$33:$C$776,СВЦЭМ!$A$33:$A$776,$A91,СВЦЭМ!$B$33:$B$776,G$83)+'СЕТ СН'!$H$12+СВЦЭМ!$D$10+'СЕТ СН'!$H$5-'СЕТ СН'!$H$20</f>
        <v>2753.4690775500003</v>
      </c>
      <c r="H91" s="36">
        <f>SUMIFS(СВЦЭМ!$C$33:$C$776,СВЦЭМ!$A$33:$A$776,$A91,СВЦЭМ!$B$33:$B$776,H$83)+'СЕТ СН'!$H$12+СВЦЭМ!$D$10+'СЕТ СН'!$H$5-'СЕТ СН'!$H$20</f>
        <v>2704.5964885000003</v>
      </c>
      <c r="I91" s="36">
        <f>SUMIFS(СВЦЭМ!$C$33:$C$776,СВЦЭМ!$A$33:$A$776,$A91,СВЦЭМ!$B$33:$B$776,I$83)+'СЕТ СН'!$H$12+СВЦЭМ!$D$10+'СЕТ СН'!$H$5-'СЕТ СН'!$H$20</f>
        <v>2669.8693417200002</v>
      </c>
      <c r="J91" s="36">
        <f>SUMIFS(СВЦЭМ!$C$33:$C$776,СВЦЭМ!$A$33:$A$776,$A91,СВЦЭМ!$B$33:$B$776,J$83)+'СЕТ СН'!$H$12+СВЦЭМ!$D$10+'СЕТ СН'!$H$5-'СЕТ СН'!$H$20</f>
        <v>2655.6373171700002</v>
      </c>
      <c r="K91" s="36">
        <f>SUMIFS(СВЦЭМ!$C$33:$C$776,СВЦЭМ!$A$33:$A$776,$A91,СВЦЭМ!$B$33:$B$776,K$83)+'СЕТ СН'!$H$12+СВЦЭМ!$D$10+'СЕТ СН'!$H$5-'СЕТ СН'!$H$20</f>
        <v>2652.1481304100002</v>
      </c>
      <c r="L91" s="36">
        <f>SUMIFS(СВЦЭМ!$C$33:$C$776,СВЦЭМ!$A$33:$A$776,$A91,СВЦЭМ!$B$33:$B$776,L$83)+'СЕТ СН'!$H$12+СВЦЭМ!$D$10+'СЕТ СН'!$H$5-'СЕТ СН'!$H$20</f>
        <v>2653.0203588200002</v>
      </c>
      <c r="M91" s="36">
        <f>SUMIFS(СВЦЭМ!$C$33:$C$776,СВЦЭМ!$A$33:$A$776,$A91,СВЦЭМ!$B$33:$B$776,M$83)+'СЕТ СН'!$H$12+СВЦЭМ!$D$10+'СЕТ СН'!$H$5-'СЕТ СН'!$H$20</f>
        <v>2616.5117460299998</v>
      </c>
      <c r="N91" s="36">
        <f>SUMIFS(СВЦЭМ!$C$33:$C$776,СВЦЭМ!$A$33:$A$776,$A91,СВЦЭМ!$B$33:$B$776,N$83)+'СЕТ СН'!$H$12+СВЦЭМ!$D$10+'СЕТ СН'!$H$5-'СЕТ СН'!$H$20</f>
        <v>2618.6440081700002</v>
      </c>
      <c r="O91" s="36">
        <f>SUMIFS(СВЦЭМ!$C$33:$C$776,СВЦЭМ!$A$33:$A$776,$A91,СВЦЭМ!$B$33:$B$776,O$83)+'СЕТ СН'!$H$12+СВЦЭМ!$D$10+'СЕТ СН'!$H$5-'СЕТ СН'!$H$20</f>
        <v>2606.5165648299999</v>
      </c>
      <c r="P91" s="36">
        <f>SUMIFS(СВЦЭМ!$C$33:$C$776,СВЦЭМ!$A$33:$A$776,$A91,СВЦЭМ!$B$33:$B$776,P$83)+'СЕТ СН'!$H$12+СВЦЭМ!$D$10+'СЕТ СН'!$H$5-'СЕТ СН'!$H$20</f>
        <v>2572.8080749199999</v>
      </c>
      <c r="Q91" s="36">
        <f>SUMIFS(СВЦЭМ!$C$33:$C$776,СВЦЭМ!$A$33:$A$776,$A91,СВЦЭМ!$B$33:$B$776,Q$83)+'СЕТ СН'!$H$12+СВЦЭМ!$D$10+'СЕТ СН'!$H$5-'СЕТ СН'!$H$20</f>
        <v>2549.2482385800004</v>
      </c>
      <c r="R91" s="36">
        <f>SUMIFS(СВЦЭМ!$C$33:$C$776,СВЦЭМ!$A$33:$A$776,$A91,СВЦЭМ!$B$33:$B$776,R$83)+'СЕТ СН'!$H$12+СВЦЭМ!$D$10+'СЕТ СН'!$H$5-'СЕТ СН'!$H$20</f>
        <v>2511.18537552</v>
      </c>
      <c r="S91" s="36">
        <f>SUMIFS(СВЦЭМ!$C$33:$C$776,СВЦЭМ!$A$33:$A$776,$A91,СВЦЭМ!$B$33:$B$776,S$83)+'СЕТ СН'!$H$12+СВЦЭМ!$D$10+'СЕТ СН'!$H$5-'СЕТ СН'!$H$20</f>
        <v>2513.4422926000002</v>
      </c>
      <c r="T91" s="36">
        <f>SUMIFS(СВЦЭМ!$C$33:$C$776,СВЦЭМ!$A$33:$A$776,$A91,СВЦЭМ!$B$33:$B$776,T$83)+'СЕТ СН'!$H$12+СВЦЭМ!$D$10+'СЕТ СН'!$H$5-'СЕТ СН'!$H$20</f>
        <v>2516.9013473599998</v>
      </c>
      <c r="U91" s="36">
        <f>SUMIFS(СВЦЭМ!$C$33:$C$776,СВЦЭМ!$A$33:$A$776,$A91,СВЦЭМ!$B$33:$B$776,U$83)+'СЕТ СН'!$H$12+СВЦЭМ!$D$10+'СЕТ СН'!$H$5-'СЕТ СН'!$H$20</f>
        <v>2512.51469034</v>
      </c>
      <c r="V91" s="36">
        <f>SUMIFS(СВЦЭМ!$C$33:$C$776,СВЦЭМ!$A$33:$A$776,$A91,СВЦЭМ!$B$33:$B$776,V$83)+'СЕТ СН'!$H$12+СВЦЭМ!$D$10+'СЕТ СН'!$H$5-'СЕТ СН'!$H$20</f>
        <v>2528.7252898900001</v>
      </c>
      <c r="W91" s="36">
        <f>SUMIFS(СВЦЭМ!$C$33:$C$776,СВЦЭМ!$A$33:$A$776,$A91,СВЦЭМ!$B$33:$B$776,W$83)+'СЕТ СН'!$H$12+СВЦЭМ!$D$10+'СЕТ СН'!$H$5-'СЕТ СН'!$H$20</f>
        <v>2557.7980390399998</v>
      </c>
      <c r="X91" s="36">
        <f>SUMIFS(СВЦЭМ!$C$33:$C$776,СВЦЭМ!$A$33:$A$776,$A91,СВЦЭМ!$B$33:$B$776,X$83)+'СЕТ СН'!$H$12+СВЦЭМ!$D$10+'СЕТ СН'!$H$5-'СЕТ СН'!$H$20</f>
        <v>2573.6364681599998</v>
      </c>
      <c r="Y91" s="36">
        <f>SUMIFS(СВЦЭМ!$C$33:$C$776,СВЦЭМ!$A$33:$A$776,$A91,СВЦЭМ!$B$33:$B$776,Y$83)+'СЕТ СН'!$H$12+СВЦЭМ!$D$10+'СЕТ СН'!$H$5-'СЕТ СН'!$H$20</f>
        <v>2594.9871838700001</v>
      </c>
    </row>
    <row r="92" spans="1:25" ht="15.75" x14ac:dyDescent="0.2">
      <c r="A92" s="35">
        <f t="shared" si="2"/>
        <v>43655</v>
      </c>
      <c r="B92" s="36">
        <f>SUMIFS(СВЦЭМ!$C$33:$C$776,СВЦЭМ!$A$33:$A$776,$A92,СВЦЭМ!$B$33:$B$776,B$83)+'СЕТ СН'!$H$12+СВЦЭМ!$D$10+'СЕТ СН'!$H$5-'СЕТ СН'!$H$20</f>
        <v>2672.0338183000003</v>
      </c>
      <c r="C92" s="36">
        <f>SUMIFS(СВЦЭМ!$C$33:$C$776,СВЦЭМ!$A$33:$A$776,$A92,СВЦЭМ!$B$33:$B$776,C$83)+'СЕТ СН'!$H$12+СВЦЭМ!$D$10+'СЕТ СН'!$H$5-'СЕТ СН'!$H$20</f>
        <v>2705.4573901900003</v>
      </c>
      <c r="D92" s="36">
        <f>SUMIFS(СВЦЭМ!$C$33:$C$776,СВЦЭМ!$A$33:$A$776,$A92,СВЦЭМ!$B$33:$B$776,D$83)+'СЕТ СН'!$H$12+СВЦЭМ!$D$10+'СЕТ СН'!$H$5-'СЕТ СН'!$H$20</f>
        <v>2721.85598106</v>
      </c>
      <c r="E92" s="36">
        <f>SUMIFS(СВЦЭМ!$C$33:$C$776,СВЦЭМ!$A$33:$A$776,$A92,СВЦЭМ!$B$33:$B$776,E$83)+'СЕТ СН'!$H$12+СВЦЭМ!$D$10+'СЕТ СН'!$H$5-'СЕТ СН'!$H$20</f>
        <v>2738.3745491700001</v>
      </c>
      <c r="F92" s="36">
        <f>SUMIFS(СВЦЭМ!$C$33:$C$776,СВЦЭМ!$A$33:$A$776,$A92,СВЦЭМ!$B$33:$B$776,F$83)+'СЕТ СН'!$H$12+СВЦЭМ!$D$10+'СЕТ СН'!$H$5-'СЕТ СН'!$H$20</f>
        <v>2737.7536818100002</v>
      </c>
      <c r="G92" s="36">
        <f>SUMIFS(СВЦЭМ!$C$33:$C$776,СВЦЭМ!$A$33:$A$776,$A92,СВЦЭМ!$B$33:$B$776,G$83)+'СЕТ СН'!$H$12+СВЦЭМ!$D$10+'СЕТ СН'!$H$5-'СЕТ СН'!$H$20</f>
        <v>2729.4871105000002</v>
      </c>
      <c r="H92" s="36">
        <f>SUMIFS(СВЦЭМ!$C$33:$C$776,СВЦЭМ!$A$33:$A$776,$A92,СВЦЭМ!$B$33:$B$776,H$83)+'СЕТ СН'!$H$12+СВЦЭМ!$D$10+'СЕТ СН'!$H$5-'СЕТ СН'!$H$20</f>
        <v>2682.50776855</v>
      </c>
      <c r="I92" s="36">
        <f>SUMIFS(СВЦЭМ!$C$33:$C$776,СВЦЭМ!$A$33:$A$776,$A92,СВЦЭМ!$B$33:$B$776,I$83)+'СЕТ СН'!$H$12+СВЦЭМ!$D$10+'СЕТ СН'!$H$5-'СЕТ СН'!$H$20</f>
        <v>2659.2975614500001</v>
      </c>
      <c r="J92" s="36">
        <f>SUMIFS(СВЦЭМ!$C$33:$C$776,СВЦЭМ!$A$33:$A$776,$A92,СВЦЭМ!$B$33:$B$776,J$83)+'СЕТ СН'!$H$12+СВЦЭМ!$D$10+'СЕТ СН'!$H$5-'СЕТ СН'!$H$20</f>
        <v>2630.8844151399999</v>
      </c>
      <c r="K92" s="36">
        <f>SUMIFS(СВЦЭМ!$C$33:$C$776,СВЦЭМ!$A$33:$A$776,$A92,СВЦЭМ!$B$33:$B$776,K$83)+'СЕТ СН'!$H$12+СВЦЭМ!$D$10+'СЕТ СН'!$H$5-'СЕТ СН'!$H$20</f>
        <v>2607.4523681400001</v>
      </c>
      <c r="L92" s="36">
        <f>SUMIFS(СВЦЭМ!$C$33:$C$776,СВЦЭМ!$A$33:$A$776,$A92,СВЦЭМ!$B$33:$B$776,L$83)+'СЕТ СН'!$H$12+СВЦЭМ!$D$10+'СЕТ СН'!$H$5-'СЕТ СН'!$H$20</f>
        <v>2609.3744291500002</v>
      </c>
      <c r="M92" s="36">
        <f>SUMIFS(СВЦЭМ!$C$33:$C$776,СВЦЭМ!$A$33:$A$776,$A92,СВЦЭМ!$B$33:$B$776,M$83)+'СЕТ СН'!$H$12+СВЦЭМ!$D$10+'СЕТ СН'!$H$5-'СЕТ СН'!$H$20</f>
        <v>2605.4004151300001</v>
      </c>
      <c r="N92" s="36">
        <f>SUMIFS(СВЦЭМ!$C$33:$C$776,СВЦЭМ!$A$33:$A$776,$A92,СВЦЭМ!$B$33:$B$776,N$83)+'СЕТ СН'!$H$12+СВЦЭМ!$D$10+'СЕТ СН'!$H$5-'СЕТ СН'!$H$20</f>
        <v>2608.4308132599999</v>
      </c>
      <c r="O92" s="36">
        <f>SUMIFS(СВЦЭМ!$C$33:$C$776,СВЦЭМ!$A$33:$A$776,$A92,СВЦЭМ!$B$33:$B$776,O$83)+'СЕТ СН'!$H$12+СВЦЭМ!$D$10+'СЕТ СН'!$H$5-'СЕТ СН'!$H$20</f>
        <v>2602.5493843600002</v>
      </c>
      <c r="P92" s="36">
        <f>SUMIFS(СВЦЭМ!$C$33:$C$776,СВЦЭМ!$A$33:$A$776,$A92,СВЦЭМ!$B$33:$B$776,P$83)+'СЕТ СН'!$H$12+СВЦЭМ!$D$10+'СЕТ СН'!$H$5-'СЕТ СН'!$H$20</f>
        <v>2609.2995557100003</v>
      </c>
      <c r="Q92" s="36">
        <f>SUMIFS(СВЦЭМ!$C$33:$C$776,СВЦЭМ!$A$33:$A$776,$A92,СВЦЭМ!$B$33:$B$776,Q$83)+'СЕТ СН'!$H$12+СВЦЭМ!$D$10+'СЕТ СН'!$H$5-'СЕТ СН'!$H$20</f>
        <v>2625.0131820199999</v>
      </c>
      <c r="R92" s="36">
        <f>SUMIFS(СВЦЭМ!$C$33:$C$776,СВЦЭМ!$A$33:$A$776,$A92,СВЦЭМ!$B$33:$B$776,R$83)+'СЕТ СН'!$H$12+СВЦЭМ!$D$10+'СЕТ СН'!$H$5-'СЕТ СН'!$H$20</f>
        <v>2592.4034558100002</v>
      </c>
      <c r="S92" s="36">
        <f>SUMIFS(СВЦЭМ!$C$33:$C$776,СВЦЭМ!$A$33:$A$776,$A92,СВЦЭМ!$B$33:$B$776,S$83)+'СЕТ СН'!$H$12+СВЦЭМ!$D$10+'СЕТ СН'!$H$5-'СЕТ СН'!$H$20</f>
        <v>2563.2146101899998</v>
      </c>
      <c r="T92" s="36">
        <f>SUMIFS(СВЦЭМ!$C$33:$C$776,СВЦЭМ!$A$33:$A$776,$A92,СВЦЭМ!$B$33:$B$776,T$83)+'СЕТ СН'!$H$12+СВЦЭМ!$D$10+'СЕТ СН'!$H$5-'СЕТ СН'!$H$20</f>
        <v>2563.0338960200002</v>
      </c>
      <c r="U92" s="36">
        <f>SUMIFS(СВЦЭМ!$C$33:$C$776,СВЦЭМ!$A$33:$A$776,$A92,СВЦЭМ!$B$33:$B$776,U$83)+'СЕТ СН'!$H$12+СВЦЭМ!$D$10+'СЕТ СН'!$H$5-'СЕТ СН'!$H$20</f>
        <v>2555.26368194</v>
      </c>
      <c r="V92" s="36">
        <f>SUMIFS(СВЦЭМ!$C$33:$C$776,СВЦЭМ!$A$33:$A$776,$A92,СВЦЭМ!$B$33:$B$776,V$83)+'СЕТ СН'!$H$12+СВЦЭМ!$D$10+'СЕТ СН'!$H$5-'СЕТ СН'!$H$20</f>
        <v>2555.6734917900003</v>
      </c>
      <c r="W92" s="36">
        <f>SUMIFS(СВЦЭМ!$C$33:$C$776,СВЦЭМ!$A$33:$A$776,$A92,СВЦЭМ!$B$33:$B$776,W$83)+'СЕТ СН'!$H$12+СВЦЭМ!$D$10+'СЕТ СН'!$H$5-'СЕТ СН'!$H$20</f>
        <v>2531.1277601400002</v>
      </c>
      <c r="X92" s="36">
        <f>SUMIFS(СВЦЭМ!$C$33:$C$776,СВЦЭМ!$A$33:$A$776,$A92,СВЦЭМ!$B$33:$B$776,X$83)+'СЕТ СН'!$H$12+СВЦЭМ!$D$10+'СЕТ СН'!$H$5-'СЕТ СН'!$H$20</f>
        <v>2548.4037639900002</v>
      </c>
      <c r="Y92" s="36">
        <f>SUMIFS(СВЦЭМ!$C$33:$C$776,СВЦЭМ!$A$33:$A$776,$A92,СВЦЭМ!$B$33:$B$776,Y$83)+'СЕТ СН'!$H$12+СВЦЭМ!$D$10+'СЕТ СН'!$H$5-'СЕТ СН'!$H$20</f>
        <v>2614.4599648399999</v>
      </c>
    </row>
    <row r="93" spans="1:25" ht="15.75" x14ac:dyDescent="0.2">
      <c r="A93" s="35">
        <f t="shared" si="2"/>
        <v>43656</v>
      </c>
      <c r="B93" s="36">
        <f>SUMIFS(СВЦЭМ!$C$33:$C$776,СВЦЭМ!$A$33:$A$776,$A93,СВЦЭМ!$B$33:$B$776,B$83)+'СЕТ СН'!$H$12+СВЦЭМ!$D$10+'СЕТ СН'!$H$5-'СЕТ СН'!$H$20</f>
        <v>2684.0067573900001</v>
      </c>
      <c r="C93" s="36">
        <f>SUMIFS(СВЦЭМ!$C$33:$C$776,СВЦЭМ!$A$33:$A$776,$A93,СВЦЭМ!$B$33:$B$776,C$83)+'СЕТ СН'!$H$12+СВЦЭМ!$D$10+'СЕТ СН'!$H$5-'СЕТ СН'!$H$20</f>
        <v>2710.9317185200002</v>
      </c>
      <c r="D93" s="36">
        <f>SUMIFS(СВЦЭМ!$C$33:$C$776,СВЦЭМ!$A$33:$A$776,$A93,СВЦЭМ!$B$33:$B$776,D$83)+'СЕТ СН'!$H$12+СВЦЭМ!$D$10+'СЕТ СН'!$H$5-'СЕТ СН'!$H$20</f>
        <v>2722.4490497400002</v>
      </c>
      <c r="E93" s="36">
        <f>SUMIFS(СВЦЭМ!$C$33:$C$776,СВЦЭМ!$A$33:$A$776,$A93,СВЦЭМ!$B$33:$B$776,E$83)+'СЕТ СН'!$H$12+СВЦЭМ!$D$10+'СЕТ СН'!$H$5-'СЕТ СН'!$H$20</f>
        <v>2740.5121414599998</v>
      </c>
      <c r="F93" s="36">
        <f>SUMIFS(СВЦЭМ!$C$33:$C$776,СВЦЭМ!$A$33:$A$776,$A93,СВЦЭМ!$B$33:$B$776,F$83)+'СЕТ СН'!$H$12+СВЦЭМ!$D$10+'СЕТ СН'!$H$5-'СЕТ СН'!$H$20</f>
        <v>2732.59594586</v>
      </c>
      <c r="G93" s="36">
        <f>SUMIFS(СВЦЭМ!$C$33:$C$776,СВЦЭМ!$A$33:$A$776,$A93,СВЦЭМ!$B$33:$B$776,G$83)+'СЕТ СН'!$H$12+СВЦЭМ!$D$10+'СЕТ СН'!$H$5-'СЕТ СН'!$H$20</f>
        <v>2738.3214792600002</v>
      </c>
      <c r="H93" s="36">
        <f>SUMIFS(СВЦЭМ!$C$33:$C$776,СВЦЭМ!$A$33:$A$776,$A93,СВЦЭМ!$B$33:$B$776,H$83)+'СЕТ СН'!$H$12+СВЦЭМ!$D$10+'СЕТ СН'!$H$5-'СЕТ СН'!$H$20</f>
        <v>2707.1348386</v>
      </c>
      <c r="I93" s="36">
        <f>SUMIFS(СВЦЭМ!$C$33:$C$776,СВЦЭМ!$A$33:$A$776,$A93,СВЦЭМ!$B$33:$B$776,I$83)+'СЕТ СН'!$H$12+СВЦЭМ!$D$10+'СЕТ СН'!$H$5-'СЕТ СН'!$H$20</f>
        <v>2674.4833943799999</v>
      </c>
      <c r="J93" s="36">
        <f>SUMIFS(СВЦЭМ!$C$33:$C$776,СВЦЭМ!$A$33:$A$776,$A93,СВЦЭМ!$B$33:$B$776,J$83)+'СЕТ СН'!$H$12+СВЦЭМ!$D$10+'СЕТ СН'!$H$5-'СЕТ СН'!$H$20</f>
        <v>2653.8040923200001</v>
      </c>
      <c r="K93" s="36">
        <f>SUMIFS(СВЦЭМ!$C$33:$C$776,СВЦЭМ!$A$33:$A$776,$A93,СВЦЭМ!$B$33:$B$776,K$83)+'СЕТ СН'!$H$12+СВЦЭМ!$D$10+'СЕТ СН'!$H$5-'СЕТ СН'!$H$20</f>
        <v>2644.9539688499999</v>
      </c>
      <c r="L93" s="36">
        <f>SUMIFS(СВЦЭМ!$C$33:$C$776,СВЦЭМ!$A$33:$A$776,$A93,СВЦЭМ!$B$33:$B$776,L$83)+'СЕТ СН'!$H$12+СВЦЭМ!$D$10+'СЕТ СН'!$H$5-'СЕТ СН'!$H$20</f>
        <v>2635.6454880199999</v>
      </c>
      <c r="M93" s="36">
        <f>SUMIFS(СВЦЭМ!$C$33:$C$776,СВЦЭМ!$A$33:$A$776,$A93,СВЦЭМ!$B$33:$B$776,M$83)+'СЕТ СН'!$H$12+СВЦЭМ!$D$10+'СЕТ СН'!$H$5-'СЕТ СН'!$H$20</f>
        <v>2621.2659815000002</v>
      </c>
      <c r="N93" s="36">
        <f>SUMIFS(СВЦЭМ!$C$33:$C$776,СВЦЭМ!$A$33:$A$776,$A93,СВЦЭМ!$B$33:$B$776,N$83)+'СЕТ СН'!$H$12+СВЦЭМ!$D$10+'СЕТ СН'!$H$5-'СЕТ СН'!$H$20</f>
        <v>2621.2485735300002</v>
      </c>
      <c r="O93" s="36">
        <f>SUMIFS(СВЦЭМ!$C$33:$C$776,СВЦЭМ!$A$33:$A$776,$A93,СВЦЭМ!$B$33:$B$776,O$83)+'СЕТ СН'!$H$12+СВЦЭМ!$D$10+'СЕТ СН'!$H$5-'СЕТ СН'!$H$20</f>
        <v>2613.0107416199999</v>
      </c>
      <c r="P93" s="36">
        <f>SUMIFS(СВЦЭМ!$C$33:$C$776,СВЦЭМ!$A$33:$A$776,$A93,СВЦЭМ!$B$33:$B$776,P$83)+'СЕТ СН'!$H$12+СВЦЭМ!$D$10+'СЕТ СН'!$H$5-'СЕТ СН'!$H$20</f>
        <v>2608.8466062799998</v>
      </c>
      <c r="Q93" s="36">
        <f>SUMIFS(СВЦЭМ!$C$33:$C$776,СВЦЭМ!$A$33:$A$776,$A93,СВЦЭМ!$B$33:$B$776,Q$83)+'СЕТ СН'!$H$12+СВЦЭМ!$D$10+'СЕТ СН'!$H$5-'СЕТ СН'!$H$20</f>
        <v>2617.07583363</v>
      </c>
      <c r="R93" s="36">
        <f>SUMIFS(СВЦЭМ!$C$33:$C$776,СВЦЭМ!$A$33:$A$776,$A93,СВЦЭМ!$B$33:$B$776,R$83)+'СЕТ СН'!$H$12+СВЦЭМ!$D$10+'СЕТ СН'!$H$5-'СЕТ СН'!$H$20</f>
        <v>2572.3121605300003</v>
      </c>
      <c r="S93" s="36">
        <f>SUMIFS(СВЦЭМ!$C$33:$C$776,СВЦЭМ!$A$33:$A$776,$A93,СВЦЭМ!$B$33:$B$776,S$83)+'СЕТ СН'!$H$12+СВЦЭМ!$D$10+'СЕТ СН'!$H$5-'СЕТ СН'!$H$20</f>
        <v>2554.20530629</v>
      </c>
      <c r="T93" s="36">
        <f>SUMIFS(СВЦЭМ!$C$33:$C$776,СВЦЭМ!$A$33:$A$776,$A93,СВЦЭМ!$B$33:$B$776,T$83)+'СЕТ СН'!$H$12+СВЦЭМ!$D$10+'СЕТ СН'!$H$5-'СЕТ СН'!$H$20</f>
        <v>2553.4841792500001</v>
      </c>
      <c r="U93" s="36">
        <f>SUMIFS(СВЦЭМ!$C$33:$C$776,СВЦЭМ!$A$33:$A$776,$A93,СВЦЭМ!$B$33:$B$776,U$83)+'СЕТ СН'!$H$12+СВЦЭМ!$D$10+'СЕТ СН'!$H$5-'СЕТ СН'!$H$20</f>
        <v>2552.3629138400001</v>
      </c>
      <c r="V93" s="36">
        <f>SUMIFS(СВЦЭМ!$C$33:$C$776,СВЦЭМ!$A$33:$A$776,$A93,СВЦЭМ!$B$33:$B$776,V$83)+'СЕТ СН'!$H$12+СВЦЭМ!$D$10+'СЕТ СН'!$H$5-'СЕТ СН'!$H$20</f>
        <v>2549.3771740500001</v>
      </c>
      <c r="W93" s="36">
        <f>SUMIFS(СВЦЭМ!$C$33:$C$776,СВЦЭМ!$A$33:$A$776,$A93,СВЦЭМ!$B$33:$B$776,W$83)+'СЕТ СН'!$H$12+СВЦЭМ!$D$10+'СЕТ СН'!$H$5-'СЕТ СН'!$H$20</f>
        <v>2529.1301302800002</v>
      </c>
      <c r="X93" s="36">
        <f>SUMIFS(СВЦЭМ!$C$33:$C$776,СВЦЭМ!$A$33:$A$776,$A93,СВЦЭМ!$B$33:$B$776,X$83)+'СЕТ СН'!$H$12+СВЦЭМ!$D$10+'СЕТ СН'!$H$5-'СЕТ СН'!$H$20</f>
        <v>2534.02639236</v>
      </c>
      <c r="Y93" s="36">
        <f>SUMIFS(СВЦЭМ!$C$33:$C$776,СВЦЭМ!$A$33:$A$776,$A93,СВЦЭМ!$B$33:$B$776,Y$83)+'СЕТ СН'!$H$12+СВЦЭМ!$D$10+'СЕТ СН'!$H$5-'СЕТ СН'!$H$20</f>
        <v>2627.9694024</v>
      </c>
    </row>
    <row r="94" spans="1:25" ht="15.75" x14ac:dyDescent="0.2">
      <c r="A94" s="35">
        <f t="shared" si="2"/>
        <v>43657</v>
      </c>
      <c r="B94" s="36">
        <f>SUMIFS(СВЦЭМ!$C$33:$C$776,СВЦЭМ!$A$33:$A$776,$A94,СВЦЭМ!$B$33:$B$776,B$83)+'СЕТ СН'!$H$12+СВЦЭМ!$D$10+'СЕТ СН'!$H$5-'СЕТ СН'!$H$20</f>
        <v>2680.8928470199999</v>
      </c>
      <c r="C94" s="36">
        <f>SUMIFS(СВЦЭМ!$C$33:$C$776,СВЦЭМ!$A$33:$A$776,$A94,СВЦЭМ!$B$33:$B$776,C$83)+'СЕТ СН'!$H$12+СВЦЭМ!$D$10+'СЕТ СН'!$H$5-'СЕТ СН'!$H$20</f>
        <v>2721.1435745200001</v>
      </c>
      <c r="D94" s="36">
        <f>SUMIFS(СВЦЭМ!$C$33:$C$776,СВЦЭМ!$A$33:$A$776,$A94,СВЦЭМ!$B$33:$B$776,D$83)+'СЕТ СН'!$H$12+СВЦЭМ!$D$10+'СЕТ СН'!$H$5-'СЕТ СН'!$H$20</f>
        <v>2740.5815207800001</v>
      </c>
      <c r="E94" s="36">
        <f>SUMIFS(СВЦЭМ!$C$33:$C$776,СВЦЭМ!$A$33:$A$776,$A94,СВЦЭМ!$B$33:$B$776,E$83)+'СЕТ СН'!$H$12+СВЦЭМ!$D$10+'СЕТ СН'!$H$5-'СЕТ СН'!$H$20</f>
        <v>2761.0625519200003</v>
      </c>
      <c r="F94" s="36">
        <f>SUMIFS(СВЦЭМ!$C$33:$C$776,СВЦЭМ!$A$33:$A$776,$A94,СВЦЭМ!$B$33:$B$776,F$83)+'СЕТ СН'!$H$12+СВЦЭМ!$D$10+'СЕТ СН'!$H$5-'СЕТ СН'!$H$20</f>
        <v>2765.2119750299998</v>
      </c>
      <c r="G94" s="36">
        <f>SUMIFS(СВЦЭМ!$C$33:$C$776,СВЦЭМ!$A$33:$A$776,$A94,СВЦЭМ!$B$33:$B$776,G$83)+'СЕТ СН'!$H$12+СВЦЭМ!$D$10+'СЕТ СН'!$H$5-'СЕТ СН'!$H$20</f>
        <v>2754.3088588700002</v>
      </c>
      <c r="H94" s="36">
        <f>SUMIFS(СВЦЭМ!$C$33:$C$776,СВЦЭМ!$A$33:$A$776,$A94,СВЦЭМ!$B$33:$B$776,H$83)+'СЕТ СН'!$H$12+СВЦЭМ!$D$10+'СЕТ СН'!$H$5-'СЕТ СН'!$H$20</f>
        <v>2700.0719334800001</v>
      </c>
      <c r="I94" s="36">
        <f>SUMIFS(СВЦЭМ!$C$33:$C$776,СВЦЭМ!$A$33:$A$776,$A94,СВЦЭМ!$B$33:$B$776,I$83)+'СЕТ СН'!$H$12+СВЦЭМ!$D$10+'СЕТ СН'!$H$5-'СЕТ СН'!$H$20</f>
        <v>2681.4360520099999</v>
      </c>
      <c r="J94" s="36">
        <f>SUMIFS(СВЦЭМ!$C$33:$C$776,СВЦЭМ!$A$33:$A$776,$A94,СВЦЭМ!$B$33:$B$776,J$83)+'СЕТ СН'!$H$12+СВЦЭМ!$D$10+'СЕТ СН'!$H$5-'СЕТ СН'!$H$20</f>
        <v>2641.2803582500001</v>
      </c>
      <c r="K94" s="36">
        <f>SUMIFS(СВЦЭМ!$C$33:$C$776,СВЦЭМ!$A$33:$A$776,$A94,СВЦЭМ!$B$33:$B$776,K$83)+'СЕТ СН'!$H$12+СВЦЭМ!$D$10+'СЕТ СН'!$H$5-'СЕТ СН'!$H$20</f>
        <v>2623.5686948699999</v>
      </c>
      <c r="L94" s="36">
        <f>SUMIFS(СВЦЭМ!$C$33:$C$776,СВЦЭМ!$A$33:$A$776,$A94,СВЦЭМ!$B$33:$B$776,L$83)+'СЕТ СН'!$H$12+СВЦЭМ!$D$10+'СЕТ СН'!$H$5-'СЕТ СН'!$H$20</f>
        <v>2613.1602006000003</v>
      </c>
      <c r="M94" s="36">
        <f>SUMIFS(СВЦЭМ!$C$33:$C$776,СВЦЭМ!$A$33:$A$776,$A94,СВЦЭМ!$B$33:$B$776,M$83)+'СЕТ СН'!$H$12+СВЦЭМ!$D$10+'СЕТ СН'!$H$5-'СЕТ СН'!$H$20</f>
        <v>2601.7051754499998</v>
      </c>
      <c r="N94" s="36">
        <f>SUMIFS(СВЦЭМ!$C$33:$C$776,СВЦЭМ!$A$33:$A$776,$A94,СВЦЭМ!$B$33:$B$776,N$83)+'СЕТ СН'!$H$12+СВЦЭМ!$D$10+'СЕТ СН'!$H$5-'СЕТ СН'!$H$20</f>
        <v>2609.0577216800002</v>
      </c>
      <c r="O94" s="36">
        <f>SUMIFS(СВЦЭМ!$C$33:$C$776,СВЦЭМ!$A$33:$A$776,$A94,СВЦЭМ!$B$33:$B$776,O$83)+'СЕТ СН'!$H$12+СВЦЭМ!$D$10+'СЕТ СН'!$H$5-'СЕТ СН'!$H$20</f>
        <v>2608.1354120000001</v>
      </c>
      <c r="P94" s="36">
        <f>SUMIFS(СВЦЭМ!$C$33:$C$776,СВЦЭМ!$A$33:$A$776,$A94,СВЦЭМ!$B$33:$B$776,P$83)+'СЕТ СН'!$H$12+СВЦЭМ!$D$10+'СЕТ СН'!$H$5-'СЕТ СН'!$H$20</f>
        <v>2605.92533869</v>
      </c>
      <c r="Q94" s="36">
        <f>SUMIFS(СВЦЭМ!$C$33:$C$776,СВЦЭМ!$A$33:$A$776,$A94,СВЦЭМ!$B$33:$B$776,Q$83)+'СЕТ СН'!$H$12+СВЦЭМ!$D$10+'СЕТ СН'!$H$5-'СЕТ СН'!$H$20</f>
        <v>2603.90220353</v>
      </c>
      <c r="R94" s="36">
        <f>SUMIFS(СВЦЭМ!$C$33:$C$776,СВЦЭМ!$A$33:$A$776,$A94,СВЦЭМ!$B$33:$B$776,R$83)+'СЕТ СН'!$H$12+СВЦЭМ!$D$10+'СЕТ СН'!$H$5-'СЕТ СН'!$H$20</f>
        <v>2564.29727611</v>
      </c>
      <c r="S94" s="36">
        <f>SUMIFS(СВЦЭМ!$C$33:$C$776,СВЦЭМ!$A$33:$A$776,$A94,СВЦЭМ!$B$33:$B$776,S$83)+'СЕТ СН'!$H$12+СВЦЭМ!$D$10+'СЕТ СН'!$H$5-'СЕТ СН'!$H$20</f>
        <v>2547.9676585300003</v>
      </c>
      <c r="T94" s="36">
        <f>SUMIFS(СВЦЭМ!$C$33:$C$776,СВЦЭМ!$A$33:$A$776,$A94,СВЦЭМ!$B$33:$B$776,T$83)+'СЕТ СН'!$H$12+СВЦЭМ!$D$10+'СЕТ СН'!$H$5-'СЕТ СН'!$H$20</f>
        <v>2549.1801036500001</v>
      </c>
      <c r="U94" s="36">
        <f>SUMIFS(СВЦЭМ!$C$33:$C$776,СВЦЭМ!$A$33:$A$776,$A94,СВЦЭМ!$B$33:$B$776,U$83)+'СЕТ СН'!$H$12+СВЦЭМ!$D$10+'СЕТ СН'!$H$5-'СЕТ СН'!$H$20</f>
        <v>2544.55766352</v>
      </c>
      <c r="V94" s="36">
        <f>SUMIFS(СВЦЭМ!$C$33:$C$776,СВЦЭМ!$A$33:$A$776,$A94,СВЦЭМ!$B$33:$B$776,V$83)+'СЕТ СН'!$H$12+СВЦЭМ!$D$10+'СЕТ СН'!$H$5-'СЕТ СН'!$H$20</f>
        <v>2541.4808980299999</v>
      </c>
      <c r="W94" s="36">
        <f>SUMIFS(СВЦЭМ!$C$33:$C$776,СВЦЭМ!$A$33:$A$776,$A94,СВЦЭМ!$B$33:$B$776,W$83)+'СЕТ СН'!$H$12+СВЦЭМ!$D$10+'СЕТ СН'!$H$5-'СЕТ СН'!$H$20</f>
        <v>2536.3299689400001</v>
      </c>
      <c r="X94" s="36">
        <f>SUMIFS(СВЦЭМ!$C$33:$C$776,СВЦЭМ!$A$33:$A$776,$A94,СВЦЭМ!$B$33:$B$776,X$83)+'СЕТ СН'!$H$12+СВЦЭМ!$D$10+'СЕТ СН'!$H$5-'СЕТ СН'!$H$20</f>
        <v>2546.9958736200001</v>
      </c>
      <c r="Y94" s="36">
        <f>SUMIFS(СВЦЭМ!$C$33:$C$776,СВЦЭМ!$A$33:$A$776,$A94,СВЦЭМ!$B$33:$B$776,Y$83)+'СЕТ СН'!$H$12+СВЦЭМ!$D$10+'СЕТ СН'!$H$5-'СЕТ СН'!$H$20</f>
        <v>2629.4316668700003</v>
      </c>
    </row>
    <row r="95" spans="1:25" ht="15.75" x14ac:dyDescent="0.2">
      <c r="A95" s="35">
        <f t="shared" si="2"/>
        <v>43658</v>
      </c>
      <c r="B95" s="36">
        <f>SUMIFS(СВЦЭМ!$C$33:$C$776,СВЦЭМ!$A$33:$A$776,$A95,СВЦЭМ!$B$33:$B$776,B$83)+'СЕТ СН'!$H$12+СВЦЭМ!$D$10+'СЕТ СН'!$H$5-'СЕТ СН'!$H$20</f>
        <v>2672.3805186899999</v>
      </c>
      <c r="C95" s="36">
        <f>SUMIFS(СВЦЭМ!$C$33:$C$776,СВЦЭМ!$A$33:$A$776,$A95,СВЦЭМ!$B$33:$B$776,C$83)+'СЕТ СН'!$H$12+СВЦЭМ!$D$10+'СЕТ СН'!$H$5-'СЕТ СН'!$H$20</f>
        <v>2706.7488140599999</v>
      </c>
      <c r="D95" s="36">
        <f>SUMIFS(СВЦЭМ!$C$33:$C$776,СВЦЭМ!$A$33:$A$776,$A95,СВЦЭМ!$B$33:$B$776,D$83)+'СЕТ СН'!$H$12+СВЦЭМ!$D$10+'СЕТ СН'!$H$5-'СЕТ СН'!$H$20</f>
        <v>2726.6640652000001</v>
      </c>
      <c r="E95" s="36">
        <f>SUMIFS(СВЦЭМ!$C$33:$C$776,СВЦЭМ!$A$33:$A$776,$A95,СВЦЭМ!$B$33:$B$776,E$83)+'СЕТ СН'!$H$12+СВЦЭМ!$D$10+'СЕТ СН'!$H$5-'СЕТ СН'!$H$20</f>
        <v>2741.48512162</v>
      </c>
      <c r="F95" s="36">
        <f>SUMIFS(СВЦЭМ!$C$33:$C$776,СВЦЭМ!$A$33:$A$776,$A95,СВЦЭМ!$B$33:$B$776,F$83)+'СЕТ СН'!$H$12+СВЦЭМ!$D$10+'СЕТ СН'!$H$5-'СЕТ СН'!$H$20</f>
        <v>2731.3187698400002</v>
      </c>
      <c r="G95" s="36">
        <f>SUMIFS(СВЦЭМ!$C$33:$C$776,СВЦЭМ!$A$33:$A$776,$A95,СВЦЭМ!$B$33:$B$776,G$83)+'СЕТ СН'!$H$12+СВЦЭМ!$D$10+'СЕТ СН'!$H$5-'СЕТ СН'!$H$20</f>
        <v>2728.1698558200001</v>
      </c>
      <c r="H95" s="36">
        <f>SUMIFS(СВЦЭМ!$C$33:$C$776,СВЦЭМ!$A$33:$A$776,$A95,СВЦЭМ!$B$33:$B$776,H$83)+'СЕТ СН'!$H$12+СВЦЭМ!$D$10+'СЕТ СН'!$H$5-'СЕТ СН'!$H$20</f>
        <v>2706.5631561600003</v>
      </c>
      <c r="I95" s="36">
        <f>SUMIFS(СВЦЭМ!$C$33:$C$776,СВЦЭМ!$A$33:$A$776,$A95,СВЦЭМ!$B$33:$B$776,I$83)+'СЕТ СН'!$H$12+СВЦЭМ!$D$10+'СЕТ СН'!$H$5-'СЕТ СН'!$H$20</f>
        <v>2685.9597395800001</v>
      </c>
      <c r="J95" s="36">
        <f>SUMIFS(СВЦЭМ!$C$33:$C$776,СВЦЭМ!$A$33:$A$776,$A95,СВЦЭМ!$B$33:$B$776,J$83)+'СЕТ СН'!$H$12+СВЦЭМ!$D$10+'СЕТ СН'!$H$5-'СЕТ СН'!$H$20</f>
        <v>2648.5765612100004</v>
      </c>
      <c r="K95" s="36">
        <f>SUMIFS(СВЦЭМ!$C$33:$C$776,СВЦЭМ!$A$33:$A$776,$A95,СВЦЭМ!$B$33:$B$776,K$83)+'СЕТ СН'!$H$12+СВЦЭМ!$D$10+'СЕТ СН'!$H$5-'СЕТ СН'!$H$20</f>
        <v>2613.9832678600001</v>
      </c>
      <c r="L95" s="36">
        <f>SUMIFS(СВЦЭМ!$C$33:$C$776,СВЦЭМ!$A$33:$A$776,$A95,СВЦЭМ!$B$33:$B$776,L$83)+'СЕТ СН'!$H$12+СВЦЭМ!$D$10+'СЕТ СН'!$H$5-'СЕТ СН'!$H$20</f>
        <v>2606.80212403</v>
      </c>
      <c r="M95" s="36">
        <f>SUMIFS(СВЦЭМ!$C$33:$C$776,СВЦЭМ!$A$33:$A$776,$A95,СВЦЭМ!$B$33:$B$776,M$83)+'СЕТ СН'!$H$12+СВЦЭМ!$D$10+'СЕТ СН'!$H$5-'СЕТ СН'!$H$20</f>
        <v>2613.6960196700002</v>
      </c>
      <c r="N95" s="36">
        <f>SUMIFS(СВЦЭМ!$C$33:$C$776,СВЦЭМ!$A$33:$A$776,$A95,СВЦЭМ!$B$33:$B$776,N$83)+'СЕТ СН'!$H$12+СВЦЭМ!$D$10+'СЕТ СН'!$H$5-'СЕТ СН'!$H$20</f>
        <v>2626.5288888700002</v>
      </c>
      <c r="O95" s="36">
        <f>SUMIFS(СВЦЭМ!$C$33:$C$776,СВЦЭМ!$A$33:$A$776,$A95,СВЦЭМ!$B$33:$B$776,O$83)+'СЕТ СН'!$H$12+СВЦЭМ!$D$10+'СЕТ СН'!$H$5-'СЕТ СН'!$H$20</f>
        <v>2614.3144426899999</v>
      </c>
      <c r="P95" s="36">
        <f>SUMIFS(СВЦЭМ!$C$33:$C$776,СВЦЭМ!$A$33:$A$776,$A95,СВЦЭМ!$B$33:$B$776,P$83)+'СЕТ СН'!$H$12+СВЦЭМ!$D$10+'СЕТ СН'!$H$5-'СЕТ СН'!$H$20</f>
        <v>2621.68607617</v>
      </c>
      <c r="Q95" s="36">
        <f>SUMIFS(СВЦЭМ!$C$33:$C$776,СВЦЭМ!$A$33:$A$776,$A95,СВЦЭМ!$B$33:$B$776,Q$83)+'СЕТ СН'!$H$12+СВЦЭМ!$D$10+'СЕТ СН'!$H$5-'СЕТ СН'!$H$20</f>
        <v>2626.20249199</v>
      </c>
      <c r="R95" s="36">
        <f>SUMIFS(СВЦЭМ!$C$33:$C$776,СВЦЭМ!$A$33:$A$776,$A95,СВЦЭМ!$B$33:$B$776,R$83)+'СЕТ СН'!$H$12+СВЦЭМ!$D$10+'СЕТ СН'!$H$5-'СЕТ СН'!$H$20</f>
        <v>2580.6157824400002</v>
      </c>
      <c r="S95" s="36">
        <f>SUMIFS(СВЦЭМ!$C$33:$C$776,СВЦЭМ!$A$33:$A$776,$A95,СВЦЭМ!$B$33:$B$776,S$83)+'СЕТ СН'!$H$12+СВЦЭМ!$D$10+'СЕТ СН'!$H$5-'СЕТ СН'!$H$20</f>
        <v>2561.9058513600003</v>
      </c>
      <c r="T95" s="36">
        <f>SUMIFS(СВЦЭМ!$C$33:$C$776,СВЦЭМ!$A$33:$A$776,$A95,СВЦЭМ!$B$33:$B$776,T$83)+'СЕТ СН'!$H$12+СВЦЭМ!$D$10+'СЕТ СН'!$H$5-'СЕТ СН'!$H$20</f>
        <v>2557.59913228</v>
      </c>
      <c r="U95" s="36">
        <f>SUMIFS(СВЦЭМ!$C$33:$C$776,СВЦЭМ!$A$33:$A$776,$A95,СВЦЭМ!$B$33:$B$776,U$83)+'СЕТ СН'!$H$12+СВЦЭМ!$D$10+'СЕТ СН'!$H$5-'СЕТ СН'!$H$20</f>
        <v>2553.8452927500002</v>
      </c>
      <c r="V95" s="36">
        <f>SUMIFS(СВЦЭМ!$C$33:$C$776,СВЦЭМ!$A$33:$A$776,$A95,СВЦЭМ!$B$33:$B$776,V$83)+'СЕТ СН'!$H$12+СВЦЭМ!$D$10+'СЕТ СН'!$H$5-'СЕТ СН'!$H$20</f>
        <v>2534.3186067199999</v>
      </c>
      <c r="W95" s="36">
        <f>SUMIFS(СВЦЭМ!$C$33:$C$776,СВЦЭМ!$A$33:$A$776,$A95,СВЦЭМ!$B$33:$B$776,W$83)+'СЕТ СН'!$H$12+СВЦЭМ!$D$10+'СЕТ СН'!$H$5-'СЕТ СН'!$H$20</f>
        <v>2515.7437277600002</v>
      </c>
      <c r="X95" s="36">
        <f>SUMIFS(СВЦЭМ!$C$33:$C$776,СВЦЭМ!$A$33:$A$776,$A95,СВЦЭМ!$B$33:$B$776,X$83)+'СЕТ СН'!$H$12+СВЦЭМ!$D$10+'СЕТ СН'!$H$5-'СЕТ СН'!$H$20</f>
        <v>2497.6655864100003</v>
      </c>
      <c r="Y95" s="36">
        <f>SUMIFS(СВЦЭМ!$C$33:$C$776,СВЦЭМ!$A$33:$A$776,$A95,СВЦЭМ!$B$33:$B$776,Y$83)+'СЕТ СН'!$H$12+СВЦЭМ!$D$10+'СЕТ СН'!$H$5-'СЕТ СН'!$H$20</f>
        <v>2576.6438517300003</v>
      </c>
    </row>
    <row r="96" spans="1:25" ht="15.75" x14ac:dyDescent="0.2">
      <c r="A96" s="35">
        <f t="shared" si="2"/>
        <v>43659</v>
      </c>
      <c r="B96" s="36">
        <f>SUMIFS(СВЦЭМ!$C$33:$C$776,СВЦЭМ!$A$33:$A$776,$A96,СВЦЭМ!$B$33:$B$776,B$83)+'СЕТ СН'!$H$12+СВЦЭМ!$D$10+'СЕТ СН'!$H$5-'СЕТ СН'!$H$20</f>
        <v>2572.92517843</v>
      </c>
      <c r="C96" s="36">
        <f>SUMIFS(СВЦЭМ!$C$33:$C$776,СВЦЭМ!$A$33:$A$776,$A96,СВЦЭМ!$B$33:$B$776,C$83)+'СЕТ СН'!$H$12+СВЦЭМ!$D$10+'СЕТ СН'!$H$5-'СЕТ СН'!$H$20</f>
        <v>2608.3408883299999</v>
      </c>
      <c r="D96" s="36">
        <f>SUMIFS(СВЦЭМ!$C$33:$C$776,СВЦЭМ!$A$33:$A$776,$A96,СВЦЭМ!$B$33:$B$776,D$83)+'СЕТ СН'!$H$12+СВЦЭМ!$D$10+'СЕТ СН'!$H$5-'СЕТ СН'!$H$20</f>
        <v>2641.2342179100001</v>
      </c>
      <c r="E96" s="36">
        <f>SUMIFS(СВЦЭМ!$C$33:$C$776,СВЦЭМ!$A$33:$A$776,$A96,СВЦЭМ!$B$33:$B$776,E$83)+'СЕТ СН'!$H$12+СВЦЭМ!$D$10+'СЕТ СН'!$H$5-'СЕТ СН'!$H$20</f>
        <v>2655.4119820999999</v>
      </c>
      <c r="F96" s="36">
        <f>SUMIFS(СВЦЭМ!$C$33:$C$776,СВЦЭМ!$A$33:$A$776,$A96,СВЦЭМ!$B$33:$B$776,F$83)+'СЕТ СН'!$H$12+СВЦЭМ!$D$10+'СЕТ СН'!$H$5-'СЕТ СН'!$H$20</f>
        <v>2664.2823072900001</v>
      </c>
      <c r="G96" s="36">
        <f>SUMIFS(СВЦЭМ!$C$33:$C$776,СВЦЭМ!$A$33:$A$776,$A96,СВЦЭМ!$B$33:$B$776,G$83)+'СЕТ СН'!$H$12+СВЦЭМ!$D$10+'СЕТ СН'!$H$5-'СЕТ СН'!$H$20</f>
        <v>2667.9575530500001</v>
      </c>
      <c r="H96" s="36">
        <f>SUMIFS(СВЦЭМ!$C$33:$C$776,СВЦЭМ!$A$33:$A$776,$A96,СВЦЭМ!$B$33:$B$776,H$83)+'СЕТ СН'!$H$12+СВЦЭМ!$D$10+'СЕТ СН'!$H$5-'СЕТ СН'!$H$20</f>
        <v>2663.8393351300001</v>
      </c>
      <c r="I96" s="36">
        <f>SUMIFS(СВЦЭМ!$C$33:$C$776,СВЦЭМ!$A$33:$A$776,$A96,СВЦЭМ!$B$33:$B$776,I$83)+'СЕТ СН'!$H$12+СВЦЭМ!$D$10+'СЕТ СН'!$H$5-'СЕТ СН'!$H$20</f>
        <v>2679.6908151100001</v>
      </c>
      <c r="J96" s="36">
        <f>SUMIFS(СВЦЭМ!$C$33:$C$776,СВЦЭМ!$A$33:$A$776,$A96,СВЦЭМ!$B$33:$B$776,J$83)+'СЕТ СН'!$H$12+СВЦЭМ!$D$10+'СЕТ СН'!$H$5-'СЕТ СН'!$H$20</f>
        <v>2637.9493271900001</v>
      </c>
      <c r="K96" s="36">
        <f>SUMIFS(СВЦЭМ!$C$33:$C$776,СВЦЭМ!$A$33:$A$776,$A96,СВЦЭМ!$B$33:$B$776,K$83)+'СЕТ СН'!$H$12+СВЦЭМ!$D$10+'СЕТ СН'!$H$5-'СЕТ СН'!$H$20</f>
        <v>2583.9743733800001</v>
      </c>
      <c r="L96" s="36">
        <f>SUMIFS(СВЦЭМ!$C$33:$C$776,СВЦЭМ!$A$33:$A$776,$A96,СВЦЭМ!$B$33:$B$776,L$83)+'СЕТ СН'!$H$12+СВЦЭМ!$D$10+'СЕТ СН'!$H$5-'СЕТ СН'!$H$20</f>
        <v>2565.4323740700002</v>
      </c>
      <c r="M96" s="36">
        <f>SUMIFS(СВЦЭМ!$C$33:$C$776,СВЦЭМ!$A$33:$A$776,$A96,СВЦЭМ!$B$33:$B$776,M$83)+'СЕТ СН'!$H$12+СВЦЭМ!$D$10+'СЕТ СН'!$H$5-'СЕТ СН'!$H$20</f>
        <v>2559.6577408500002</v>
      </c>
      <c r="N96" s="36">
        <f>SUMIFS(СВЦЭМ!$C$33:$C$776,СВЦЭМ!$A$33:$A$776,$A96,СВЦЭМ!$B$33:$B$776,N$83)+'СЕТ СН'!$H$12+СВЦЭМ!$D$10+'СЕТ СН'!$H$5-'СЕТ СН'!$H$20</f>
        <v>2567.49575607</v>
      </c>
      <c r="O96" s="36">
        <f>SUMIFS(СВЦЭМ!$C$33:$C$776,СВЦЭМ!$A$33:$A$776,$A96,СВЦЭМ!$B$33:$B$776,O$83)+'СЕТ СН'!$H$12+СВЦЭМ!$D$10+'СЕТ СН'!$H$5-'СЕТ СН'!$H$20</f>
        <v>2564.07588519</v>
      </c>
      <c r="P96" s="36">
        <f>SUMIFS(СВЦЭМ!$C$33:$C$776,СВЦЭМ!$A$33:$A$776,$A96,СВЦЭМ!$B$33:$B$776,P$83)+'СЕТ СН'!$H$12+СВЦЭМ!$D$10+'СЕТ СН'!$H$5-'СЕТ СН'!$H$20</f>
        <v>2575.3654991800004</v>
      </c>
      <c r="Q96" s="36">
        <f>SUMIFS(СВЦЭМ!$C$33:$C$776,СВЦЭМ!$A$33:$A$776,$A96,СВЦЭМ!$B$33:$B$776,Q$83)+'СЕТ СН'!$H$12+СВЦЭМ!$D$10+'СЕТ СН'!$H$5-'СЕТ СН'!$H$20</f>
        <v>2585.6475438699999</v>
      </c>
      <c r="R96" s="36">
        <f>SUMIFS(СВЦЭМ!$C$33:$C$776,СВЦЭМ!$A$33:$A$776,$A96,СВЦЭМ!$B$33:$B$776,R$83)+'СЕТ СН'!$H$12+СВЦЭМ!$D$10+'СЕТ СН'!$H$5-'СЕТ СН'!$H$20</f>
        <v>2553.4122436299999</v>
      </c>
      <c r="S96" s="36">
        <f>SUMIFS(СВЦЭМ!$C$33:$C$776,СВЦЭМ!$A$33:$A$776,$A96,СВЦЭМ!$B$33:$B$776,S$83)+'СЕТ СН'!$H$12+СВЦЭМ!$D$10+'СЕТ СН'!$H$5-'СЕТ СН'!$H$20</f>
        <v>2525.0466173899999</v>
      </c>
      <c r="T96" s="36">
        <f>SUMIFS(СВЦЭМ!$C$33:$C$776,СВЦЭМ!$A$33:$A$776,$A96,СВЦЭМ!$B$33:$B$776,T$83)+'СЕТ СН'!$H$12+СВЦЭМ!$D$10+'СЕТ СН'!$H$5-'СЕТ СН'!$H$20</f>
        <v>2512.09715779</v>
      </c>
      <c r="U96" s="36">
        <f>SUMIFS(СВЦЭМ!$C$33:$C$776,СВЦЭМ!$A$33:$A$776,$A96,СВЦЭМ!$B$33:$B$776,U$83)+'СЕТ СН'!$H$12+СВЦЭМ!$D$10+'СЕТ СН'!$H$5-'СЕТ СН'!$H$20</f>
        <v>2502.8557421</v>
      </c>
      <c r="V96" s="36">
        <f>SUMIFS(СВЦЭМ!$C$33:$C$776,СВЦЭМ!$A$33:$A$776,$A96,СВЦЭМ!$B$33:$B$776,V$83)+'СЕТ СН'!$H$12+СВЦЭМ!$D$10+'СЕТ СН'!$H$5-'СЕТ СН'!$H$20</f>
        <v>2498.60697549</v>
      </c>
      <c r="W96" s="36">
        <f>SUMIFS(СВЦЭМ!$C$33:$C$776,СВЦЭМ!$A$33:$A$776,$A96,СВЦЭМ!$B$33:$B$776,W$83)+'СЕТ СН'!$H$12+СВЦЭМ!$D$10+'СЕТ СН'!$H$5-'СЕТ СН'!$H$20</f>
        <v>2487.0486792199999</v>
      </c>
      <c r="X96" s="36">
        <f>SUMIFS(СВЦЭМ!$C$33:$C$776,СВЦЭМ!$A$33:$A$776,$A96,СВЦЭМ!$B$33:$B$776,X$83)+'СЕТ СН'!$H$12+СВЦЭМ!$D$10+'СЕТ СН'!$H$5-'СЕТ СН'!$H$20</f>
        <v>2497.4647328400001</v>
      </c>
      <c r="Y96" s="36">
        <f>SUMIFS(СВЦЭМ!$C$33:$C$776,СВЦЭМ!$A$33:$A$776,$A96,СВЦЭМ!$B$33:$B$776,Y$83)+'СЕТ СН'!$H$12+СВЦЭМ!$D$10+'СЕТ СН'!$H$5-'СЕТ СН'!$H$20</f>
        <v>2568.4466470300003</v>
      </c>
    </row>
    <row r="97" spans="1:25" ht="15.75" x14ac:dyDescent="0.2">
      <c r="A97" s="35">
        <f t="shared" si="2"/>
        <v>43660</v>
      </c>
      <c r="B97" s="36">
        <f>SUMIFS(СВЦЭМ!$C$33:$C$776,СВЦЭМ!$A$33:$A$776,$A97,СВЦЭМ!$B$33:$B$776,B$83)+'СЕТ СН'!$H$12+СВЦЭМ!$D$10+'СЕТ СН'!$H$5-'СЕТ СН'!$H$20</f>
        <v>2617.6197882400002</v>
      </c>
      <c r="C97" s="36">
        <f>SUMIFS(СВЦЭМ!$C$33:$C$776,СВЦЭМ!$A$33:$A$776,$A97,СВЦЭМ!$B$33:$B$776,C$83)+'СЕТ СН'!$H$12+СВЦЭМ!$D$10+'СЕТ СН'!$H$5-'СЕТ СН'!$H$20</f>
        <v>2658.5288580800002</v>
      </c>
      <c r="D97" s="36">
        <f>SUMIFS(СВЦЭМ!$C$33:$C$776,СВЦЭМ!$A$33:$A$776,$A97,СВЦЭМ!$B$33:$B$776,D$83)+'СЕТ СН'!$H$12+СВЦЭМ!$D$10+'СЕТ СН'!$H$5-'СЕТ СН'!$H$20</f>
        <v>2695.2991211200001</v>
      </c>
      <c r="E97" s="36">
        <f>SUMIFS(СВЦЭМ!$C$33:$C$776,СВЦЭМ!$A$33:$A$776,$A97,СВЦЭМ!$B$33:$B$776,E$83)+'СЕТ СН'!$H$12+СВЦЭМ!$D$10+'СЕТ СН'!$H$5-'СЕТ СН'!$H$20</f>
        <v>2707.2624716999999</v>
      </c>
      <c r="F97" s="36">
        <f>SUMIFS(СВЦЭМ!$C$33:$C$776,СВЦЭМ!$A$33:$A$776,$A97,СВЦЭМ!$B$33:$B$776,F$83)+'СЕТ СН'!$H$12+СВЦЭМ!$D$10+'СЕТ СН'!$H$5-'СЕТ СН'!$H$20</f>
        <v>2710.9411778799999</v>
      </c>
      <c r="G97" s="36">
        <f>SUMIFS(СВЦЭМ!$C$33:$C$776,СВЦЭМ!$A$33:$A$776,$A97,СВЦЭМ!$B$33:$B$776,G$83)+'СЕТ СН'!$H$12+СВЦЭМ!$D$10+'СЕТ СН'!$H$5-'СЕТ СН'!$H$20</f>
        <v>2710.7171296400002</v>
      </c>
      <c r="H97" s="36">
        <f>SUMIFS(СВЦЭМ!$C$33:$C$776,СВЦЭМ!$A$33:$A$776,$A97,СВЦЭМ!$B$33:$B$776,H$83)+'СЕТ СН'!$H$12+СВЦЭМ!$D$10+'СЕТ СН'!$H$5-'СЕТ СН'!$H$20</f>
        <v>2682.8495279899998</v>
      </c>
      <c r="I97" s="36">
        <f>SUMIFS(СВЦЭМ!$C$33:$C$776,СВЦЭМ!$A$33:$A$776,$A97,СВЦЭМ!$B$33:$B$776,I$83)+'СЕТ СН'!$H$12+СВЦЭМ!$D$10+'СЕТ СН'!$H$5-'СЕТ СН'!$H$20</f>
        <v>2657.1742208300002</v>
      </c>
      <c r="J97" s="36">
        <f>SUMIFS(СВЦЭМ!$C$33:$C$776,СВЦЭМ!$A$33:$A$776,$A97,СВЦЭМ!$B$33:$B$776,J$83)+'СЕТ СН'!$H$12+СВЦЭМ!$D$10+'СЕТ СН'!$H$5-'СЕТ СН'!$H$20</f>
        <v>2604.42709986</v>
      </c>
      <c r="K97" s="36">
        <f>SUMIFS(СВЦЭМ!$C$33:$C$776,СВЦЭМ!$A$33:$A$776,$A97,СВЦЭМ!$B$33:$B$776,K$83)+'СЕТ СН'!$H$12+СВЦЭМ!$D$10+'СЕТ СН'!$H$5-'СЕТ СН'!$H$20</f>
        <v>2559.9397209600002</v>
      </c>
      <c r="L97" s="36">
        <f>SUMIFS(СВЦЭМ!$C$33:$C$776,СВЦЭМ!$A$33:$A$776,$A97,СВЦЭМ!$B$33:$B$776,L$83)+'СЕТ СН'!$H$12+СВЦЭМ!$D$10+'СЕТ СН'!$H$5-'СЕТ СН'!$H$20</f>
        <v>2541.5310966699999</v>
      </c>
      <c r="M97" s="36">
        <f>SUMIFS(СВЦЭМ!$C$33:$C$776,СВЦЭМ!$A$33:$A$776,$A97,СВЦЭМ!$B$33:$B$776,M$83)+'СЕТ СН'!$H$12+СВЦЭМ!$D$10+'СЕТ СН'!$H$5-'СЕТ СН'!$H$20</f>
        <v>2534.6839869599999</v>
      </c>
      <c r="N97" s="36">
        <f>SUMIFS(СВЦЭМ!$C$33:$C$776,СВЦЭМ!$A$33:$A$776,$A97,СВЦЭМ!$B$33:$B$776,N$83)+'СЕТ СН'!$H$12+СВЦЭМ!$D$10+'СЕТ СН'!$H$5-'СЕТ СН'!$H$20</f>
        <v>2536.6238562799999</v>
      </c>
      <c r="O97" s="36">
        <f>SUMIFS(СВЦЭМ!$C$33:$C$776,СВЦЭМ!$A$33:$A$776,$A97,СВЦЭМ!$B$33:$B$776,O$83)+'СЕТ СН'!$H$12+СВЦЭМ!$D$10+'СЕТ СН'!$H$5-'СЕТ СН'!$H$20</f>
        <v>2545.9474746999999</v>
      </c>
      <c r="P97" s="36">
        <f>SUMIFS(СВЦЭМ!$C$33:$C$776,СВЦЭМ!$A$33:$A$776,$A97,СВЦЭМ!$B$33:$B$776,P$83)+'СЕТ СН'!$H$12+СВЦЭМ!$D$10+'СЕТ СН'!$H$5-'СЕТ СН'!$H$20</f>
        <v>2559.9185007699998</v>
      </c>
      <c r="Q97" s="36">
        <f>SUMIFS(СВЦЭМ!$C$33:$C$776,СВЦЭМ!$A$33:$A$776,$A97,СВЦЭМ!$B$33:$B$776,Q$83)+'СЕТ СН'!$H$12+СВЦЭМ!$D$10+'СЕТ СН'!$H$5-'СЕТ СН'!$H$20</f>
        <v>2569.5392323400001</v>
      </c>
      <c r="R97" s="36">
        <f>SUMIFS(СВЦЭМ!$C$33:$C$776,СВЦЭМ!$A$33:$A$776,$A97,СВЦЭМ!$B$33:$B$776,R$83)+'СЕТ СН'!$H$12+СВЦЭМ!$D$10+'СЕТ СН'!$H$5-'СЕТ СН'!$H$20</f>
        <v>2533.6451813100002</v>
      </c>
      <c r="S97" s="36">
        <f>SUMIFS(СВЦЭМ!$C$33:$C$776,СВЦЭМ!$A$33:$A$776,$A97,СВЦЭМ!$B$33:$B$776,S$83)+'СЕТ СН'!$H$12+СВЦЭМ!$D$10+'СЕТ СН'!$H$5-'СЕТ СН'!$H$20</f>
        <v>2509.7811268300002</v>
      </c>
      <c r="T97" s="36">
        <f>SUMIFS(СВЦЭМ!$C$33:$C$776,СВЦЭМ!$A$33:$A$776,$A97,СВЦЭМ!$B$33:$B$776,T$83)+'СЕТ СН'!$H$12+СВЦЭМ!$D$10+'СЕТ СН'!$H$5-'СЕТ СН'!$H$20</f>
        <v>2507.6160336200001</v>
      </c>
      <c r="U97" s="36">
        <f>SUMIFS(СВЦЭМ!$C$33:$C$776,СВЦЭМ!$A$33:$A$776,$A97,СВЦЭМ!$B$33:$B$776,U$83)+'СЕТ СН'!$H$12+СВЦЭМ!$D$10+'СЕТ СН'!$H$5-'СЕТ СН'!$H$20</f>
        <v>2497.3803862700001</v>
      </c>
      <c r="V97" s="36">
        <f>SUMIFS(СВЦЭМ!$C$33:$C$776,СВЦЭМ!$A$33:$A$776,$A97,СВЦЭМ!$B$33:$B$776,V$83)+'СЕТ СН'!$H$12+СВЦЭМ!$D$10+'СЕТ СН'!$H$5-'СЕТ СН'!$H$20</f>
        <v>2481.2274707300003</v>
      </c>
      <c r="W97" s="36">
        <f>SUMIFS(СВЦЭМ!$C$33:$C$776,СВЦЭМ!$A$33:$A$776,$A97,СВЦЭМ!$B$33:$B$776,W$83)+'СЕТ СН'!$H$12+СВЦЭМ!$D$10+'СЕТ СН'!$H$5-'СЕТ СН'!$H$20</f>
        <v>2480.59868684</v>
      </c>
      <c r="X97" s="36">
        <f>SUMIFS(СВЦЭМ!$C$33:$C$776,СВЦЭМ!$A$33:$A$776,$A97,СВЦЭМ!$B$33:$B$776,X$83)+'СЕТ СН'!$H$12+СВЦЭМ!$D$10+'СЕТ СН'!$H$5-'СЕТ СН'!$H$20</f>
        <v>2488.98045486</v>
      </c>
      <c r="Y97" s="36">
        <f>SUMIFS(СВЦЭМ!$C$33:$C$776,СВЦЭМ!$A$33:$A$776,$A97,СВЦЭМ!$B$33:$B$776,Y$83)+'СЕТ СН'!$H$12+СВЦЭМ!$D$10+'СЕТ СН'!$H$5-'СЕТ СН'!$H$20</f>
        <v>2570.06422337</v>
      </c>
    </row>
    <row r="98" spans="1:25" ht="15.75" x14ac:dyDescent="0.2">
      <c r="A98" s="35">
        <f t="shared" si="2"/>
        <v>43661</v>
      </c>
      <c r="B98" s="36">
        <f>SUMIFS(СВЦЭМ!$C$33:$C$776,СВЦЭМ!$A$33:$A$776,$A98,СВЦЭМ!$B$33:$B$776,B$83)+'СЕТ СН'!$H$12+СВЦЭМ!$D$10+'СЕТ СН'!$H$5-'СЕТ СН'!$H$20</f>
        <v>2646.4889098100002</v>
      </c>
      <c r="C98" s="36">
        <f>SUMIFS(СВЦЭМ!$C$33:$C$776,СВЦЭМ!$A$33:$A$776,$A98,СВЦЭМ!$B$33:$B$776,C$83)+'СЕТ СН'!$H$12+СВЦЭМ!$D$10+'СЕТ СН'!$H$5-'СЕТ СН'!$H$20</f>
        <v>2663.2823699199998</v>
      </c>
      <c r="D98" s="36">
        <f>SUMIFS(СВЦЭМ!$C$33:$C$776,СВЦЭМ!$A$33:$A$776,$A98,СВЦЭМ!$B$33:$B$776,D$83)+'СЕТ СН'!$H$12+СВЦЭМ!$D$10+'СЕТ СН'!$H$5-'СЕТ СН'!$H$20</f>
        <v>2670.35861901</v>
      </c>
      <c r="E98" s="36">
        <f>SUMIFS(СВЦЭМ!$C$33:$C$776,СВЦЭМ!$A$33:$A$776,$A98,СВЦЭМ!$B$33:$B$776,E$83)+'СЕТ СН'!$H$12+СВЦЭМ!$D$10+'СЕТ СН'!$H$5-'СЕТ СН'!$H$20</f>
        <v>2697.3055679500003</v>
      </c>
      <c r="F98" s="36">
        <f>SUMIFS(СВЦЭМ!$C$33:$C$776,СВЦЭМ!$A$33:$A$776,$A98,СВЦЭМ!$B$33:$B$776,F$83)+'СЕТ СН'!$H$12+СВЦЭМ!$D$10+'СЕТ СН'!$H$5-'СЕТ СН'!$H$20</f>
        <v>2709.2695032700003</v>
      </c>
      <c r="G98" s="36">
        <f>SUMIFS(СВЦЭМ!$C$33:$C$776,СВЦЭМ!$A$33:$A$776,$A98,СВЦЭМ!$B$33:$B$776,G$83)+'СЕТ СН'!$H$12+СВЦЭМ!$D$10+'СЕТ СН'!$H$5-'СЕТ СН'!$H$20</f>
        <v>2693.2899118400001</v>
      </c>
      <c r="H98" s="36">
        <f>SUMIFS(СВЦЭМ!$C$33:$C$776,СВЦЭМ!$A$33:$A$776,$A98,СВЦЭМ!$B$33:$B$776,H$83)+'СЕТ СН'!$H$12+СВЦЭМ!$D$10+'СЕТ СН'!$H$5-'СЕТ СН'!$H$20</f>
        <v>2675.6127807600001</v>
      </c>
      <c r="I98" s="36">
        <f>SUMIFS(СВЦЭМ!$C$33:$C$776,СВЦЭМ!$A$33:$A$776,$A98,СВЦЭМ!$B$33:$B$776,I$83)+'СЕТ СН'!$H$12+СВЦЭМ!$D$10+'СЕТ СН'!$H$5-'СЕТ СН'!$H$20</f>
        <v>2646.14174555</v>
      </c>
      <c r="J98" s="36">
        <f>SUMIFS(СВЦЭМ!$C$33:$C$776,СВЦЭМ!$A$33:$A$776,$A98,СВЦЭМ!$B$33:$B$776,J$83)+'СЕТ СН'!$H$12+СВЦЭМ!$D$10+'СЕТ СН'!$H$5-'СЕТ СН'!$H$20</f>
        <v>2612.3563212399999</v>
      </c>
      <c r="K98" s="36">
        <f>SUMIFS(СВЦЭМ!$C$33:$C$776,СВЦЭМ!$A$33:$A$776,$A98,СВЦЭМ!$B$33:$B$776,K$83)+'СЕТ СН'!$H$12+СВЦЭМ!$D$10+'СЕТ СН'!$H$5-'СЕТ СН'!$H$20</f>
        <v>2563.3595073699998</v>
      </c>
      <c r="L98" s="36">
        <f>SUMIFS(СВЦЭМ!$C$33:$C$776,СВЦЭМ!$A$33:$A$776,$A98,СВЦЭМ!$B$33:$B$776,L$83)+'СЕТ СН'!$H$12+СВЦЭМ!$D$10+'СЕТ СН'!$H$5-'СЕТ СН'!$H$20</f>
        <v>2554.6607607400001</v>
      </c>
      <c r="M98" s="36">
        <f>SUMIFS(СВЦЭМ!$C$33:$C$776,СВЦЭМ!$A$33:$A$776,$A98,СВЦЭМ!$B$33:$B$776,M$83)+'СЕТ СН'!$H$12+СВЦЭМ!$D$10+'СЕТ СН'!$H$5-'СЕТ СН'!$H$20</f>
        <v>2555.8567128700001</v>
      </c>
      <c r="N98" s="36">
        <f>SUMIFS(СВЦЭМ!$C$33:$C$776,СВЦЭМ!$A$33:$A$776,$A98,СВЦЭМ!$B$33:$B$776,N$83)+'СЕТ СН'!$H$12+СВЦЭМ!$D$10+'СЕТ СН'!$H$5-'СЕТ СН'!$H$20</f>
        <v>2580.46067924</v>
      </c>
      <c r="O98" s="36">
        <f>SUMIFS(СВЦЭМ!$C$33:$C$776,СВЦЭМ!$A$33:$A$776,$A98,СВЦЭМ!$B$33:$B$776,O$83)+'СЕТ СН'!$H$12+СВЦЭМ!$D$10+'СЕТ СН'!$H$5-'СЕТ СН'!$H$20</f>
        <v>2576.9404608599998</v>
      </c>
      <c r="P98" s="36">
        <f>SUMIFS(СВЦЭМ!$C$33:$C$776,СВЦЭМ!$A$33:$A$776,$A98,СВЦЭМ!$B$33:$B$776,P$83)+'СЕТ СН'!$H$12+СВЦЭМ!$D$10+'СЕТ СН'!$H$5-'СЕТ СН'!$H$20</f>
        <v>2558.8456007100003</v>
      </c>
      <c r="Q98" s="36">
        <f>SUMIFS(СВЦЭМ!$C$33:$C$776,СВЦЭМ!$A$33:$A$776,$A98,СВЦЭМ!$B$33:$B$776,Q$83)+'СЕТ СН'!$H$12+СВЦЭМ!$D$10+'СЕТ СН'!$H$5-'СЕТ СН'!$H$20</f>
        <v>2549.3500345400003</v>
      </c>
      <c r="R98" s="36">
        <f>SUMIFS(СВЦЭМ!$C$33:$C$776,СВЦЭМ!$A$33:$A$776,$A98,СВЦЭМ!$B$33:$B$776,R$83)+'СЕТ СН'!$H$12+СВЦЭМ!$D$10+'СЕТ СН'!$H$5-'СЕТ СН'!$H$20</f>
        <v>2506.0887205399999</v>
      </c>
      <c r="S98" s="36">
        <f>SUMIFS(СВЦЭМ!$C$33:$C$776,СВЦЭМ!$A$33:$A$776,$A98,СВЦЭМ!$B$33:$B$776,S$83)+'СЕТ СН'!$H$12+СВЦЭМ!$D$10+'СЕТ СН'!$H$5-'СЕТ СН'!$H$20</f>
        <v>2489.6365446600003</v>
      </c>
      <c r="T98" s="36">
        <f>SUMIFS(СВЦЭМ!$C$33:$C$776,СВЦЭМ!$A$33:$A$776,$A98,СВЦЭМ!$B$33:$B$776,T$83)+'СЕТ СН'!$H$12+СВЦЭМ!$D$10+'СЕТ СН'!$H$5-'СЕТ СН'!$H$20</f>
        <v>2491.2483250800001</v>
      </c>
      <c r="U98" s="36">
        <f>SUMIFS(СВЦЭМ!$C$33:$C$776,СВЦЭМ!$A$33:$A$776,$A98,СВЦЭМ!$B$33:$B$776,U$83)+'СЕТ СН'!$H$12+СВЦЭМ!$D$10+'СЕТ СН'!$H$5-'СЕТ СН'!$H$20</f>
        <v>2489.0233288099998</v>
      </c>
      <c r="V98" s="36">
        <f>SUMIFS(СВЦЭМ!$C$33:$C$776,СВЦЭМ!$A$33:$A$776,$A98,СВЦЭМ!$B$33:$B$776,V$83)+'СЕТ СН'!$H$12+СВЦЭМ!$D$10+'СЕТ СН'!$H$5-'СЕТ СН'!$H$20</f>
        <v>2485.75312162</v>
      </c>
      <c r="W98" s="36">
        <f>SUMIFS(СВЦЭМ!$C$33:$C$776,СВЦЭМ!$A$33:$A$776,$A98,СВЦЭМ!$B$33:$B$776,W$83)+'СЕТ СН'!$H$12+СВЦЭМ!$D$10+'СЕТ СН'!$H$5-'СЕТ СН'!$H$20</f>
        <v>2483.4726224599999</v>
      </c>
      <c r="X98" s="36">
        <f>SUMIFS(СВЦЭМ!$C$33:$C$776,СВЦЭМ!$A$33:$A$776,$A98,СВЦЭМ!$B$33:$B$776,X$83)+'СЕТ СН'!$H$12+СВЦЭМ!$D$10+'СЕТ СН'!$H$5-'СЕТ СН'!$H$20</f>
        <v>2499.7464771</v>
      </c>
      <c r="Y98" s="36">
        <f>SUMIFS(СВЦЭМ!$C$33:$C$776,СВЦЭМ!$A$33:$A$776,$A98,СВЦЭМ!$B$33:$B$776,Y$83)+'СЕТ СН'!$H$12+СВЦЭМ!$D$10+'СЕТ СН'!$H$5-'СЕТ СН'!$H$20</f>
        <v>2570.2704525899999</v>
      </c>
    </row>
    <row r="99" spans="1:25" ht="15.75" x14ac:dyDescent="0.2">
      <c r="A99" s="35">
        <f t="shared" si="2"/>
        <v>43662</v>
      </c>
      <c r="B99" s="36">
        <f>SUMIFS(СВЦЭМ!$C$33:$C$776,СВЦЭМ!$A$33:$A$776,$A99,СВЦЭМ!$B$33:$B$776,B$83)+'СЕТ СН'!$H$12+СВЦЭМ!$D$10+'СЕТ СН'!$H$5-'СЕТ СН'!$H$20</f>
        <v>2664.7217561100001</v>
      </c>
      <c r="C99" s="36">
        <f>SUMIFS(СВЦЭМ!$C$33:$C$776,СВЦЭМ!$A$33:$A$776,$A99,СВЦЭМ!$B$33:$B$776,C$83)+'СЕТ СН'!$H$12+СВЦЭМ!$D$10+'СЕТ СН'!$H$5-'СЕТ СН'!$H$20</f>
        <v>2685.7917223300001</v>
      </c>
      <c r="D99" s="36">
        <f>SUMIFS(СВЦЭМ!$C$33:$C$776,СВЦЭМ!$A$33:$A$776,$A99,СВЦЭМ!$B$33:$B$776,D$83)+'СЕТ СН'!$H$12+СВЦЭМ!$D$10+'СЕТ СН'!$H$5-'СЕТ СН'!$H$20</f>
        <v>2670.74905734</v>
      </c>
      <c r="E99" s="36">
        <f>SUMIFS(СВЦЭМ!$C$33:$C$776,СВЦЭМ!$A$33:$A$776,$A99,СВЦЭМ!$B$33:$B$776,E$83)+'СЕТ СН'!$H$12+СВЦЭМ!$D$10+'СЕТ СН'!$H$5-'СЕТ СН'!$H$20</f>
        <v>2653.9392658400002</v>
      </c>
      <c r="F99" s="36">
        <f>SUMIFS(СВЦЭМ!$C$33:$C$776,СВЦЭМ!$A$33:$A$776,$A99,СВЦЭМ!$B$33:$B$776,F$83)+'СЕТ СН'!$H$12+СВЦЭМ!$D$10+'СЕТ СН'!$H$5-'СЕТ СН'!$H$20</f>
        <v>2666.4068032499999</v>
      </c>
      <c r="G99" s="36">
        <f>SUMIFS(СВЦЭМ!$C$33:$C$776,СВЦЭМ!$A$33:$A$776,$A99,СВЦЭМ!$B$33:$B$776,G$83)+'СЕТ СН'!$H$12+СВЦЭМ!$D$10+'СЕТ СН'!$H$5-'СЕТ СН'!$H$20</f>
        <v>2670.00213532</v>
      </c>
      <c r="H99" s="36">
        <f>SUMIFS(СВЦЭМ!$C$33:$C$776,СВЦЭМ!$A$33:$A$776,$A99,СВЦЭМ!$B$33:$B$776,H$83)+'СЕТ СН'!$H$12+СВЦЭМ!$D$10+'СЕТ СН'!$H$5-'СЕТ СН'!$H$20</f>
        <v>2674.4345830299999</v>
      </c>
      <c r="I99" s="36">
        <f>SUMIFS(СВЦЭМ!$C$33:$C$776,СВЦЭМ!$A$33:$A$776,$A99,СВЦЭМ!$B$33:$B$776,I$83)+'СЕТ СН'!$H$12+СВЦЭМ!$D$10+'СЕТ СН'!$H$5-'СЕТ СН'!$H$20</f>
        <v>2658.1411407800001</v>
      </c>
      <c r="J99" s="36">
        <f>SUMIFS(СВЦЭМ!$C$33:$C$776,СВЦЭМ!$A$33:$A$776,$A99,СВЦЭМ!$B$33:$B$776,J$83)+'СЕТ СН'!$H$12+СВЦЭМ!$D$10+'СЕТ СН'!$H$5-'СЕТ СН'!$H$20</f>
        <v>2626.9356508000001</v>
      </c>
      <c r="K99" s="36">
        <f>SUMIFS(СВЦЭМ!$C$33:$C$776,СВЦЭМ!$A$33:$A$776,$A99,СВЦЭМ!$B$33:$B$776,K$83)+'СЕТ СН'!$H$12+СВЦЭМ!$D$10+'СЕТ СН'!$H$5-'СЕТ СН'!$H$20</f>
        <v>2591.7197154400001</v>
      </c>
      <c r="L99" s="36">
        <f>SUMIFS(СВЦЭМ!$C$33:$C$776,СВЦЭМ!$A$33:$A$776,$A99,СВЦЭМ!$B$33:$B$776,L$83)+'СЕТ СН'!$H$12+СВЦЭМ!$D$10+'СЕТ СН'!$H$5-'СЕТ СН'!$H$20</f>
        <v>2572.1091906199999</v>
      </c>
      <c r="M99" s="36">
        <f>SUMIFS(СВЦЭМ!$C$33:$C$776,СВЦЭМ!$A$33:$A$776,$A99,СВЦЭМ!$B$33:$B$776,M$83)+'СЕТ СН'!$H$12+СВЦЭМ!$D$10+'СЕТ СН'!$H$5-'СЕТ СН'!$H$20</f>
        <v>2572.4358009799998</v>
      </c>
      <c r="N99" s="36">
        <f>SUMIFS(СВЦЭМ!$C$33:$C$776,СВЦЭМ!$A$33:$A$776,$A99,СВЦЭМ!$B$33:$B$776,N$83)+'СЕТ СН'!$H$12+СВЦЭМ!$D$10+'СЕТ СН'!$H$5-'СЕТ СН'!$H$20</f>
        <v>2570.7773154400002</v>
      </c>
      <c r="O99" s="36">
        <f>SUMIFS(СВЦЭМ!$C$33:$C$776,СВЦЭМ!$A$33:$A$776,$A99,СВЦЭМ!$B$33:$B$776,O$83)+'СЕТ СН'!$H$12+СВЦЭМ!$D$10+'СЕТ СН'!$H$5-'СЕТ СН'!$H$20</f>
        <v>2571.2551611500003</v>
      </c>
      <c r="P99" s="36">
        <f>SUMIFS(СВЦЭМ!$C$33:$C$776,СВЦЭМ!$A$33:$A$776,$A99,СВЦЭМ!$B$33:$B$776,P$83)+'СЕТ СН'!$H$12+СВЦЭМ!$D$10+'СЕТ СН'!$H$5-'СЕТ СН'!$H$20</f>
        <v>2572.5371806000003</v>
      </c>
      <c r="Q99" s="36">
        <f>SUMIFS(СВЦЭМ!$C$33:$C$776,СВЦЭМ!$A$33:$A$776,$A99,СВЦЭМ!$B$33:$B$776,Q$83)+'СЕТ СН'!$H$12+СВЦЭМ!$D$10+'СЕТ СН'!$H$5-'СЕТ СН'!$H$20</f>
        <v>2572.2613941099999</v>
      </c>
      <c r="R99" s="36">
        <f>SUMIFS(СВЦЭМ!$C$33:$C$776,СВЦЭМ!$A$33:$A$776,$A99,СВЦЭМ!$B$33:$B$776,R$83)+'СЕТ СН'!$H$12+СВЦЭМ!$D$10+'СЕТ СН'!$H$5-'СЕТ СН'!$H$20</f>
        <v>2530.3474744300001</v>
      </c>
      <c r="S99" s="36">
        <f>SUMIFS(СВЦЭМ!$C$33:$C$776,СВЦЭМ!$A$33:$A$776,$A99,СВЦЭМ!$B$33:$B$776,S$83)+'СЕТ СН'!$H$12+СВЦЭМ!$D$10+'СЕТ СН'!$H$5-'СЕТ СН'!$H$20</f>
        <v>2522.3626710799999</v>
      </c>
      <c r="T99" s="36">
        <f>SUMIFS(СВЦЭМ!$C$33:$C$776,СВЦЭМ!$A$33:$A$776,$A99,СВЦЭМ!$B$33:$B$776,T$83)+'СЕТ СН'!$H$12+СВЦЭМ!$D$10+'СЕТ СН'!$H$5-'СЕТ СН'!$H$20</f>
        <v>2524.2137244200003</v>
      </c>
      <c r="U99" s="36">
        <f>SUMIFS(СВЦЭМ!$C$33:$C$776,СВЦЭМ!$A$33:$A$776,$A99,СВЦЭМ!$B$33:$B$776,U$83)+'СЕТ СН'!$H$12+СВЦЭМ!$D$10+'СЕТ СН'!$H$5-'СЕТ СН'!$H$20</f>
        <v>2520.7686833299999</v>
      </c>
      <c r="V99" s="36">
        <f>SUMIFS(СВЦЭМ!$C$33:$C$776,СВЦЭМ!$A$33:$A$776,$A99,СВЦЭМ!$B$33:$B$776,V$83)+'СЕТ СН'!$H$12+СВЦЭМ!$D$10+'СЕТ СН'!$H$5-'СЕТ СН'!$H$20</f>
        <v>2521.39469409</v>
      </c>
      <c r="W99" s="36">
        <f>SUMIFS(СВЦЭМ!$C$33:$C$776,СВЦЭМ!$A$33:$A$776,$A99,СВЦЭМ!$B$33:$B$776,W$83)+'СЕТ СН'!$H$12+СВЦЭМ!$D$10+'СЕТ СН'!$H$5-'СЕТ СН'!$H$20</f>
        <v>2511.2785839900002</v>
      </c>
      <c r="X99" s="36">
        <f>SUMIFS(СВЦЭМ!$C$33:$C$776,СВЦЭМ!$A$33:$A$776,$A99,СВЦЭМ!$B$33:$B$776,X$83)+'СЕТ СН'!$H$12+СВЦЭМ!$D$10+'СЕТ СН'!$H$5-'СЕТ СН'!$H$20</f>
        <v>2529.39941056</v>
      </c>
      <c r="Y99" s="36">
        <f>SUMIFS(СВЦЭМ!$C$33:$C$776,СВЦЭМ!$A$33:$A$776,$A99,СВЦЭМ!$B$33:$B$776,Y$83)+'СЕТ СН'!$H$12+СВЦЭМ!$D$10+'СЕТ СН'!$H$5-'СЕТ СН'!$H$20</f>
        <v>2575.9668444100002</v>
      </c>
    </row>
    <row r="100" spans="1:25" ht="15.75" x14ac:dyDescent="0.2">
      <c r="A100" s="35">
        <f t="shared" si="2"/>
        <v>43663</v>
      </c>
      <c r="B100" s="36">
        <f>SUMIFS(СВЦЭМ!$C$33:$C$776,СВЦЭМ!$A$33:$A$776,$A100,СВЦЭМ!$B$33:$B$776,B$83)+'СЕТ СН'!$H$12+СВЦЭМ!$D$10+'СЕТ СН'!$H$5-'СЕТ СН'!$H$20</f>
        <v>2651.7841190600002</v>
      </c>
      <c r="C100" s="36">
        <f>SUMIFS(СВЦЭМ!$C$33:$C$776,СВЦЭМ!$A$33:$A$776,$A100,СВЦЭМ!$B$33:$B$776,C$83)+'СЕТ СН'!$H$12+СВЦЭМ!$D$10+'СЕТ СН'!$H$5-'СЕТ СН'!$H$20</f>
        <v>2682.7422892100003</v>
      </c>
      <c r="D100" s="36">
        <f>SUMIFS(СВЦЭМ!$C$33:$C$776,СВЦЭМ!$A$33:$A$776,$A100,СВЦЭМ!$B$33:$B$776,D$83)+'СЕТ СН'!$H$12+СВЦЭМ!$D$10+'СЕТ СН'!$H$5-'СЕТ СН'!$H$20</f>
        <v>2705.9214518399999</v>
      </c>
      <c r="E100" s="36">
        <f>SUMIFS(СВЦЭМ!$C$33:$C$776,СВЦЭМ!$A$33:$A$776,$A100,СВЦЭМ!$B$33:$B$776,E$83)+'СЕТ СН'!$H$12+СВЦЭМ!$D$10+'СЕТ СН'!$H$5-'СЕТ СН'!$H$20</f>
        <v>2720.24478843</v>
      </c>
      <c r="F100" s="36">
        <f>SUMIFS(СВЦЭМ!$C$33:$C$776,СВЦЭМ!$A$33:$A$776,$A100,СВЦЭМ!$B$33:$B$776,F$83)+'СЕТ СН'!$H$12+СВЦЭМ!$D$10+'СЕТ СН'!$H$5-'СЕТ СН'!$H$20</f>
        <v>2712.4491419700003</v>
      </c>
      <c r="G100" s="36">
        <f>SUMIFS(СВЦЭМ!$C$33:$C$776,СВЦЭМ!$A$33:$A$776,$A100,СВЦЭМ!$B$33:$B$776,G$83)+'СЕТ СН'!$H$12+СВЦЭМ!$D$10+'СЕТ СН'!$H$5-'СЕТ СН'!$H$20</f>
        <v>2700.32439462</v>
      </c>
      <c r="H100" s="36">
        <f>SUMIFS(СВЦЭМ!$C$33:$C$776,СВЦЭМ!$A$33:$A$776,$A100,СВЦЭМ!$B$33:$B$776,H$83)+'СЕТ СН'!$H$12+СВЦЭМ!$D$10+'СЕТ СН'!$H$5-'СЕТ СН'!$H$20</f>
        <v>2675.5913395500002</v>
      </c>
      <c r="I100" s="36">
        <f>SUMIFS(СВЦЭМ!$C$33:$C$776,СВЦЭМ!$A$33:$A$776,$A100,СВЦЭМ!$B$33:$B$776,I$83)+'СЕТ СН'!$H$12+СВЦЭМ!$D$10+'СЕТ СН'!$H$5-'СЕТ СН'!$H$20</f>
        <v>2645.5312772799998</v>
      </c>
      <c r="J100" s="36">
        <f>SUMIFS(СВЦЭМ!$C$33:$C$776,СВЦЭМ!$A$33:$A$776,$A100,СВЦЭМ!$B$33:$B$776,J$83)+'СЕТ СН'!$H$12+СВЦЭМ!$D$10+'СЕТ СН'!$H$5-'СЕТ СН'!$H$20</f>
        <v>2627.1728864800002</v>
      </c>
      <c r="K100" s="36">
        <f>SUMIFS(СВЦЭМ!$C$33:$C$776,СВЦЭМ!$A$33:$A$776,$A100,СВЦЭМ!$B$33:$B$776,K$83)+'СЕТ СН'!$H$12+СВЦЭМ!$D$10+'СЕТ СН'!$H$5-'СЕТ СН'!$H$20</f>
        <v>2594.2571158300002</v>
      </c>
      <c r="L100" s="36">
        <f>SUMIFS(СВЦЭМ!$C$33:$C$776,СВЦЭМ!$A$33:$A$776,$A100,СВЦЭМ!$B$33:$B$776,L$83)+'СЕТ СН'!$H$12+СВЦЭМ!$D$10+'СЕТ СН'!$H$5-'СЕТ СН'!$H$20</f>
        <v>2584.40129196</v>
      </c>
      <c r="M100" s="36">
        <f>SUMIFS(СВЦЭМ!$C$33:$C$776,СВЦЭМ!$A$33:$A$776,$A100,СВЦЭМ!$B$33:$B$776,M$83)+'СЕТ СН'!$H$12+СВЦЭМ!$D$10+'СЕТ СН'!$H$5-'СЕТ СН'!$H$20</f>
        <v>2590.8628487200003</v>
      </c>
      <c r="N100" s="36">
        <f>SUMIFS(СВЦЭМ!$C$33:$C$776,СВЦЭМ!$A$33:$A$776,$A100,СВЦЭМ!$B$33:$B$776,N$83)+'СЕТ СН'!$H$12+СВЦЭМ!$D$10+'СЕТ СН'!$H$5-'СЕТ СН'!$H$20</f>
        <v>2597.4008917000001</v>
      </c>
      <c r="O100" s="36">
        <f>SUMIFS(СВЦЭМ!$C$33:$C$776,СВЦЭМ!$A$33:$A$776,$A100,СВЦЭМ!$B$33:$B$776,O$83)+'СЕТ СН'!$H$12+СВЦЭМ!$D$10+'СЕТ СН'!$H$5-'СЕТ СН'!$H$20</f>
        <v>2595.5513827700001</v>
      </c>
      <c r="P100" s="36">
        <f>SUMIFS(СВЦЭМ!$C$33:$C$776,СВЦЭМ!$A$33:$A$776,$A100,СВЦЭМ!$B$33:$B$776,P$83)+'СЕТ СН'!$H$12+СВЦЭМ!$D$10+'СЕТ СН'!$H$5-'СЕТ СН'!$H$20</f>
        <v>2593.75530574</v>
      </c>
      <c r="Q100" s="36">
        <f>SUMIFS(СВЦЭМ!$C$33:$C$776,СВЦЭМ!$A$33:$A$776,$A100,СВЦЭМ!$B$33:$B$776,Q$83)+'СЕТ СН'!$H$12+СВЦЭМ!$D$10+'СЕТ СН'!$H$5-'СЕТ СН'!$H$20</f>
        <v>2593.8394392700002</v>
      </c>
      <c r="R100" s="36">
        <f>SUMIFS(СВЦЭМ!$C$33:$C$776,СВЦЭМ!$A$33:$A$776,$A100,СВЦЭМ!$B$33:$B$776,R$83)+'СЕТ СН'!$H$12+СВЦЭМ!$D$10+'СЕТ СН'!$H$5-'СЕТ СН'!$H$20</f>
        <v>2553.6335186300003</v>
      </c>
      <c r="S100" s="36">
        <f>SUMIFS(СВЦЭМ!$C$33:$C$776,СВЦЭМ!$A$33:$A$776,$A100,СВЦЭМ!$B$33:$B$776,S$83)+'СЕТ СН'!$H$12+СВЦЭМ!$D$10+'СЕТ СН'!$H$5-'СЕТ СН'!$H$20</f>
        <v>2534.70115979</v>
      </c>
      <c r="T100" s="36">
        <f>SUMIFS(СВЦЭМ!$C$33:$C$776,СВЦЭМ!$A$33:$A$776,$A100,СВЦЭМ!$B$33:$B$776,T$83)+'СЕТ СН'!$H$12+СВЦЭМ!$D$10+'СЕТ СН'!$H$5-'СЕТ СН'!$H$20</f>
        <v>2537.6792276699998</v>
      </c>
      <c r="U100" s="36">
        <f>SUMIFS(СВЦЭМ!$C$33:$C$776,СВЦЭМ!$A$33:$A$776,$A100,СВЦЭМ!$B$33:$B$776,U$83)+'СЕТ СН'!$H$12+СВЦЭМ!$D$10+'СЕТ СН'!$H$5-'СЕТ СН'!$H$20</f>
        <v>2532.7169743200002</v>
      </c>
      <c r="V100" s="36">
        <f>SUMIFS(СВЦЭМ!$C$33:$C$776,СВЦЭМ!$A$33:$A$776,$A100,СВЦЭМ!$B$33:$B$776,V$83)+'СЕТ СН'!$H$12+СВЦЭМ!$D$10+'СЕТ СН'!$H$5-'СЕТ СН'!$H$20</f>
        <v>2537.9200464599999</v>
      </c>
      <c r="W100" s="36">
        <f>SUMIFS(СВЦЭМ!$C$33:$C$776,СВЦЭМ!$A$33:$A$776,$A100,СВЦЭМ!$B$33:$B$776,W$83)+'СЕТ СН'!$H$12+СВЦЭМ!$D$10+'СЕТ СН'!$H$5-'СЕТ СН'!$H$20</f>
        <v>2535.77666279</v>
      </c>
      <c r="X100" s="36">
        <f>SUMIFS(СВЦЭМ!$C$33:$C$776,СВЦЭМ!$A$33:$A$776,$A100,СВЦЭМ!$B$33:$B$776,X$83)+'СЕТ СН'!$H$12+СВЦЭМ!$D$10+'СЕТ СН'!$H$5-'СЕТ СН'!$H$20</f>
        <v>2512.67024876</v>
      </c>
      <c r="Y100" s="36">
        <f>SUMIFS(СВЦЭМ!$C$33:$C$776,СВЦЭМ!$A$33:$A$776,$A100,СВЦЭМ!$B$33:$B$776,Y$83)+'СЕТ СН'!$H$12+СВЦЭМ!$D$10+'СЕТ СН'!$H$5-'СЕТ СН'!$H$20</f>
        <v>2540.1962537300001</v>
      </c>
    </row>
    <row r="101" spans="1:25" ht="15.75" x14ac:dyDescent="0.2">
      <c r="A101" s="35">
        <f t="shared" si="2"/>
        <v>43664</v>
      </c>
      <c r="B101" s="36">
        <f>SUMIFS(СВЦЭМ!$C$33:$C$776,СВЦЭМ!$A$33:$A$776,$A101,СВЦЭМ!$B$33:$B$776,B$83)+'СЕТ СН'!$H$12+СВЦЭМ!$D$10+'СЕТ СН'!$H$5-'СЕТ СН'!$H$20</f>
        <v>2606.5444958500002</v>
      </c>
      <c r="C101" s="36">
        <f>SUMIFS(СВЦЭМ!$C$33:$C$776,СВЦЭМ!$A$33:$A$776,$A101,СВЦЭМ!$B$33:$B$776,C$83)+'СЕТ СН'!$H$12+СВЦЭМ!$D$10+'СЕТ СН'!$H$5-'СЕТ СН'!$H$20</f>
        <v>2607.0676126400003</v>
      </c>
      <c r="D101" s="36">
        <f>SUMIFS(СВЦЭМ!$C$33:$C$776,СВЦЭМ!$A$33:$A$776,$A101,СВЦЭМ!$B$33:$B$776,D$83)+'СЕТ СН'!$H$12+СВЦЭМ!$D$10+'СЕТ СН'!$H$5-'СЕТ СН'!$H$20</f>
        <v>2615.8161598900001</v>
      </c>
      <c r="E101" s="36">
        <f>SUMIFS(СВЦЭМ!$C$33:$C$776,СВЦЭМ!$A$33:$A$776,$A101,СВЦЭМ!$B$33:$B$776,E$83)+'СЕТ СН'!$H$12+СВЦЭМ!$D$10+'СЕТ СН'!$H$5-'СЕТ СН'!$H$20</f>
        <v>2658.9502185000001</v>
      </c>
      <c r="F101" s="36">
        <f>SUMIFS(СВЦЭМ!$C$33:$C$776,СВЦЭМ!$A$33:$A$776,$A101,СВЦЭМ!$B$33:$B$776,F$83)+'СЕТ СН'!$H$12+СВЦЭМ!$D$10+'СЕТ СН'!$H$5-'СЕТ СН'!$H$20</f>
        <v>2691.3823670199999</v>
      </c>
      <c r="G101" s="36">
        <f>SUMIFS(СВЦЭМ!$C$33:$C$776,СВЦЭМ!$A$33:$A$776,$A101,СВЦЭМ!$B$33:$B$776,G$83)+'СЕТ СН'!$H$12+СВЦЭМ!$D$10+'СЕТ СН'!$H$5-'СЕТ СН'!$H$20</f>
        <v>2729.5485450900001</v>
      </c>
      <c r="H101" s="36">
        <f>SUMIFS(СВЦЭМ!$C$33:$C$776,СВЦЭМ!$A$33:$A$776,$A101,СВЦЭМ!$B$33:$B$776,H$83)+'СЕТ СН'!$H$12+СВЦЭМ!$D$10+'СЕТ СН'!$H$5-'СЕТ СН'!$H$20</f>
        <v>2702.77836931</v>
      </c>
      <c r="I101" s="36">
        <f>SUMIFS(СВЦЭМ!$C$33:$C$776,СВЦЭМ!$A$33:$A$776,$A101,СВЦЭМ!$B$33:$B$776,I$83)+'СЕТ СН'!$H$12+СВЦЭМ!$D$10+'СЕТ СН'!$H$5-'СЕТ СН'!$H$20</f>
        <v>2676.2848335100002</v>
      </c>
      <c r="J101" s="36">
        <f>SUMIFS(СВЦЭМ!$C$33:$C$776,СВЦЭМ!$A$33:$A$776,$A101,СВЦЭМ!$B$33:$B$776,J$83)+'СЕТ СН'!$H$12+СВЦЭМ!$D$10+'СЕТ СН'!$H$5-'СЕТ СН'!$H$20</f>
        <v>2664.0306385100002</v>
      </c>
      <c r="K101" s="36">
        <f>SUMIFS(СВЦЭМ!$C$33:$C$776,СВЦЭМ!$A$33:$A$776,$A101,СВЦЭМ!$B$33:$B$776,K$83)+'СЕТ СН'!$H$12+СВЦЭМ!$D$10+'СЕТ СН'!$H$5-'СЕТ СН'!$H$20</f>
        <v>2631.7091575700001</v>
      </c>
      <c r="L101" s="36">
        <f>SUMIFS(СВЦЭМ!$C$33:$C$776,СВЦЭМ!$A$33:$A$776,$A101,СВЦЭМ!$B$33:$B$776,L$83)+'СЕТ СН'!$H$12+СВЦЭМ!$D$10+'СЕТ СН'!$H$5-'СЕТ СН'!$H$20</f>
        <v>2628.2703335900001</v>
      </c>
      <c r="M101" s="36">
        <f>SUMIFS(СВЦЭМ!$C$33:$C$776,СВЦЭМ!$A$33:$A$776,$A101,СВЦЭМ!$B$33:$B$776,M$83)+'СЕТ СН'!$H$12+СВЦЭМ!$D$10+'СЕТ СН'!$H$5-'СЕТ СН'!$H$20</f>
        <v>2626.2065427300004</v>
      </c>
      <c r="N101" s="36">
        <f>SUMIFS(СВЦЭМ!$C$33:$C$776,СВЦЭМ!$A$33:$A$776,$A101,СВЦЭМ!$B$33:$B$776,N$83)+'СЕТ СН'!$H$12+СВЦЭМ!$D$10+'СЕТ СН'!$H$5-'СЕТ СН'!$H$20</f>
        <v>2643.4664529299998</v>
      </c>
      <c r="O101" s="36">
        <f>SUMIFS(СВЦЭМ!$C$33:$C$776,СВЦЭМ!$A$33:$A$776,$A101,СВЦЭМ!$B$33:$B$776,O$83)+'СЕТ СН'!$H$12+СВЦЭМ!$D$10+'СЕТ СН'!$H$5-'СЕТ СН'!$H$20</f>
        <v>2644.8594109400001</v>
      </c>
      <c r="P101" s="36">
        <f>SUMIFS(СВЦЭМ!$C$33:$C$776,СВЦЭМ!$A$33:$A$776,$A101,СВЦЭМ!$B$33:$B$776,P$83)+'СЕТ СН'!$H$12+СВЦЭМ!$D$10+'СЕТ СН'!$H$5-'СЕТ СН'!$H$20</f>
        <v>2655.0638088599999</v>
      </c>
      <c r="Q101" s="36">
        <f>SUMIFS(СВЦЭМ!$C$33:$C$776,СВЦЭМ!$A$33:$A$776,$A101,СВЦЭМ!$B$33:$B$776,Q$83)+'СЕТ СН'!$H$12+СВЦЭМ!$D$10+'СЕТ СН'!$H$5-'СЕТ СН'!$H$20</f>
        <v>2659.4777617899999</v>
      </c>
      <c r="R101" s="36">
        <f>SUMIFS(СВЦЭМ!$C$33:$C$776,СВЦЭМ!$A$33:$A$776,$A101,СВЦЭМ!$B$33:$B$776,R$83)+'СЕТ СН'!$H$12+СВЦЭМ!$D$10+'СЕТ СН'!$H$5-'СЕТ СН'!$H$20</f>
        <v>2584.2305728199999</v>
      </c>
      <c r="S101" s="36">
        <f>SUMIFS(СВЦЭМ!$C$33:$C$776,СВЦЭМ!$A$33:$A$776,$A101,СВЦЭМ!$B$33:$B$776,S$83)+'СЕТ СН'!$H$12+СВЦЭМ!$D$10+'СЕТ СН'!$H$5-'СЕТ СН'!$H$20</f>
        <v>2507.3732334000001</v>
      </c>
      <c r="T101" s="36">
        <f>SUMIFS(СВЦЭМ!$C$33:$C$776,СВЦЭМ!$A$33:$A$776,$A101,СВЦЭМ!$B$33:$B$776,T$83)+'СЕТ СН'!$H$12+СВЦЭМ!$D$10+'СЕТ СН'!$H$5-'СЕТ СН'!$H$20</f>
        <v>2509.9383743600001</v>
      </c>
      <c r="U101" s="36">
        <f>SUMIFS(СВЦЭМ!$C$33:$C$776,СВЦЭМ!$A$33:$A$776,$A101,СВЦЭМ!$B$33:$B$776,U$83)+'СЕТ СН'!$H$12+СВЦЭМ!$D$10+'СЕТ СН'!$H$5-'СЕТ СН'!$H$20</f>
        <v>2497.1334563099999</v>
      </c>
      <c r="V101" s="36">
        <f>SUMIFS(СВЦЭМ!$C$33:$C$776,СВЦЭМ!$A$33:$A$776,$A101,СВЦЭМ!$B$33:$B$776,V$83)+'СЕТ СН'!$H$12+СВЦЭМ!$D$10+'СЕТ СН'!$H$5-'СЕТ СН'!$H$20</f>
        <v>2496.1381638000003</v>
      </c>
      <c r="W101" s="36">
        <f>SUMIFS(СВЦЭМ!$C$33:$C$776,СВЦЭМ!$A$33:$A$776,$A101,СВЦЭМ!$B$33:$B$776,W$83)+'СЕТ СН'!$H$12+СВЦЭМ!$D$10+'СЕТ СН'!$H$5-'СЕТ СН'!$H$20</f>
        <v>2488.7578580600002</v>
      </c>
      <c r="X101" s="36">
        <f>SUMIFS(СВЦЭМ!$C$33:$C$776,СВЦЭМ!$A$33:$A$776,$A101,СВЦЭМ!$B$33:$B$776,X$83)+'СЕТ СН'!$H$12+СВЦЭМ!$D$10+'СЕТ СН'!$H$5-'СЕТ СН'!$H$20</f>
        <v>2507.5282565100001</v>
      </c>
      <c r="Y101" s="36">
        <f>SUMIFS(СВЦЭМ!$C$33:$C$776,СВЦЭМ!$A$33:$A$776,$A101,СВЦЭМ!$B$33:$B$776,Y$83)+'СЕТ СН'!$H$12+СВЦЭМ!$D$10+'СЕТ СН'!$H$5-'СЕТ СН'!$H$20</f>
        <v>2568.0009052300002</v>
      </c>
    </row>
    <row r="102" spans="1:25" ht="15.75" x14ac:dyDescent="0.2">
      <c r="A102" s="35">
        <f t="shared" si="2"/>
        <v>43665</v>
      </c>
      <c r="B102" s="36">
        <f>SUMIFS(СВЦЭМ!$C$33:$C$776,СВЦЭМ!$A$33:$A$776,$A102,СВЦЭМ!$B$33:$B$776,B$83)+'СЕТ СН'!$H$12+СВЦЭМ!$D$10+'СЕТ СН'!$H$5-'СЕТ СН'!$H$20</f>
        <v>2628.8997265400003</v>
      </c>
      <c r="C102" s="36">
        <f>SUMIFS(СВЦЭМ!$C$33:$C$776,СВЦЭМ!$A$33:$A$776,$A102,СВЦЭМ!$B$33:$B$776,C$83)+'СЕТ СН'!$H$12+СВЦЭМ!$D$10+'СЕТ СН'!$H$5-'СЕТ СН'!$H$20</f>
        <v>2636.3509382900002</v>
      </c>
      <c r="D102" s="36">
        <f>SUMIFS(СВЦЭМ!$C$33:$C$776,СВЦЭМ!$A$33:$A$776,$A102,СВЦЭМ!$B$33:$B$776,D$83)+'СЕТ СН'!$H$12+СВЦЭМ!$D$10+'СЕТ СН'!$H$5-'СЕТ СН'!$H$20</f>
        <v>2659.3556721100003</v>
      </c>
      <c r="E102" s="36">
        <f>SUMIFS(СВЦЭМ!$C$33:$C$776,СВЦЭМ!$A$33:$A$776,$A102,СВЦЭМ!$B$33:$B$776,E$83)+'СЕТ СН'!$H$12+СВЦЭМ!$D$10+'СЕТ СН'!$H$5-'СЕТ СН'!$H$20</f>
        <v>2680.9020590099999</v>
      </c>
      <c r="F102" s="36">
        <f>SUMIFS(СВЦЭМ!$C$33:$C$776,СВЦЭМ!$A$33:$A$776,$A102,СВЦЭМ!$B$33:$B$776,F$83)+'СЕТ СН'!$H$12+СВЦЭМ!$D$10+'СЕТ СН'!$H$5-'СЕТ СН'!$H$20</f>
        <v>2679.69624372</v>
      </c>
      <c r="G102" s="36">
        <f>SUMIFS(СВЦЭМ!$C$33:$C$776,СВЦЭМ!$A$33:$A$776,$A102,СВЦЭМ!$B$33:$B$776,G$83)+'СЕТ СН'!$H$12+СВЦЭМ!$D$10+'СЕТ СН'!$H$5-'СЕТ СН'!$H$20</f>
        <v>2676.7384942100002</v>
      </c>
      <c r="H102" s="36">
        <f>SUMIFS(СВЦЭМ!$C$33:$C$776,СВЦЭМ!$A$33:$A$776,$A102,СВЦЭМ!$B$33:$B$776,H$83)+'СЕТ СН'!$H$12+СВЦЭМ!$D$10+'СЕТ СН'!$H$5-'СЕТ СН'!$H$20</f>
        <v>2641.9617950700003</v>
      </c>
      <c r="I102" s="36">
        <f>SUMIFS(СВЦЭМ!$C$33:$C$776,СВЦЭМ!$A$33:$A$776,$A102,СВЦЭМ!$B$33:$B$776,I$83)+'СЕТ СН'!$H$12+СВЦЭМ!$D$10+'СЕТ СН'!$H$5-'СЕТ СН'!$H$20</f>
        <v>2613.5079460900001</v>
      </c>
      <c r="J102" s="36">
        <f>SUMIFS(СВЦЭМ!$C$33:$C$776,СВЦЭМ!$A$33:$A$776,$A102,СВЦЭМ!$B$33:$B$776,J$83)+'СЕТ СН'!$H$12+СВЦЭМ!$D$10+'СЕТ СН'!$H$5-'СЕТ СН'!$H$20</f>
        <v>2612.8170450299999</v>
      </c>
      <c r="K102" s="36">
        <f>SUMIFS(СВЦЭМ!$C$33:$C$776,СВЦЭМ!$A$33:$A$776,$A102,СВЦЭМ!$B$33:$B$776,K$83)+'СЕТ СН'!$H$12+СВЦЭМ!$D$10+'СЕТ СН'!$H$5-'СЕТ СН'!$H$20</f>
        <v>2584.51114469</v>
      </c>
      <c r="L102" s="36">
        <f>SUMIFS(СВЦЭМ!$C$33:$C$776,СВЦЭМ!$A$33:$A$776,$A102,СВЦЭМ!$B$33:$B$776,L$83)+'СЕТ СН'!$H$12+СВЦЭМ!$D$10+'СЕТ СН'!$H$5-'СЕТ СН'!$H$20</f>
        <v>2560.6274986100002</v>
      </c>
      <c r="M102" s="36">
        <f>SUMIFS(СВЦЭМ!$C$33:$C$776,СВЦЭМ!$A$33:$A$776,$A102,СВЦЭМ!$B$33:$B$776,M$83)+'СЕТ СН'!$H$12+СВЦЭМ!$D$10+'СЕТ СН'!$H$5-'СЕТ СН'!$H$20</f>
        <v>2563.7543278900002</v>
      </c>
      <c r="N102" s="36">
        <f>SUMIFS(СВЦЭМ!$C$33:$C$776,СВЦЭМ!$A$33:$A$776,$A102,СВЦЭМ!$B$33:$B$776,N$83)+'СЕТ СН'!$H$12+СВЦЭМ!$D$10+'СЕТ СН'!$H$5-'СЕТ СН'!$H$20</f>
        <v>2576.08239164</v>
      </c>
      <c r="O102" s="36">
        <f>SUMIFS(СВЦЭМ!$C$33:$C$776,СВЦЭМ!$A$33:$A$776,$A102,СВЦЭМ!$B$33:$B$776,O$83)+'СЕТ СН'!$H$12+СВЦЭМ!$D$10+'СЕТ СН'!$H$5-'СЕТ СН'!$H$20</f>
        <v>2576.24336528</v>
      </c>
      <c r="P102" s="36">
        <f>SUMIFS(СВЦЭМ!$C$33:$C$776,СВЦЭМ!$A$33:$A$776,$A102,СВЦЭМ!$B$33:$B$776,P$83)+'СЕТ СН'!$H$12+СВЦЭМ!$D$10+'СЕТ СН'!$H$5-'СЕТ СН'!$H$20</f>
        <v>2584.1342460300002</v>
      </c>
      <c r="Q102" s="36">
        <f>SUMIFS(СВЦЭМ!$C$33:$C$776,СВЦЭМ!$A$33:$A$776,$A102,СВЦЭМ!$B$33:$B$776,Q$83)+'СЕТ СН'!$H$12+СВЦЭМ!$D$10+'СЕТ СН'!$H$5-'СЕТ СН'!$H$20</f>
        <v>2583.8018704200003</v>
      </c>
      <c r="R102" s="36">
        <f>SUMIFS(СВЦЭМ!$C$33:$C$776,СВЦЭМ!$A$33:$A$776,$A102,СВЦЭМ!$B$33:$B$776,R$83)+'СЕТ СН'!$H$12+СВЦЭМ!$D$10+'СЕТ СН'!$H$5-'СЕТ СН'!$H$20</f>
        <v>2547.3627884400003</v>
      </c>
      <c r="S102" s="36">
        <f>SUMIFS(СВЦЭМ!$C$33:$C$776,СВЦЭМ!$A$33:$A$776,$A102,СВЦЭМ!$B$33:$B$776,S$83)+'СЕТ СН'!$H$12+СВЦЭМ!$D$10+'СЕТ СН'!$H$5-'СЕТ СН'!$H$20</f>
        <v>2528.4114477800003</v>
      </c>
      <c r="T102" s="36">
        <f>SUMIFS(СВЦЭМ!$C$33:$C$776,СВЦЭМ!$A$33:$A$776,$A102,СВЦЭМ!$B$33:$B$776,T$83)+'СЕТ СН'!$H$12+СВЦЭМ!$D$10+'СЕТ СН'!$H$5-'СЕТ СН'!$H$20</f>
        <v>2520.9822981799998</v>
      </c>
      <c r="U102" s="36">
        <f>SUMIFS(СВЦЭМ!$C$33:$C$776,СВЦЭМ!$A$33:$A$776,$A102,СВЦЭМ!$B$33:$B$776,U$83)+'СЕТ СН'!$H$12+СВЦЭМ!$D$10+'СЕТ СН'!$H$5-'СЕТ СН'!$H$20</f>
        <v>2523.8001964</v>
      </c>
      <c r="V102" s="36">
        <f>SUMIFS(СВЦЭМ!$C$33:$C$776,СВЦЭМ!$A$33:$A$776,$A102,СВЦЭМ!$B$33:$B$776,V$83)+'СЕТ СН'!$H$12+СВЦЭМ!$D$10+'СЕТ СН'!$H$5-'СЕТ СН'!$H$20</f>
        <v>2523.2705379500003</v>
      </c>
      <c r="W102" s="36">
        <f>SUMIFS(СВЦЭМ!$C$33:$C$776,СВЦЭМ!$A$33:$A$776,$A102,СВЦЭМ!$B$33:$B$776,W$83)+'СЕТ СН'!$H$12+СВЦЭМ!$D$10+'СЕТ СН'!$H$5-'СЕТ СН'!$H$20</f>
        <v>2516.7527945700003</v>
      </c>
      <c r="X102" s="36">
        <f>SUMIFS(СВЦЭМ!$C$33:$C$776,СВЦЭМ!$A$33:$A$776,$A102,СВЦЭМ!$B$33:$B$776,X$83)+'СЕТ СН'!$H$12+СВЦЭМ!$D$10+'СЕТ СН'!$H$5-'СЕТ СН'!$H$20</f>
        <v>2513.7039798599999</v>
      </c>
      <c r="Y102" s="36">
        <f>SUMIFS(СВЦЭМ!$C$33:$C$776,СВЦЭМ!$A$33:$A$776,$A102,СВЦЭМ!$B$33:$B$776,Y$83)+'СЕТ СН'!$H$12+СВЦЭМ!$D$10+'СЕТ СН'!$H$5-'СЕТ СН'!$H$20</f>
        <v>2532.0529144900001</v>
      </c>
    </row>
    <row r="103" spans="1:25" ht="15.75" x14ac:dyDescent="0.2">
      <c r="A103" s="35">
        <f t="shared" si="2"/>
        <v>43666</v>
      </c>
      <c r="B103" s="36">
        <f>SUMIFS(СВЦЭМ!$C$33:$C$776,СВЦЭМ!$A$33:$A$776,$A103,СВЦЭМ!$B$33:$B$776,B$83)+'СЕТ СН'!$H$12+СВЦЭМ!$D$10+'СЕТ СН'!$H$5-'СЕТ СН'!$H$20</f>
        <v>2561.33272149</v>
      </c>
      <c r="C103" s="36">
        <f>SUMIFS(СВЦЭМ!$C$33:$C$776,СВЦЭМ!$A$33:$A$776,$A103,СВЦЭМ!$B$33:$B$776,C$83)+'СЕТ СН'!$H$12+СВЦЭМ!$D$10+'СЕТ СН'!$H$5-'СЕТ СН'!$H$20</f>
        <v>2562.9949243999999</v>
      </c>
      <c r="D103" s="36">
        <f>SUMIFS(СВЦЭМ!$C$33:$C$776,СВЦЭМ!$A$33:$A$776,$A103,СВЦЭМ!$B$33:$B$776,D$83)+'СЕТ СН'!$H$12+СВЦЭМ!$D$10+'СЕТ СН'!$H$5-'СЕТ СН'!$H$20</f>
        <v>2566.43187455</v>
      </c>
      <c r="E103" s="36">
        <f>SUMIFS(СВЦЭМ!$C$33:$C$776,СВЦЭМ!$A$33:$A$776,$A103,СВЦЭМ!$B$33:$B$776,E$83)+'СЕТ СН'!$H$12+СВЦЭМ!$D$10+'СЕТ СН'!$H$5-'СЕТ СН'!$H$20</f>
        <v>2576.2174102899999</v>
      </c>
      <c r="F103" s="36">
        <f>SUMIFS(СВЦЭМ!$C$33:$C$776,СВЦЭМ!$A$33:$A$776,$A103,СВЦЭМ!$B$33:$B$776,F$83)+'СЕТ СН'!$H$12+СВЦЭМ!$D$10+'СЕТ СН'!$H$5-'СЕТ СН'!$H$20</f>
        <v>2581.6341711200002</v>
      </c>
      <c r="G103" s="36">
        <f>SUMIFS(СВЦЭМ!$C$33:$C$776,СВЦЭМ!$A$33:$A$776,$A103,СВЦЭМ!$B$33:$B$776,G$83)+'СЕТ СН'!$H$12+СВЦЭМ!$D$10+'СЕТ СН'!$H$5-'СЕТ СН'!$H$20</f>
        <v>2589.90402782</v>
      </c>
      <c r="H103" s="36">
        <f>SUMIFS(СВЦЭМ!$C$33:$C$776,СВЦЭМ!$A$33:$A$776,$A103,СВЦЭМ!$B$33:$B$776,H$83)+'СЕТ СН'!$H$12+СВЦЭМ!$D$10+'СЕТ СН'!$H$5-'СЕТ СН'!$H$20</f>
        <v>2577.9243923700001</v>
      </c>
      <c r="I103" s="36">
        <f>SUMIFS(СВЦЭМ!$C$33:$C$776,СВЦЭМ!$A$33:$A$776,$A103,СВЦЭМ!$B$33:$B$776,I$83)+'СЕТ СН'!$H$12+СВЦЭМ!$D$10+'СЕТ СН'!$H$5-'СЕТ СН'!$H$20</f>
        <v>2573.26308724</v>
      </c>
      <c r="J103" s="36">
        <f>SUMIFS(СВЦЭМ!$C$33:$C$776,СВЦЭМ!$A$33:$A$776,$A103,СВЦЭМ!$B$33:$B$776,J$83)+'СЕТ СН'!$H$12+СВЦЭМ!$D$10+'СЕТ СН'!$H$5-'СЕТ СН'!$H$20</f>
        <v>2555.5518324200002</v>
      </c>
      <c r="K103" s="36">
        <f>SUMIFS(СВЦЭМ!$C$33:$C$776,СВЦЭМ!$A$33:$A$776,$A103,СВЦЭМ!$B$33:$B$776,K$83)+'СЕТ СН'!$H$12+СВЦЭМ!$D$10+'СЕТ СН'!$H$5-'СЕТ СН'!$H$20</f>
        <v>2550.9577244700004</v>
      </c>
      <c r="L103" s="36">
        <f>SUMIFS(СВЦЭМ!$C$33:$C$776,СВЦЭМ!$A$33:$A$776,$A103,СВЦЭМ!$B$33:$B$776,L$83)+'СЕТ СН'!$H$12+СВЦЭМ!$D$10+'СЕТ СН'!$H$5-'СЕТ СН'!$H$20</f>
        <v>2540.1503947800002</v>
      </c>
      <c r="M103" s="36">
        <f>SUMIFS(СВЦЭМ!$C$33:$C$776,СВЦЭМ!$A$33:$A$776,$A103,СВЦЭМ!$B$33:$B$776,M$83)+'СЕТ СН'!$H$12+СВЦЭМ!$D$10+'СЕТ СН'!$H$5-'СЕТ СН'!$H$20</f>
        <v>2531.8786514399999</v>
      </c>
      <c r="N103" s="36">
        <f>SUMIFS(СВЦЭМ!$C$33:$C$776,СВЦЭМ!$A$33:$A$776,$A103,СВЦЭМ!$B$33:$B$776,N$83)+'СЕТ СН'!$H$12+СВЦЭМ!$D$10+'СЕТ СН'!$H$5-'СЕТ СН'!$H$20</f>
        <v>2542.5760915000001</v>
      </c>
      <c r="O103" s="36">
        <f>SUMIFS(СВЦЭМ!$C$33:$C$776,СВЦЭМ!$A$33:$A$776,$A103,СВЦЭМ!$B$33:$B$776,O$83)+'СЕТ СН'!$H$12+СВЦЭМ!$D$10+'СЕТ СН'!$H$5-'СЕТ СН'!$H$20</f>
        <v>2552.0887261600001</v>
      </c>
      <c r="P103" s="36">
        <f>SUMIFS(СВЦЭМ!$C$33:$C$776,СВЦЭМ!$A$33:$A$776,$A103,СВЦЭМ!$B$33:$B$776,P$83)+'СЕТ СН'!$H$12+СВЦЭМ!$D$10+'СЕТ СН'!$H$5-'СЕТ СН'!$H$20</f>
        <v>2560.5213322200002</v>
      </c>
      <c r="Q103" s="36">
        <f>SUMIFS(СВЦЭМ!$C$33:$C$776,СВЦЭМ!$A$33:$A$776,$A103,СВЦЭМ!$B$33:$B$776,Q$83)+'СЕТ СН'!$H$12+СВЦЭМ!$D$10+'СЕТ СН'!$H$5-'СЕТ СН'!$H$20</f>
        <v>2557.33791918</v>
      </c>
      <c r="R103" s="36">
        <f>SUMIFS(СВЦЭМ!$C$33:$C$776,СВЦЭМ!$A$33:$A$776,$A103,СВЦЭМ!$B$33:$B$776,R$83)+'СЕТ СН'!$H$12+СВЦЭМ!$D$10+'СЕТ СН'!$H$5-'СЕТ СН'!$H$20</f>
        <v>2519.1185396199999</v>
      </c>
      <c r="S103" s="36">
        <f>SUMIFS(СВЦЭМ!$C$33:$C$776,СВЦЭМ!$A$33:$A$776,$A103,СВЦЭМ!$B$33:$B$776,S$83)+'СЕТ СН'!$H$12+СВЦЭМ!$D$10+'СЕТ СН'!$H$5-'СЕТ СН'!$H$20</f>
        <v>2493.5958321799999</v>
      </c>
      <c r="T103" s="36">
        <f>SUMIFS(СВЦЭМ!$C$33:$C$776,СВЦЭМ!$A$33:$A$776,$A103,СВЦЭМ!$B$33:$B$776,T$83)+'СЕТ СН'!$H$12+СВЦЭМ!$D$10+'СЕТ СН'!$H$5-'СЕТ СН'!$H$20</f>
        <v>2488.5638623499999</v>
      </c>
      <c r="U103" s="36">
        <f>SUMIFS(СВЦЭМ!$C$33:$C$776,СВЦЭМ!$A$33:$A$776,$A103,СВЦЭМ!$B$33:$B$776,U$83)+'СЕТ СН'!$H$12+СВЦЭМ!$D$10+'СЕТ СН'!$H$5-'СЕТ СН'!$H$20</f>
        <v>2473.6547510199998</v>
      </c>
      <c r="V103" s="36">
        <f>SUMIFS(СВЦЭМ!$C$33:$C$776,СВЦЭМ!$A$33:$A$776,$A103,СВЦЭМ!$B$33:$B$776,V$83)+'СЕТ СН'!$H$12+СВЦЭМ!$D$10+'СЕТ СН'!$H$5-'СЕТ СН'!$H$20</f>
        <v>2467.14514233</v>
      </c>
      <c r="W103" s="36">
        <f>SUMIFS(СВЦЭМ!$C$33:$C$776,СВЦЭМ!$A$33:$A$776,$A103,СВЦЭМ!$B$33:$B$776,W$83)+'СЕТ СН'!$H$12+СВЦЭМ!$D$10+'СЕТ СН'!$H$5-'СЕТ СН'!$H$20</f>
        <v>2467.9135975499998</v>
      </c>
      <c r="X103" s="36">
        <f>SUMIFS(СВЦЭМ!$C$33:$C$776,СВЦЭМ!$A$33:$A$776,$A103,СВЦЭМ!$B$33:$B$776,X$83)+'СЕТ СН'!$H$12+СВЦЭМ!$D$10+'СЕТ СН'!$H$5-'СЕТ СН'!$H$20</f>
        <v>2476.5574389799999</v>
      </c>
      <c r="Y103" s="36">
        <f>SUMIFS(СВЦЭМ!$C$33:$C$776,СВЦЭМ!$A$33:$A$776,$A103,СВЦЭМ!$B$33:$B$776,Y$83)+'СЕТ СН'!$H$12+СВЦЭМ!$D$10+'СЕТ СН'!$H$5-'СЕТ СН'!$H$20</f>
        <v>2551.5577138400004</v>
      </c>
    </row>
    <row r="104" spans="1:25" ht="15.75" x14ac:dyDescent="0.2">
      <c r="A104" s="35">
        <f t="shared" si="2"/>
        <v>43667</v>
      </c>
      <c r="B104" s="36">
        <f>SUMIFS(СВЦЭМ!$C$33:$C$776,СВЦЭМ!$A$33:$A$776,$A104,СВЦЭМ!$B$33:$B$776,B$83)+'СЕТ СН'!$H$12+СВЦЭМ!$D$10+'СЕТ СН'!$H$5-'СЕТ СН'!$H$20</f>
        <v>2567.2732875199999</v>
      </c>
      <c r="C104" s="36">
        <f>SUMIFS(СВЦЭМ!$C$33:$C$776,СВЦЭМ!$A$33:$A$776,$A104,СВЦЭМ!$B$33:$B$776,C$83)+'СЕТ СН'!$H$12+СВЦЭМ!$D$10+'СЕТ СН'!$H$5-'СЕТ СН'!$H$20</f>
        <v>2594.3331332799999</v>
      </c>
      <c r="D104" s="36">
        <f>SUMIFS(СВЦЭМ!$C$33:$C$776,СВЦЭМ!$A$33:$A$776,$A104,СВЦЭМ!$B$33:$B$776,D$83)+'СЕТ СН'!$H$12+СВЦЭМ!$D$10+'СЕТ СН'!$H$5-'СЕТ СН'!$H$20</f>
        <v>2615.4518095500002</v>
      </c>
      <c r="E104" s="36">
        <f>SUMIFS(СВЦЭМ!$C$33:$C$776,СВЦЭМ!$A$33:$A$776,$A104,СВЦЭМ!$B$33:$B$776,E$83)+'СЕТ СН'!$H$12+СВЦЭМ!$D$10+'СЕТ СН'!$H$5-'СЕТ СН'!$H$20</f>
        <v>2618.4166281000003</v>
      </c>
      <c r="F104" s="36">
        <f>SUMIFS(СВЦЭМ!$C$33:$C$776,СВЦЭМ!$A$33:$A$776,$A104,СВЦЭМ!$B$33:$B$776,F$83)+'СЕТ СН'!$H$12+СВЦЭМ!$D$10+'СЕТ СН'!$H$5-'СЕТ СН'!$H$20</f>
        <v>2601.6423255500004</v>
      </c>
      <c r="G104" s="36">
        <f>SUMIFS(СВЦЭМ!$C$33:$C$776,СВЦЭМ!$A$33:$A$776,$A104,СВЦЭМ!$B$33:$B$776,G$83)+'СЕТ СН'!$H$12+СВЦЭМ!$D$10+'СЕТ СН'!$H$5-'СЕТ СН'!$H$20</f>
        <v>2611.9044531500003</v>
      </c>
      <c r="H104" s="36">
        <f>SUMIFS(СВЦЭМ!$C$33:$C$776,СВЦЭМ!$A$33:$A$776,$A104,СВЦЭМ!$B$33:$B$776,H$83)+'СЕТ СН'!$H$12+СВЦЭМ!$D$10+'СЕТ СН'!$H$5-'СЕТ СН'!$H$20</f>
        <v>2607.93948585</v>
      </c>
      <c r="I104" s="36">
        <f>SUMIFS(СВЦЭМ!$C$33:$C$776,СВЦЭМ!$A$33:$A$776,$A104,СВЦЭМ!$B$33:$B$776,I$83)+'СЕТ СН'!$H$12+СВЦЭМ!$D$10+'СЕТ СН'!$H$5-'СЕТ СН'!$H$20</f>
        <v>2608.5496918100002</v>
      </c>
      <c r="J104" s="36">
        <f>SUMIFS(СВЦЭМ!$C$33:$C$776,СВЦЭМ!$A$33:$A$776,$A104,СВЦЭМ!$B$33:$B$776,J$83)+'СЕТ СН'!$H$12+СВЦЭМ!$D$10+'СЕТ СН'!$H$5-'СЕТ СН'!$H$20</f>
        <v>2586.9433550700001</v>
      </c>
      <c r="K104" s="36">
        <f>SUMIFS(СВЦЭМ!$C$33:$C$776,СВЦЭМ!$A$33:$A$776,$A104,СВЦЭМ!$B$33:$B$776,K$83)+'СЕТ СН'!$H$12+СВЦЭМ!$D$10+'СЕТ СН'!$H$5-'СЕТ СН'!$H$20</f>
        <v>2554.21384769</v>
      </c>
      <c r="L104" s="36">
        <f>SUMIFS(СВЦЭМ!$C$33:$C$776,СВЦЭМ!$A$33:$A$776,$A104,СВЦЭМ!$B$33:$B$776,L$83)+'СЕТ СН'!$H$12+СВЦЭМ!$D$10+'СЕТ СН'!$H$5-'СЕТ СН'!$H$20</f>
        <v>2533.9761152600004</v>
      </c>
      <c r="M104" s="36">
        <f>SUMIFS(СВЦЭМ!$C$33:$C$776,СВЦЭМ!$A$33:$A$776,$A104,СВЦЭМ!$B$33:$B$776,M$83)+'СЕТ СН'!$H$12+СВЦЭМ!$D$10+'СЕТ СН'!$H$5-'СЕТ СН'!$H$20</f>
        <v>2519.8968472300003</v>
      </c>
      <c r="N104" s="36">
        <f>SUMIFS(СВЦЭМ!$C$33:$C$776,СВЦЭМ!$A$33:$A$776,$A104,СВЦЭМ!$B$33:$B$776,N$83)+'СЕТ СН'!$H$12+СВЦЭМ!$D$10+'СЕТ СН'!$H$5-'СЕТ СН'!$H$20</f>
        <v>2517.6293099300001</v>
      </c>
      <c r="O104" s="36">
        <f>SUMIFS(СВЦЭМ!$C$33:$C$776,СВЦЭМ!$A$33:$A$776,$A104,СВЦЭМ!$B$33:$B$776,O$83)+'СЕТ СН'!$H$12+СВЦЭМ!$D$10+'СЕТ СН'!$H$5-'СЕТ СН'!$H$20</f>
        <v>2531.2280004100003</v>
      </c>
      <c r="P104" s="36">
        <f>SUMIFS(СВЦЭМ!$C$33:$C$776,СВЦЭМ!$A$33:$A$776,$A104,СВЦЭМ!$B$33:$B$776,P$83)+'СЕТ СН'!$H$12+СВЦЭМ!$D$10+'СЕТ СН'!$H$5-'СЕТ СН'!$H$20</f>
        <v>2538.6024501900001</v>
      </c>
      <c r="Q104" s="36">
        <f>SUMIFS(СВЦЭМ!$C$33:$C$776,СВЦЭМ!$A$33:$A$776,$A104,СВЦЭМ!$B$33:$B$776,Q$83)+'СЕТ СН'!$H$12+СВЦЭМ!$D$10+'СЕТ СН'!$H$5-'СЕТ СН'!$H$20</f>
        <v>2533.3532392500001</v>
      </c>
      <c r="R104" s="36">
        <f>SUMIFS(СВЦЭМ!$C$33:$C$776,СВЦЭМ!$A$33:$A$776,$A104,СВЦЭМ!$B$33:$B$776,R$83)+'СЕТ СН'!$H$12+СВЦЭМ!$D$10+'СЕТ СН'!$H$5-'СЕТ СН'!$H$20</f>
        <v>2486.9306589100001</v>
      </c>
      <c r="S104" s="36">
        <f>SUMIFS(СВЦЭМ!$C$33:$C$776,СВЦЭМ!$A$33:$A$776,$A104,СВЦЭМ!$B$33:$B$776,S$83)+'СЕТ СН'!$H$12+СВЦЭМ!$D$10+'СЕТ СН'!$H$5-'СЕТ СН'!$H$20</f>
        <v>2456.1313645700002</v>
      </c>
      <c r="T104" s="36">
        <f>SUMIFS(СВЦЭМ!$C$33:$C$776,СВЦЭМ!$A$33:$A$776,$A104,СВЦЭМ!$B$33:$B$776,T$83)+'СЕТ СН'!$H$12+СВЦЭМ!$D$10+'СЕТ СН'!$H$5-'СЕТ СН'!$H$20</f>
        <v>2457.1028990099999</v>
      </c>
      <c r="U104" s="36">
        <f>SUMIFS(СВЦЭМ!$C$33:$C$776,СВЦЭМ!$A$33:$A$776,$A104,СВЦЭМ!$B$33:$B$776,U$83)+'СЕТ СН'!$H$12+СВЦЭМ!$D$10+'СЕТ СН'!$H$5-'СЕТ СН'!$H$20</f>
        <v>2444.4425618800001</v>
      </c>
      <c r="V104" s="36">
        <f>SUMIFS(СВЦЭМ!$C$33:$C$776,СВЦЭМ!$A$33:$A$776,$A104,СВЦЭМ!$B$33:$B$776,V$83)+'СЕТ СН'!$H$12+СВЦЭМ!$D$10+'СЕТ СН'!$H$5-'СЕТ СН'!$H$20</f>
        <v>2432.9052276399998</v>
      </c>
      <c r="W104" s="36">
        <f>SUMIFS(СВЦЭМ!$C$33:$C$776,СВЦЭМ!$A$33:$A$776,$A104,СВЦЭМ!$B$33:$B$776,W$83)+'СЕТ СН'!$H$12+СВЦЭМ!$D$10+'СЕТ СН'!$H$5-'СЕТ СН'!$H$20</f>
        <v>2446.9964425500002</v>
      </c>
      <c r="X104" s="36">
        <f>SUMIFS(СВЦЭМ!$C$33:$C$776,СВЦЭМ!$A$33:$A$776,$A104,СВЦЭМ!$B$33:$B$776,X$83)+'СЕТ СН'!$H$12+СВЦЭМ!$D$10+'СЕТ СН'!$H$5-'СЕТ СН'!$H$20</f>
        <v>2462.12125036</v>
      </c>
      <c r="Y104" s="36">
        <f>SUMIFS(СВЦЭМ!$C$33:$C$776,СВЦЭМ!$A$33:$A$776,$A104,СВЦЭМ!$B$33:$B$776,Y$83)+'СЕТ СН'!$H$12+СВЦЭМ!$D$10+'СЕТ СН'!$H$5-'СЕТ СН'!$H$20</f>
        <v>2535.4275740000003</v>
      </c>
    </row>
    <row r="105" spans="1:25" ht="15.75" x14ac:dyDescent="0.2">
      <c r="A105" s="35">
        <f t="shared" si="2"/>
        <v>43668</v>
      </c>
      <c r="B105" s="36">
        <f>SUMIFS(СВЦЭМ!$C$33:$C$776,СВЦЭМ!$A$33:$A$776,$A105,СВЦЭМ!$B$33:$B$776,B$83)+'СЕТ СН'!$H$12+СВЦЭМ!$D$10+'СЕТ СН'!$H$5-'СЕТ СН'!$H$20</f>
        <v>2563.2094330899999</v>
      </c>
      <c r="C105" s="36">
        <f>SUMIFS(СВЦЭМ!$C$33:$C$776,СВЦЭМ!$A$33:$A$776,$A105,СВЦЭМ!$B$33:$B$776,C$83)+'СЕТ СН'!$H$12+СВЦЭМ!$D$10+'СЕТ СН'!$H$5-'СЕТ СН'!$H$20</f>
        <v>2612.2984443</v>
      </c>
      <c r="D105" s="36">
        <f>SUMIFS(СВЦЭМ!$C$33:$C$776,СВЦЭМ!$A$33:$A$776,$A105,СВЦЭМ!$B$33:$B$776,D$83)+'СЕТ СН'!$H$12+СВЦЭМ!$D$10+'СЕТ СН'!$H$5-'СЕТ СН'!$H$20</f>
        <v>2629.6719906100002</v>
      </c>
      <c r="E105" s="36">
        <f>SUMIFS(СВЦЭМ!$C$33:$C$776,СВЦЭМ!$A$33:$A$776,$A105,СВЦЭМ!$B$33:$B$776,E$83)+'СЕТ СН'!$H$12+СВЦЭМ!$D$10+'СЕТ СН'!$H$5-'СЕТ СН'!$H$20</f>
        <v>2637.1473558900002</v>
      </c>
      <c r="F105" s="36">
        <f>SUMIFS(СВЦЭМ!$C$33:$C$776,СВЦЭМ!$A$33:$A$776,$A105,СВЦЭМ!$B$33:$B$776,F$83)+'СЕТ СН'!$H$12+СВЦЭМ!$D$10+'СЕТ СН'!$H$5-'СЕТ СН'!$H$20</f>
        <v>2630.2560736099999</v>
      </c>
      <c r="G105" s="36">
        <f>SUMIFS(СВЦЭМ!$C$33:$C$776,СВЦЭМ!$A$33:$A$776,$A105,СВЦЭМ!$B$33:$B$776,G$83)+'СЕТ СН'!$H$12+СВЦЭМ!$D$10+'СЕТ СН'!$H$5-'СЕТ СН'!$H$20</f>
        <v>2614.5915882600002</v>
      </c>
      <c r="H105" s="36">
        <f>SUMIFS(СВЦЭМ!$C$33:$C$776,СВЦЭМ!$A$33:$A$776,$A105,СВЦЭМ!$B$33:$B$776,H$83)+'СЕТ СН'!$H$12+СВЦЭМ!$D$10+'СЕТ СН'!$H$5-'СЕТ СН'!$H$20</f>
        <v>2586.1990354600002</v>
      </c>
      <c r="I105" s="36">
        <f>SUMIFS(СВЦЭМ!$C$33:$C$776,СВЦЭМ!$A$33:$A$776,$A105,СВЦЭМ!$B$33:$B$776,I$83)+'СЕТ СН'!$H$12+СВЦЭМ!$D$10+'СЕТ СН'!$H$5-'СЕТ СН'!$H$20</f>
        <v>2576.2341066600002</v>
      </c>
      <c r="J105" s="36">
        <f>SUMIFS(СВЦЭМ!$C$33:$C$776,СВЦЭМ!$A$33:$A$776,$A105,СВЦЭМ!$B$33:$B$776,J$83)+'СЕТ СН'!$H$12+СВЦЭМ!$D$10+'СЕТ СН'!$H$5-'СЕТ СН'!$H$20</f>
        <v>2583.67272499</v>
      </c>
      <c r="K105" s="36">
        <f>SUMIFS(СВЦЭМ!$C$33:$C$776,СВЦЭМ!$A$33:$A$776,$A105,СВЦЭМ!$B$33:$B$776,K$83)+'СЕТ СН'!$H$12+СВЦЭМ!$D$10+'СЕТ СН'!$H$5-'СЕТ СН'!$H$20</f>
        <v>2588.4336687300001</v>
      </c>
      <c r="L105" s="36">
        <f>SUMIFS(СВЦЭМ!$C$33:$C$776,СВЦЭМ!$A$33:$A$776,$A105,СВЦЭМ!$B$33:$B$776,L$83)+'СЕТ СН'!$H$12+СВЦЭМ!$D$10+'СЕТ СН'!$H$5-'СЕТ СН'!$H$20</f>
        <v>2585.8860321800003</v>
      </c>
      <c r="M105" s="36">
        <f>SUMIFS(СВЦЭМ!$C$33:$C$776,СВЦЭМ!$A$33:$A$776,$A105,СВЦЭМ!$B$33:$B$776,M$83)+'СЕТ СН'!$H$12+СВЦЭМ!$D$10+'СЕТ СН'!$H$5-'СЕТ СН'!$H$20</f>
        <v>2576.4388570599999</v>
      </c>
      <c r="N105" s="36">
        <f>SUMIFS(СВЦЭМ!$C$33:$C$776,СВЦЭМ!$A$33:$A$776,$A105,СВЦЭМ!$B$33:$B$776,N$83)+'СЕТ СН'!$H$12+СВЦЭМ!$D$10+'СЕТ СН'!$H$5-'СЕТ СН'!$H$20</f>
        <v>2572.7228344200003</v>
      </c>
      <c r="O105" s="36">
        <f>SUMIFS(СВЦЭМ!$C$33:$C$776,СВЦЭМ!$A$33:$A$776,$A105,СВЦЭМ!$B$33:$B$776,O$83)+'СЕТ СН'!$H$12+СВЦЭМ!$D$10+'СЕТ СН'!$H$5-'СЕТ СН'!$H$20</f>
        <v>2573.8079258299999</v>
      </c>
      <c r="P105" s="36">
        <f>SUMIFS(СВЦЭМ!$C$33:$C$776,СВЦЭМ!$A$33:$A$776,$A105,СВЦЭМ!$B$33:$B$776,P$83)+'СЕТ СН'!$H$12+СВЦЭМ!$D$10+'СЕТ СН'!$H$5-'СЕТ СН'!$H$20</f>
        <v>2580.8895432300001</v>
      </c>
      <c r="Q105" s="36">
        <f>SUMIFS(СВЦЭМ!$C$33:$C$776,СВЦЭМ!$A$33:$A$776,$A105,СВЦЭМ!$B$33:$B$776,Q$83)+'СЕТ СН'!$H$12+СВЦЭМ!$D$10+'СЕТ СН'!$H$5-'СЕТ СН'!$H$20</f>
        <v>2582.9525448700001</v>
      </c>
      <c r="R105" s="36">
        <f>SUMIFS(СВЦЭМ!$C$33:$C$776,СВЦЭМ!$A$33:$A$776,$A105,СВЦЭМ!$B$33:$B$776,R$83)+'СЕТ СН'!$H$12+СВЦЭМ!$D$10+'СЕТ СН'!$H$5-'СЕТ СН'!$H$20</f>
        <v>2533.3662848700001</v>
      </c>
      <c r="S105" s="36">
        <f>SUMIFS(СВЦЭМ!$C$33:$C$776,СВЦЭМ!$A$33:$A$776,$A105,СВЦЭМ!$B$33:$B$776,S$83)+'СЕТ СН'!$H$12+СВЦЭМ!$D$10+'СЕТ СН'!$H$5-'СЕТ СН'!$H$20</f>
        <v>2510.29075113</v>
      </c>
      <c r="T105" s="36">
        <f>SUMIFS(СВЦЭМ!$C$33:$C$776,СВЦЭМ!$A$33:$A$776,$A105,СВЦЭМ!$B$33:$B$776,T$83)+'СЕТ СН'!$H$12+СВЦЭМ!$D$10+'СЕТ СН'!$H$5-'СЕТ СН'!$H$20</f>
        <v>2508.55260688</v>
      </c>
      <c r="U105" s="36">
        <f>SUMIFS(СВЦЭМ!$C$33:$C$776,СВЦЭМ!$A$33:$A$776,$A105,СВЦЭМ!$B$33:$B$776,U$83)+'СЕТ СН'!$H$12+СВЦЭМ!$D$10+'СЕТ СН'!$H$5-'СЕТ СН'!$H$20</f>
        <v>2507.73814434</v>
      </c>
      <c r="V105" s="36">
        <f>SUMIFS(СВЦЭМ!$C$33:$C$776,СВЦЭМ!$A$33:$A$776,$A105,СВЦЭМ!$B$33:$B$776,V$83)+'СЕТ СН'!$H$12+СВЦЭМ!$D$10+'СЕТ СН'!$H$5-'СЕТ СН'!$H$20</f>
        <v>2507.00713748</v>
      </c>
      <c r="W105" s="36">
        <f>SUMIFS(СВЦЭМ!$C$33:$C$776,СВЦЭМ!$A$33:$A$776,$A105,СВЦЭМ!$B$33:$B$776,W$83)+'СЕТ СН'!$H$12+СВЦЭМ!$D$10+'СЕТ СН'!$H$5-'СЕТ СН'!$H$20</f>
        <v>2519.5783080300002</v>
      </c>
      <c r="X105" s="36">
        <f>SUMIFS(СВЦЭМ!$C$33:$C$776,СВЦЭМ!$A$33:$A$776,$A105,СВЦЭМ!$B$33:$B$776,X$83)+'СЕТ СН'!$H$12+СВЦЭМ!$D$10+'СЕТ СН'!$H$5-'СЕТ СН'!$H$20</f>
        <v>2545.4127120500002</v>
      </c>
      <c r="Y105" s="36">
        <f>SUMIFS(СВЦЭМ!$C$33:$C$776,СВЦЭМ!$A$33:$A$776,$A105,СВЦЭМ!$B$33:$B$776,Y$83)+'СЕТ СН'!$H$12+СВЦЭМ!$D$10+'СЕТ СН'!$H$5-'СЕТ СН'!$H$20</f>
        <v>2646.2163162100001</v>
      </c>
    </row>
    <row r="106" spans="1:25" ht="15.75" x14ac:dyDescent="0.2">
      <c r="A106" s="35">
        <f t="shared" si="2"/>
        <v>43669</v>
      </c>
      <c r="B106" s="36">
        <f>SUMIFS(СВЦЭМ!$C$33:$C$776,СВЦЭМ!$A$33:$A$776,$A106,СВЦЭМ!$B$33:$B$776,B$83)+'СЕТ СН'!$H$12+СВЦЭМ!$D$10+'СЕТ СН'!$H$5-'СЕТ СН'!$H$20</f>
        <v>2653.66476934</v>
      </c>
      <c r="C106" s="36">
        <f>SUMIFS(СВЦЭМ!$C$33:$C$776,СВЦЭМ!$A$33:$A$776,$A106,СВЦЭМ!$B$33:$B$776,C$83)+'СЕТ СН'!$H$12+СВЦЭМ!$D$10+'СЕТ СН'!$H$5-'СЕТ СН'!$H$20</f>
        <v>2697.7345218800001</v>
      </c>
      <c r="D106" s="36">
        <f>SUMIFS(СВЦЭМ!$C$33:$C$776,СВЦЭМ!$A$33:$A$776,$A106,СВЦЭМ!$B$33:$B$776,D$83)+'СЕТ СН'!$H$12+СВЦЭМ!$D$10+'СЕТ СН'!$H$5-'СЕТ СН'!$H$20</f>
        <v>2725.8590019800004</v>
      </c>
      <c r="E106" s="36">
        <f>SUMIFS(СВЦЭМ!$C$33:$C$776,СВЦЭМ!$A$33:$A$776,$A106,СВЦЭМ!$B$33:$B$776,E$83)+'СЕТ СН'!$H$12+СВЦЭМ!$D$10+'СЕТ СН'!$H$5-'СЕТ СН'!$H$20</f>
        <v>2740.7672453100004</v>
      </c>
      <c r="F106" s="36">
        <f>SUMIFS(СВЦЭМ!$C$33:$C$776,СВЦЭМ!$A$33:$A$776,$A106,СВЦЭМ!$B$33:$B$776,F$83)+'СЕТ СН'!$H$12+СВЦЭМ!$D$10+'СЕТ СН'!$H$5-'СЕТ СН'!$H$20</f>
        <v>2737.3979243100002</v>
      </c>
      <c r="G106" s="36">
        <f>SUMIFS(СВЦЭМ!$C$33:$C$776,СВЦЭМ!$A$33:$A$776,$A106,СВЦЭМ!$B$33:$B$776,G$83)+'СЕТ СН'!$H$12+СВЦЭМ!$D$10+'СЕТ СН'!$H$5-'СЕТ СН'!$H$20</f>
        <v>2721.8600603899999</v>
      </c>
      <c r="H106" s="36">
        <f>SUMIFS(СВЦЭМ!$C$33:$C$776,СВЦЭМ!$A$33:$A$776,$A106,СВЦЭМ!$B$33:$B$776,H$83)+'СЕТ СН'!$H$12+СВЦЭМ!$D$10+'СЕТ СН'!$H$5-'СЕТ СН'!$H$20</f>
        <v>2679.0023291100001</v>
      </c>
      <c r="I106" s="36">
        <f>SUMIFS(СВЦЭМ!$C$33:$C$776,СВЦЭМ!$A$33:$A$776,$A106,СВЦЭМ!$B$33:$B$776,I$83)+'СЕТ СН'!$H$12+СВЦЭМ!$D$10+'СЕТ СН'!$H$5-'СЕТ СН'!$H$20</f>
        <v>2640.2814786500003</v>
      </c>
      <c r="J106" s="36">
        <f>SUMIFS(СВЦЭМ!$C$33:$C$776,СВЦЭМ!$A$33:$A$776,$A106,СВЦЭМ!$B$33:$B$776,J$83)+'СЕТ СН'!$H$12+СВЦЭМ!$D$10+'СЕТ СН'!$H$5-'СЕТ СН'!$H$20</f>
        <v>2626.33541616</v>
      </c>
      <c r="K106" s="36">
        <f>SUMIFS(СВЦЭМ!$C$33:$C$776,СВЦЭМ!$A$33:$A$776,$A106,СВЦЭМ!$B$33:$B$776,K$83)+'СЕТ СН'!$H$12+СВЦЭМ!$D$10+'СЕТ СН'!$H$5-'СЕТ СН'!$H$20</f>
        <v>2565.8863346500002</v>
      </c>
      <c r="L106" s="36">
        <f>SUMIFS(СВЦЭМ!$C$33:$C$776,СВЦЭМ!$A$33:$A$776,$A106,СВЦЭМ!$B$33:$B$776,L$83)+'СЕТ СН'!$H$12+СВЦЭМ!$D$10+'СЕТ СН'!$H$5-'СЕТ СН'!$H$20</f>
        <v>2569.1159552399999</v>
      </c>
      <c r="M106" s="36">
        <f>SUMIFS(СВЦЭМ!$C$33:$C$776,СВЦЭМ!$A$33:$A$776,$A106,СВЦЭМ!$B$33:$B$776,M$83)+'СЕТ СН'!$H$12+СВЦЭМ!$D$10+'СЕТ СН'!$H$5-'СЕТ СН'!$H$20</f>
        <v>2572.9830375900001</v>
      </c>
      <c r="N106" s="36">
        <f>SUMIFS(СВЦЭМ!$C$33:$C$776,СВЦЭМ!$A$33:$A$776,$A106,СВЦЭМ!$B$33:$B$776,N$83)+'СЕТ СН'!$H$12+СВЦЭМ!$D$10+'СЕТ СН'!$H$5-'СЕТ СН'!$H$20</f>
        <v>2581.8652054900003</v>
      </c>
      <c r="O106" s="36">
        <f>SUMIFS(СВЦЭМ!$C$33:$C$776,СВЦЭМ!$A$33:$A$776,$A106,СВЦЭМ!$B$33:$B$776,O$83)+'СЕТ СН'!$H$12+СВЦЭМ!$D$10+'СЕТ СН'!$H$5-'СЕТ СН'!$H$20</f>
        <v>2591.96574366</v>
      </c>
      <c r="P106" s="36">
        <f>SUMIFS(СВЦЭМ!$C$33:$C$776,СВЦЭМ!$A$33:$A$776,$A106,СВЦЭМ!$B$33:$B$776,P$83)+'СЕТ СН'!$H$12+СВЦЭМ!$D$10+'СЕТ СН'!$H$5-'СЕТ СН'!$H$20</f>
        <v>2598.9218750200002</v>
      </c>
      <c r="Q106" s="36">
        <f>SUMIFS(СВЦЭМ!$C$33:$C$776,СВЦЭМ!$A$33:$A$776,$A106,СВЦЭМ!$B$33:$B$776,Q$83)+'СЕТ СН'!$H$12+СВЦЭМ!$D$10+'СЕТ СН'!$H$5-'СЕТ СН'!$H$20</f>
        <v>2601.2510035</v>
      </c>
      <c r="R106" s="36">
        <f>SUMIFS(СВЦЭМ!$C$33:$C$776,СВЦЭМ!$A$33:$A$776,$A106,СВЦЭМ!$B$33:$B$776,R$83)+'СЕТ СН'!$H$12+СВЦЭМ!$D$10+'СЕТ СН'!$H$5-'СЕТ СН'!$H$20</f>
        <v>2550.2819048599999</v>
      </c>
      <c r="S106" s="36">
        <f>SUMIFS(СВЦЭМ!$C$33:$C$776,СВЦЭМ!$A$33:$A$776,$A106,СВЦЭМ!$B$33:$B$776,S$83)+'СЕТ СН'!$H$12+СВЦЭМ!$D$10+'СЕТ СН'!$H$5-'СЕТ СН'!$H$20</f>
        <v>2515.1825794599999</v>
      </c>
      <c r="T106" s="36">
        <f>SUMIFS(СВЦЭМ!$C$33:$C$776,СВЦЭМ!$A$33:$A$776,$A106,СВЦЭМ!$B$33:$B$776,T$83)+'СЕТ СН'!$H$12+СВЦЭМ!$D$10+'СЕТ СН'!$H$5-'СЕТ СН'!$H$20</f>
        <v>2521.2222605800002</v>
      </c>
      <c r="U106" s="36">
        <f>SUMIFS(СВЦЭМ!$C$33:$C$776,СВЦЭМ!$A$33:$A$776,$A106,СВЦЭМ!$B$33:$B$776,U$83)+'СЕТ СН'!$H$12+СВЦЭМ!$D$10+'СЕТ СН'!$H$5-'СЕТ СН'!$H$20</f>
        <v>2518.3254683599998</v>
      </c>
      <c r="V106" s="36">
        <f>SUMIFS(СВЦЭМ!$C$33:$C$776,СВЦЭМ!$A$33:$A$776,$A106,СВЦЭМ!$B$33:$B$776,V$83)+'СЕТ СН'!$H$12+СВЦЭМ!$D$10+'СЕТ СН'!$H$5-'СЕТ СН'!$H$20</f>
        <v>2517.20162334</v>
      </c>
      <c r="W106" s="36">
        <f>SUMIFS(СВЦЭМ!$C$33:$C$776,СВЦЭМ!$A$33:$A$776,$A106,СВЦЭМ!$B$33:$B$776,W$83)+'СЕТ СН'!$H$12+СВЦЭМ!$D$10+'СЕТ СН'!$H$5-'СЕТ СН'!$H$20</f>
        <v>2516.6225178899999</v>
      </c>
      <c r="X106" s="36">
        <f>SUMIFS(СВЦЭМ!$C$33:$C$776,СВЦЭМ!$A$33:$A$776,$A106,СВЦЭМ!$B$33:$B$776,X$83)+'СЕТ СН'!$H$12+СВЦЭМ!$D$10+'СЕТ СН'!$H$5-'СЕТ СН'!$H$20</f>
        <v>2518.7898815400004</v>
      </c>
      <c r="Y106" s="36">
        <f>SUMIFS(СВЦЭМ!$C$33:$C$776,СВЦЭМ!$A$33:$A$776,$A106,СВЦЭМ!$B$33:$B$776,Y$83)+'СЕТ СН'!$H$12+СВЦЭМ!$D$10+'СЕТ СН'!$H$5-'СЕТ СН'!$H$20</f>
        <v>2558.1913922100002</v>
      </c>
    </row>
    <row r="107" spans="1:25" ht="15.75" x14ac:dyDescent="0.2">
      <c r="A107" s="35">
        <f t="shared" si="2"/>
        <v>43670</v>
      </c>
      <c r="B107" s="36">
        <f>SUMIFS(СВЦЭМ!$C$33:$C$776,СВЦЭМ!$A$33:$A$776,$A107,СВЦЭМ!$B$33:$B$776,B$83)+'СЕТ СН'!$H$12+СВЦЭМ!$D$10+'СЕТ СН'!$H$5-'СЕТ СН'!$H$20</f>
        <v>2599.5565850600001</v>
      </c>
      <c r="C107" s="36">
        <f>SUMIFS(СВЦЭМ!$C$33:$C$776,СВЦЭМ!$A$33:$A$776,$A107,СВЦЭМ!$B$33:$B$776,C$83)+'СЕТ СН'!$H$12+СВЦЭМ!$D$10+'СЕТ СН'!$H$5-'СЕТ СН'!$H$20</f>
        <v>2639.1453419099998</v>
      </c>
      <c r="D107" s="36">
        <f>SUMIFS(СВЦЭМ!$C$33:$C$776,СВЦЭМ!$A$33:$A$776,$A107,СВЦЭМ!$B$33:$B$776,D$83)+'СЕТ СН'!$H$12+СВЦЭМ!$D$10+'СЕТ СН'!$H$5-'СЕТ СН'!$H$20</f>
        <v>2649.3089710300001</v>
      </c>
      <c r="E107" s="36">
        <f>SUMIFS(СВЦЭМ!$C$33:$C$776,СВЦЭМ!$A$33:$A$776,$A107,СВЦЭМ!$B$33:$B$776,E$83)+'СЕТ СН'!$H$12+СВЦЭМ!$D$10+'СЕТ СН'!$H$5-'СЕТ СН'!$H$20</f>
        <v>2671.65191456</v>
      </c>
      <c r="F107" s="36">
        <f>SUMIFS(СВЦЭМ!$C$33:$C$776,СВЦЭМ!$A$33:$A$776,$A107,СВЦЭМ!$B$33:$B$776,F$83)+'СЕТ СН'!$H$12+СВЦЭМ!$D$10+'СЕТ СН'!$H$5-'СЕТ СН'!$H$20</f>
        <v>2665.5789327800003</v>
      </c>
      <c r="G107" s="36">
        <f>SUMIFS(СВЦЭМ!$C$33:$C$776,СВЦЭМ!$A$33:$A$776,$A107,СВЦЭМ!$B$33:$B$776,G$83)+'СЕТ СН'!$H$12+СВЦЭМ!$D$10+'СЕТ СН'!$H$5-'СЕТ СН'!$H$20</f>
        <v>2661.1944926200003</v>
      </c>
      <c r="H107" s="36">
        <f>SUMIFS(СВЦЭМ!$C$33:$C$776,СВЦЭМ!$A$33:$A$776,$A107,СВЦЭМ!$B$33:$B$776,H$83)+'СЕТ СН'!$H$12+СВЦЭМ!$D$10+'СЕТ СН'!$H$5-'СЕТ СН'!$H$20</f>
        <v>2635.1104483099998</v>
      </c>
      <c r="I107" s="36">
        <f>SUMIFS(СВЦЭМ!$C$33:$C$776,СВЦЭМ!$A$33:$A$776,$A107,СВЦЭМ!$B$33:$B$776,I$83)+'СЕТ СН'!$H$12+СВЦЭМ!$D$10+'СЕТ СН'!$H$5-'СЕТ СН'!$H$20</f>
        <v>2609.43297704</v>
      </c>
      <c r="J107" s="36">
        <f>SUMIFS(СВЦЭМ!$C$33:$C$776,СВЦЭМ!$A$33:$A$776,$A107,СВЦЭМ!$B$33:$B$776,J$83)+'СЕТ СН'!$H$12+СВЦЭМ!$D$10+'СЕТ СН'!$H$5-'СЕТ СН'!$H$20</f>
        <v>2604.7115327000001</v>
      </c>
      <c r="K107" s="36">
        <f>SUMIFS(СВЦЭМ!$C$33:$C$776,СВЦЭМ!$A$33:$A$776,$A107,СВЦЭМ!$B$33:$B$776,K$83)+'СЕТ СН'!$H$12+СВЦЭМ!$D$10+'СЕТ СН'!$H$5-'СЕТ СН'!$H$20</f>
        <v>2602.0329718500002</v>
      </c>
      <c r="L107" s="36">
        <f>SUMIFS(СВЦЭМ!$C$33:$C$776,СВЦЭМ!$A$33:$A$776,$A107,СВЦЭМ!$B$33:$B$776,L$83)+'СЕТ СН'!$H$12+СВЦЭМ!$D$10+'СЕТ СН'!$H$5-'СЕТ СН'!$H$20</f>
        <v>2608.2709260000001</v>
      </c>
      <c r="M107" s="36">
        <f>SUMIFS(СВЦЭМ!$C$33:$C$776,СВЦЭМ!$A$33:$A$776,$A107,СВЦЭМ!$B$33:$B$776,M$83)+'СЕТ СН'!$H$12+СВЦЭМ!$D$10+'СЕТ СН'!$H$5-'СЕТ СН'!$H$20</f>
        <v>2619.30450354</v>
      </c>
      <c r="N107" s="36">
        <f>SUMIFS(СВЦЭМ!$C$33:$C$776,СВЦЭМ!$A$33:$A$776,$A107,СВЦЭМ!$B$33:$B$776,N$83)+'СЕТ СН'!$H$12+СВЦЭМ!$D$10+'СЕТ СН'!$H$5-'СЕТ СН'!$H$20</f>
        <v>2621.9489014999999</v>
      </c>
      <c r="O107" s="36">
        <f>SUMIFS(СВЦЭМ!$C$33:$C$776,СВЦЭМ!$A$33:$A$776,$A107,СВЦЭМ!$B$33:$B$776,O$83)+'СЕТ СН'!$H$12+СВЦЭМ!$D$10+'СЕТ СН'!$H$5-'СЕТ СН'!$H$20</f>
        <v>2628.27461627</v>
      </c>
      <c r="P107" s="36">
        <f>SUMIFS(СВЦЭМ!$C$33:$C$776,СВЦЭМ!$A$33:$A$776,$A107,СВЦЭМ!$B$33:$B$776,P$83)+'СЕТ СН'!$H$12+СВЦЭМ!$D$10+'СЕТ СН'!$H$5-'СЕТ СН'!$H$20</f>
        <v>2630.3448545800002</v>
      </c>
      <c r="Q107" s="36">
        <f>SUMIFS(СВЦЭМ!$C$33:$C$776,СВЦЭМ!$A$33:$A$776,$A107,СВЦЭМ!$B$33:$B$776,Q$83)+'СЕТ СН'!$H$12+СВЦЭМ!$D$10+'СЕТ СН'!$H$5-'СЕТ СН'!$H$20</f>
        <v>2634.5228228800001</v>
      </c>
      <c r="R107" s="36">
        <f>SUMIFS(СВЦЭМ!$C$33:$C$776,СВЦЭМ!$A$33:$A$776,$A107,СВЦЭМ!$B$33:$B$776,R$83)+'СЕТ СН'!$H$12+СВЦЭМ!$D$10+'СЕТ СН'!$H$5-'СЕТ СН'!$H$20</f>
        <v>2572.0470949600003</v>
      </c>
      <c r="S107" s="36">
        <f>SUMIFS(СВЦЭМ!$C$33:$C$776,СВЦЭМ!$A$33:$A$776,$A107,СВЦЭМ!$B$33:$B$776,S$83)+'СЕТ СН'!$H$12+СВЦЭМ!$D$10+'СЕТ СН'!$H$5-'СЕТ СН'!$H$20</f>
        <v>2560.2654964000003</v>
      </c>
      <c r="T107" s="36">
        <f>SUMIFS(СВЦЭМ!$C$33:$C$776,СВЦЭМ!$A$33:$A$776,$A107,СВЦЭМ!$B$33:$B$776,T$83)+'СЕТ СН'!$H$12+СВЦЭМ!$D$10+'СЕТ СН'!$H$5-'СЕТ СН'!$H$20</f>
        <v>2564.89956024</v>
      </c>
      <c r="U107" s="36">
        <f>SUMIFS(СВЦЭМ!$C$33:$C$776,СВЦЭМ!$A$33:$A$776,$A107,СВЦЭМ!$B$33:$B$776,U$83)+'СЕТ СН'!$H$12+СВЦЭМ!$D$10+'СЕТ СН'!$H$5-'СЕТ СН'!$H$20</f>
        <v>2557.5280381299999</v>
      </c>
      <c r="V107" s="36">
        <f>SUMIFS(СВЦЭМ!$C$33:$C$776,СВЦЭМ!$A$33:$A$776,$A107,СВЦЭМ!$B$33:$B$776,V$83)+'СЕТ СН'!$H$12+СВЦЭМ!$D$10+'СЕТ СН'!$H$5-'СЕТ СН'!$H$20</f>
        <v>2562.7452525500003</v>
      </c>
      <c r="W107" s="36">
        <f>SUMIFS(СВЦЭМ!$C$33:$C$776,СВЦЭМ!$A$33:$A$776,$A107,СВЦЭМ!$B$33:$B$776,W$83)+'СЕТ СН'!$H$12+СВЦЭМ!$D$10+'СЕТ СН'!$H$5-'СЕТ СН'!$H$20</f>
        <v>2574.2625237700004</v>
      </c>
      <c r="X107" s="36">
        <f>SUMIFS(СВЦЭМ!$C$33:$C$776,СВЦЭМ!$A$33:$A$776,$A107,СВЦЭМ!$B$33:$B$776,X$83)+'СЕТ СН'!$H$12+СВЦЭМ!$D$10+'СЕТ СН'!$H$5-'СЕТ СН'!$H$20</f>
        <v>2554.0323547400003</v>
      </c>
      <c r="Y107" s="36">
        <f>SUMIFS(СВЦЭМ!$C$33:$C$776,СВЦЭМ!$A$33:$A$776,$A107,СВЦЭМ!$B$33:$B$776,Y$83)+'СЕТ СН'!$H$12+СВЦЭМ!$D$10+'СЕТ СН'!$H$5-'СЕТ СН'!$H$20</f>
        <v>2596.6399941600002</v>
      </c>
    </row>
    <row r="108" spans="1:25" ht="15.75" x14ac:dyDescent="0.2">
      <c r="A108" s="35">
        <f t="shared" si="2"/>
        <v>43671</v>
      </c>
      <c r="B108" s="36">
        <f>SUMIFS(СВЦЭМ!$C$33:$C$776,СВЦЭМ!$A$33:$A$776,$A108,СВЦЭМ!$B$33:$B$776,B$83)+'СЕТ СН'!$H$12+СВЦЭМ!$D$10+'СЕТ СН'!$H$5-'СЕТ СН'!$H$20</f>
        <v>2661.51920737</v>
      </c>
      <c r="C108" s="36">
        <f>SUMIFS(СВЦЭМ!$C$33:$C$776,СВЦЭМ!$A$33:$A$776,$A108,СВЦЭМ!$B$33:$B$776,C$83)+'СЕТ СН'!$H$12+СВЦЭМ!$D$10+'СЕТ СН'!$H$5-'СЕТ СН'!$H$20</f>
        <v>2690.3251503500001</v>
      </c>
      <c r="D108" s="36">
        <f>SUMIFS(СВЦЭМ!$C$33:$C$776,СВЦЭМ!$A$33:$A$776,$A108,СВЦЭМ!$B$33:$B$776,D$83)+'СЕТ СН'!$H$12+СВЦЭМ!$D$10+'СЕТ СН'!$H$5-'СЕТ СН'!$H$20</f>
        <v>2666.0185394200003</v>
      </c>
      <c r="E108" s="36">
        <f>SUMIFS(СВЦЭМ!$C$33:$C$776,СВЦЭМ!$A$33:$A$776,$A108,СВЦЭМ!$B$33:$B$776,E$83)+'СЕТ СН'!$H$12+СВЦЭМ!$D$10+'СЕТ СН'!$H$5-'СЕТ СН'!$H$20</f>
        <v>2662.0330997400001</v>
      </c>
      <c r="F108" s="36">
        <f>SUMIFS(СВЦЭМ!$C$33:$C$776,СВЦЭМ!$A$33:$A$776,$A108,СВЦЭМ!$B$33:$B$776,F$83)+'СЕТ СН'!$H$12+СВЦЭМ!$D$10+'СЕТ СН'!$H$5-'СЕТ СН'!$H$20</f>
        <v>2644.69688554</v>
      </c>
      <c r="G108" s="36">
        <f>SUMIFS(СВЦЭМ!$C$33:$C$776,СВЦЭМ!$A$33:$A$776,$A108,СВЦЭМ!$B$33:$B$776,G$83)+'СЕТ СН'!$H$12+СВЦЭМ!$D$10+'СЕТ СН'!$H$5-'СЕТ СН'!$H$20</f>
        <v>2661.9751316500001</v>
      </c>
      <c r="H108" s="36">
        <f>SUMIFS(СВЦЭМ!$C$33:$C$776,СВЦЭМ!$A$33:$A$776,$A108,СВЦЭМ!$B$33:$B$776,H$83)+'СЕТ СН'!$H$12+СВЦЭМ!$D$10+'СЕТ СН'!$H$5-'СЕТ СН'!$H$20</f>
        <v>2683.9453644499999</v>
      </c>
      <c r="I108" s="36">
        <f>SUMIFS(СВЦЭМ!$C$33:$C$776,СВЦЭМ!$A$33:$A$776,$A108,СВЦЭМ!$B$33:$B$776,I$83)+'СЕТ СН'!$H$12+СВЦЭМ!$D$10+'СЕТ СН'!$H$5-'СЕТ СН'!$H$20</f>
        <v>2725.57412544</v>
      </c>
      <c r="J108" s="36">
        <f>SUMIFS(СВЦЭМ!$C$33:$C$776,СВЦЭМ!$A$33:$A$776,$A108,СВЦЭМ!$B$33:$B$776,J$83)+'СЕТ СН'!$H$12+СВЦЭМ!$D$10+'СЕТ СН'!$H$5-'СЕТ СН'!$H$20</f>
        <v>2730.3569112300002</v>
      </c>
      <c r="K108" s="36">
        <f>SUMIFS(СВЦЭМ!$C$33:$C$776,СВЦЭМ!$A$33:$A$776,$A108,СВЦЭМ!$B$33:$B$776,K$83)+'СЕТ СН'!$H$12+СВЦЭМ!$D$10+'СЕТ СН'!$H$5-'СЕТ СН'!$H$20</f>
        <v>2703.8903377800002</v>
      </c>
      <c r="L108" s="36">
        <f>SUMIFS(СВЦЭМ!$C$33:$C$776,СВЦЭМ!$A$33:$A$776,$A108,СВЦЭМ!$B$33:$B$776,L$83)+'СЕТ СН'!$H$12+СВЦЭМ!$D$10+'СЕТ СН'!$H$5-'СЕТ СН'!$H$20</f>
        <v>2690.68364879</v>
      </c>
      <c r="M108" s="36">
        <f>SUMIFS(СВЦЭМ!$C$33:$C$776,СВЦЭМ!$A$33:$A$776,$A108,СВЦЭМ!$B$33:$B$776,M$83)+'СЕТ СН'!$H$12+СВЦЭМ!$D$10+'СЕТ СН'!$H$5-'СЕТ СН'!$H$20</f>
        <v>2683.6549481500001</v>
      </c>
      <c r="N108" s="36">
        <f>SUMIFS(СВЦЭМ!$C$33:$C$776,СВЦЭМ!$A$33:$A$776,$A108,СВЦЭМ!$B$33:$B$776,N$83)+'СЕТ СН'!$H$12+СВЦЭМ!$D$10+'СЕТ СН'!$H$5-'СЕТ СН'!$H$20</f>
        <v>2697.7084127100002</v>
      </c>
      <c r="O108" s="36">
        <f>SUMIFS(СВЦЭМ!$C$33:$C$776,СВЦЭМ!$A$33:$A$776,$A108,СВЦЭМ!$B$33:$B$776,O$83)+'СЕТ СН'!$H$12+СВЦЭМ!$D$10+'СЕТ СН'!$H$5-'СЕТ СН'!$H$20</f>
        <v>2691.2328438900004</v>
      </c>
      <c r="P108" s="36">
        <f>SUMIFS(СВЦЭМ!$C$33:$C$776,СВЦЭМ!$A$33:$A$776,$A108,СВЦЭМ!$B$33:$B$776,P$83)+'СЕТ СН'!$H$12+СВЦЭМ!$D$10+'СЕТ СН'!$H$5-'СЕТ СН'!$H$20</f>
        <v>2695.0595869700001</v>
      </c>
      <c r="Q108" s="36">
        <f>SUMIFS(СВЦЭМ!$C$33:$C$776,СВЦЭМ!$A$33:$A$776,$A108,СВЦЭМ!$B$33:$B$776,Q$83)+'СЕТ СН'!$H$12+СВЦЭМ!$D$10+'СЕТ СН'!$H$5-'СЕТ СН'!$H$20</f>
        <v>2704.2961710899999</v>
      </c>
      <c r="R108" s="36">
        <f>SUMIFS(СВЦЭМ!$C$33:$C$776,СВЦЭМ!$A$33:$A$776,$A108,СВЦЭМ!$B$33:$B$776,R$83)+'СЕТ СН'!$H$12+СВЦЭМ!$D$10+'СЕТ СН'!$H$5-'СЕТ СН'!$H$20</f>
        <v>2658.5087769400002</v>
      </c>
      <c r="S108" s="36">
        <f>SUMIFS(СВЦЭМ!$C$33:$C$776,СВЦЭМ!$A$33:$A$776,$A108,СВЦЭМ!$B$33:$B$776,S$83)+'СЕТ СН'!$H$12+СВЦЭМ!$D$10+'СЕТ СН'!$H$5-'СЕТ СН'!$H$20</f>
        <v>2625.2151725600002</v>
      </c>
      <c r="T108" s="36">
        <f>SUMIFS(СВЦЭМ!$C$33:$C$776,СВЦЭМ!$A$33:$A$776,$A108,СВЦЭМ!$B$33:$B$776,T$83)+'СЕТ СН'!$H$12+СВЦЭМ!$D$10+'СЕТ СН'!$H$5-'СЕТ СН'!$H$20</f>
        <v>2626.7462154100003</v>
      </c>
      <c r="U108" s="36">
        <f>SUMIFS(СВЦЭМ!$C$33:$C$776,СВЦЭМ!$A$33:$A$776,$A108,СВЦЭМ!$B$33:$B$776,U$83)+'СЕТ СН'!$H$12+СВЦЭМ!$D$10+'СЕТ СН'!$H$5-'СЕТ СН'!$H$20</f>
        <v>2623.5330715</v>
      </c>
      <c r="V108" s="36">
        <f>SUMIFS(СВЦЭМ!$C$33:$C$776,СВЦЭМ!$A$33:$A$776,$A108,СВЦЭМ!$B$33:$B$776,V$83)+'СЕТ СН'!$H$12+СВЦЭМ!$D$10+'СЕТ СН'!$H$5-'СЕТ СН'!$H$20</f>
        <v>2616.5013554300003</v>
      </c>
      <c r="W108" s="36">
        <f>SUMIFS(СВЦЭМ!$C$33:$C$776,СВЦЭМ!$A$33:$A$776,$A108,СВЦЭМ!$B$33:$B$776,W$83)+'СЕТ СН'!$H$12+СВЦЭМ!$D$10+'СЕТ СН'!$H$5-'СЕТ СН'!$H$20</f>
        <v>2604.3829618899999</v>
      </c>
      <c r="X108" s="36">
        <f>SUMIFS(СВЦЭМ!$C$33:$C$776,СВЦЭМ!$A$33:$A$776,$A108,СВЦЭМ!$B$33:$B$776,X$83)+'СЕТ СН'!$H$12+СВЦЭМ!$D$10+'СЕТ СН'!$H$5-'СЕТ СН'!$H$20</f>
        <v>2604.1265616999999</v>
      </c>
      <c r="Y108" s="36">
        <f>SUMIFS(СВЦЭМ!$C$33:$C$776,СВЦЭМ!$A$33:$A$776,$A108,СВЦЭМ!$B$33:$B$776,Y$83)+'СЕТ СН'!$H$12+СВЦЭМ!$D$10+'СЕТ СН'!$H$5-'СЕТ СН'!$H$20</f>
        <v>2639.65372604</v>
      </c>
    </row>
    <row r="109" spans="1:25" ht="15.75" x14ac:dyDescent="0.2">
      <c r="A109" s="35">
        <f t="shared" si="2"/>
        <v>43672</v>
      </c>
      <c r="B109" s="36">
        <f>SUMIFS(СВЦЭМ!$C$33:$C$776,СВЦЭМ!$A$33:$A$776,$A109,СВЦЭМ!$B$33:$B$776,B$83)+'СЕТ СН'!$H$12+СВЦЭМ!$D$10+'СЕТ СН'!$H$5-'СЕТ СН'!$H$20</f>
        <v>2671.1780359499999</v>
      </c>
      <c r="C109" s="36">
        <f>SUMIFS(СВЦЭМ!$C$33:$C$776,СВЦЭМ!$A$33:$A$776,$A109,СВЦЭМ!$B$33:$B$776,C$83)+'СЕТ СН'!$H$12+СВЦЭМ!$D$10+'СЕТ СН'!$H$5-'СЕТ СН'!$H$20</f>
        <v>2708.21288413</v>
      </c>
      <c r="D109" s="36">
        <f>SUMIFS(СВЦЭМ!$C$33:$C$776,СВЦЭМ!$A$33:$A$776,$A109,СВЦЭМ!$B$33:$B$776,D$83)+'СЕТ СН'!$H$12+СВЦЭМ!$D$10+'СЕТ СН'!$H$5-'СЕТ СН'!$H$20</f>
        <v>2738.7754148600002</v>
      </c>
      <c r="E109" s="36">
        <f>SUMIFS(СВЦЭМ!$C$33:$C$776,СВЦЭМ!$A$33:$A$776,$A109,СВЦЭМ!$B$33:$B$776,E$83)+'СЕТ СН'!$H$12+СВЦЭМ!$D$10+'СЕТ СН'!$H$5-'СЕТ СН'!$H$20</f>
        <v>2741.20647001</v>
      </c>
      <c r="F109" s="36">
        <f>SUMIFS(СВЦЭМ!$C$33:$C$776,СВЦЭМ!$A$33:$A$776,$A109,СВЦЭМ!$B$33:$B$776,F$83)+'СЕТ СН'!$H$12+СВЦЭМ!$D$10+'СЕТ СН'!$H$5-'СЕТ СН'!$H$20</f>
        <v>2742.7146409699999</v>
      </c>
      <c r="G109" s="36">
        <f>SUMIFS(СВЦЭМ!$C$33:$C$776,СВЦЭМ!$A$33:$A$776,$A109,СВЦЭМ!$B$33:$B$776,G$83)+'СЕТ СН'!$H$12+СВЦЭМ!$D$10+'СЕТ СН'!$H$5-'СЕТ СН'!$H$20</f>
        <v>2736.7519514700002</v>
      </c>
      <c r="H109" s="36">
        <f>SUMIFS(СВЦЭМ!$C$33:$C$776,СВЦЭМ!$A$33:$A$776,$A109,СВЦЭМ!$B$33:$B$776,H$83)+'СЕТ СН'!$H$12+СВЦЭМ!$D$10+'СЕТ СН'!$H$5-'СЕТ СН'!$H$20</f>
        <v>2683.2027950000002</v>
      </c>
      <c r="I109" s="36">
        <f>SUMIFS(СВЦЭМ!$C$33:$C$776,СВЦЭМ!$A$33:$A$776,$A109,СВЦЭМ!$B$33:$B$776,I$83)+'СЕТ СН'!$H$12+СВЦЭМ!$D$10+'СЕТ СН'!$H$5-'СЕТ СН'!$H$20</f>
        <v>2660.41967737</v>
      </c>
      <c r="J109" s="36">
        <f>SUMIFS(СВЦЭМ!$C$33:$C$776,СВЦЭМ!$A$33:$A$776,$A109,СВЦЭМ!$B$33:$B$776,J$83)+'СЕТ СН'!$H$12+СВЦЭМ!$D$10+'СЕТ СН'!$H$5-'СЕТ СН'!$H$20</f>
        <v>2621.6328229400001</v>
      </c>
      <c r="K109" s="36">
        <f>SUMIFS(СВЦЭМ!$C$33:$C$776,СВЦЭМ!$A$33:$A$776,$A109,СВЦЭМ!$B$33:$B$776,K$83)+'СЕТ СН'!$H$12+СВЦЭМ!$D$10+'СЕТ СН'!$H$5-'СЕТ СН'!$H$20</f>
        <v>2601.4857981100004</v>
      </c>
      <c r="L109" s="36">
        <f>SUMIFS(СВЦЭМ!$C$33:$C$776,СВЦЭМ!$A$33:$A$776,$A109,СВЦЭМ!$B$33:$B$776,L$83)+'СЕТ СН'!$H$12+СВЦЭМ!$D$10+'СЕТ СН'!$H$5-'СЕТ СН'!$H$20</f>
        <v>2602.50615595</v>
      </c>
      <c r="M109" s="36">
        <f>SUMIFS(СВЦЭМ!$C$33:$C$776,СВЦЭМ!$A$33:$A$776,$A109,СВЦЭМ!$B$33:$B$776,M$83)+'СЕТ СН'!$H$12+СВЦЭМ!$D$10+'СЕТ СН'!$H$5-'СЕТ СН'!$H$20</f>
        <v>2608.7350985100002</v>
      </c>
      <c r="N109" s="36">
        <f>SUMIFS(СВЦЭМ!$C$33:$C$776,СВЦЭМ!$A$33:$A$776,$A109,СВЦЭМ!$B$33:$B$776,N$83)+'СЕТ СН'!$H$12+СВЦЭМ!$D$10+'СЕТ СН'!$H$5-'СЕТ СН'!$H$20</f>
        <v>2618.9770830900002</v>
      </c>
      <c r="O109" s="36">
        <f>SUMIFS(СВЦЭМ!$C$33:$C$776,СВЦЭМ!$A$33:$A$776,$A109,СВЦЭМ!$B$33:$B$776,O$83)+'СЕТ СН'!$H$12+СВЦЭМ!$D$10+'СЕТ СН'!$H$5-'СЕТ СН'!$H$20</f>
        <v>2611.2206582899998</v>
      </c>
      <c r="P109" s="36">
        <f>SUMIFS(СВЦЭМ!$C$33:$C$776,СВЦЭМ!$A$33:$A$776,$A109,СВЦЭМ!$B$33:$B$776,P$83)+'СЕТ СН'!$H$12+СВЦЭМ!$D$10+'СЕТ СН'!$H$5-'СЕТ СН'!$H$20</f>
        <v>2612.0821994299999</v>
      </c>
      <c r="Q109" s="36">
        <f>SUMIFS(СВЦЭМ!$C$33:$C$776,СВЦЭМ!$A$33:$A$776,$A109,СВЦЭМ!$B$33:$B$776,Q$83)+'СЕТ СН'!$H$12+СВЦЭМ!$D$10+'СЕТ СН'!$H$5-'СЕТ СН'!$H$20</f>
        <v>2611.1928494499998</v>
      </c>
      <c r="R109" s="36">
        <f>SUMIFS(СВЦЭМ!$C$33:$C$776,СВЦЭМ!$A$33:$A$776,$A109,СВЦЭМ!$B$33:$B$776,R$83)+'СЕТ СН'!$H$12+СВЦЭМ!$D$10+'СЕТ СН'!$H$5-'СЕТ СН'!$H$20</f>
        <v>2571.65233227</v>
      </c>
      <c r="S109" s="36">
        <f>SUMIFS(СВЦЭМ!$C$33:$C$776,СВЦЭМ!$A$33:$A$776,$A109,СВЦЭМ!$B$33:$B$776,S$83)+'СЕТ СН'!$H$12+СВЦЭМ!$D$10+'СЕТ СН'!$H$5-'СЕТ СН'!$H$20</f>
        <v>2533.6139797599999</v>
      </c>
      <c r="T109" s="36">
        <f>SUMIFS(СВЦЭМ!$C$33:$C$776,СВЦЭМ!$A$33:$A$776,$A109,СВЦЭМ!$B$33:$B$776,T$83)+'СЕТ СН'!$H$12+СВЦЭМ!$D$10+'СЕТ СН'!$H$5-'СЕТ СН'!$H$20</f>
        <v>2529.0930948300002</v>
      </c>
      <c r="U109" s="36">
        <f>SUMIFS(СВЦЭМ!$C$33:$C$776,СВЦЭМ!$A$33:$A$776,$A109,СВЦЭМ!$B$33:$B$776,U$83)+'СЕТ СН'!$H$12+СВЦЭМ!$D$10+'СЕТ СН'!$H$5-'СЕТ СН'!$H$20</f>
        <v>2534.9912403600001</v>
      </c>
      <c r="V109" s="36">
        <f>SUMIFS(СВЦЭМ!$C$33:$C$776,СВЦЭМ!$A$33:$A$776,$A109,СВЦЭМ!$B$33:$B$776,V$83)+'СЕТ СН'!$H$12+СВЦЭМ!$D$10+'СЕТ СН'!$H$5-'СЕТ СН'!$H$20</f>
        <v>2523.6863444199998</v>
      </c>
      <c r="W109" s="36">
        <f>SUMIFS(СВЦЭМ!$C$33:$C$776,СВЦЭМ!$A$33:$A$776,$A109,СВЦЭМ!$B$33:$B$776,W$83)+'СЕТ СН'!$H$12+СВЦЭМ!$D$10+'СЕТ СН'!$H$5-'СЕТ СН'!$H$20</f>
        <v>2510.5481452499998</v>
      </c>
      <c r="X109" s="36">
        <f>SUMIFS(СВЦЭМ!$C$33:$C$776,СВЦЭМ!$A$33:$A$776,$A109,СВЦЭМ!$B$33:$B$776,X$83)+'СЕТ СН'!$H$12+СВЦЭМ!$D$10+'СЕТ СН'!$H$5-'СЕТ СН'!$H$20</f>
        <v>2525.4445355100002</v>
      </c>
      <c r="Y109" s="36">
        <f>SUMIFS(СВЦЭМ!$C$33:$C$776,СВЦЭМ!$A$33:$A$776,$A109,СВЦЭМ!$B$33:$B$776,Y$83)+'СЕТ СН'!$H$12+СВЦЭМ!$D$10+'СЕТ СН'!$H$5-'СЕТ СН'!$H$20</f>
        <v>2557.24365571</v>
      </c>
    </row>
    <row r="110" spans="1:25" ht="15.75" x14ac:dyDescent="0.2">
      <c r="A110" s="35">
        <f t="shared" si="2"/>
        <v>43673</v>
      </c>
      <c r="B110" s="36">
        <f>SUMIFS(СВЦЭМ!$C$33:$C$776,СВЦЭМ!$A$33:$A$776,$A110,СВЦЭМ!$B$33:$B$776,B$83)+'СЕТ СН'!$H$12+СВЦЭМ!$D$10+'СЕТ СН'!$H$5-'СЕТ СН'!$H$20</f>
        <v>2533.0937837700003</v>
      </c>
      <c r="C110" s="36">
        <f>SUMIFS(СВЦЭМ!$C$33:$C$776,СВЦЭМ!$A$33:$A$776,$A110,СВЦЭМ!$B$33:$B$776,C$83)+'СЕТ СН'!$H$12+СВЦЭМ!$D$10+'СЕТ СН'!$H$5-'СЕТ СН'!$H$20</f>
        <v>2548.96401315</v>
      </c>
      <c r="D110" s="36">
        <f>SUMIFS(СВЦЭМ!$C$33:$C$776,СВЦЭМ!$A$33:$A$776,$A110,СВЦЭМ!$B$33:$B$776,D$83)+'СЕТ СН'!$H$12+СВЦЭМ!$D$10+'СЕТ СН'!$H$5-'СЕТ СН'!$H$20</f>
        <v>2558.34853144</v>
      </c>
      <c r="E110" s="36">
        <f>SUMIFS(СВЦЭМ!$C$33:$C$776,СВЦЭМ!$A$33:$A$776,$A110,СВЦЭМ!$B$33:$B$776,E$83)+'СЕТ СН'!$H$12+СВЦЭМ!$D$10+'СЕТ СН'!$H$5-'СЕТ СН'!$H$20</f>
        <v>2565.2402837099999</v>
      </c>
      <c r="F110" s="36">
        <f>SUMIFS(СВЦЭМ!$C$33:$C$776,СВЦЭМ!$A$33:$A$776,$A110,СВЦЭМ!$B$33:$B$776,F$83)+'СЕТ СН'!$H$12+СВЦЭМ!$D$10+'СЕТ СН'!$H$5-'СЕТ СН'!$H$20</f>
        <v>2571.2442440300001</v>
      </c>
      <c r="G110" s="36">
        <f>SUMIFS(СВЦЭМ!$C$33:$C$776,СВЦЭМ!$A$33:$A$776,$A110,СВЦЭМ!$B$33:$B$776,G$83)+'СЕТ СН'!$H$12+СВЦЭМ!$D$10+'СЕТ СН'!$H$5-'СЕТ СН'!$H$20</f>
        <v>2605.6746896</v>
      </c>
      <c r="H110" s="36">
        <f>SUMIFS(СВЦЭМ!$C$33:$C$776,СВЦЭМ!$A$33:$A$776,$A110,СВЦЭМ!$B$33:$B$776,H$83)+'СЕТ СН'!$H$12+СВЦЭМ!$D$10+'СЕТ СН'!$H$5-'СЕТ СН'!$H$20</f>
        <v>2631.6538101599999</v>
      </c>
      <c r="I110" s="36">
        <f>SUMIFS(СВЦЭМ!$C$33:$C$776,СВЦЭМ!$A$33:$A$776,$A110,СВЦЭМ!$B$33:$B$776,I$83)+'СЕТ СН'!$H$12+СВЦЭМ!$D$10+'СЕТ СН'!$H$5-'СЕТ СН'!$H$20</f>
        <v>2618.0503342400002</v>
      </c>
      <c r="J110" s="36">
        <f>SUMIFS(СВЦЭМ!$C$33:$C$776,СВЦЭМ!$A$33:$A$776,$A110,СВЦЭМ!$B$33:$B$776,J$83)+'СЕТ СН'!$H$12+СВЦЭМ!$D$10+'СЕТ СН'!$H$5-'СЕТ СН'!$H$20</f>
        <v>2621.3489255900004</v>
      </c>
      <c r="K110" s="36">
        <f>SUMIFS(СВЦЭМ!$C$33:$C$776,СВЦЭМ!$A$33:$A$776,$A110,СВЦЭМ!$B$33:$B$776,K$83)+'СЕТ СН'!$H$12+СВЦЭМ!$D$10+'СЕТ СН'!$H$5-'СЕТ СН'!$H$20</f>
        <v>2585.5554071800002</v>
      </c>
      <c r="L110" s="36">
        <f>SUMIFS(СВЦЭМ!$C$33:$C$776,СВЦЭМ!$A$33:$A$776,$A110,СВЦЭМ!$B$33:$B$776,L$83)+'СЕТ СН'!$H$12+СВЦЭМ!$D$10+'СЕТ СН'!$H$5-'СЕТ СН'!$H$20</f>
        <v>2592.3237448099999</v>
      </c>
      <c r="M110" s="36">
        <f>SUMIFS(СВЦЭМ!$C$33:$C$776,СВЦЭМ!$A$33:$A$776,$A110,СВЦЭМ!$B$33:$B$776,M$83)+'СЕТ СН'!$H$12+СВЦЭМ!$D$10+'СЕТ СН'!$H$5-'СЕТ СН'!$H$20</f>
        <v>2592.7549570300002</v>
      </c>
      <c r="N110" s="36">
        <f>SUMIFS(СВЦЭМ!$C$33:$C$776,СВЦЭМ!$A$33:$A$776,$A110,СВЦЭМ!$B$33:$B$776,N$83)+'СЕТ СН'!$H$12+СВЦЭМ!$D$10+'СЕТ СН'!$H$5-'СЕТ СН'!$H$20</f>
        <v>2596.0719489900002</v>
      </c>
      <c r="O110" s="36">
        <f>SUMIFS(СВЦЭМ!$C$33:$C$776,СВЦЭМ!$A$33:$A$776,$A110,СВЦЭМ!$B$33:$B$776,O$83)+'СЕТ СН'!$H$12+СВЦЭМ!$D$10+'СЕТ СН'!$H$5-'СЕТ СН'!$H$20</f>
        <v>2585.6099212700001</v>
      </c>
      <c r="P110" s="36">
        <f>SUMIFS(СВЦЭМ!$C$33:$C$776,СВЦЭМ!$A$33:$A$776,$A110,СВЦЭМ!$B$33:$B$776,P$83)+'СЕТ СН'!$H$12+СВЦЭМ!$D$10+'СЕТ СН'!$H$5-'СЕТ СН'!$H$20</f>
        <v>2589.8416030899998</v>
      </c>
      <c r="Q110" s="36">
        <f>SUMIFS(СВЦЭМ!$C$33:$C$776,СВЦЭМ!$A$33:$A$776,$A110,СВЦЭМ!$B$33:$B$776,Q$83)+'СЕТ СН'!$H$12+СВЦЭМ!$D$10+'СЕТ СН'!$H$5-'СЕТ СН'!$H$20</f>
        <v>2584.39634351</v>
      </c>
      <c r="R110" s="36">
        <f>SUMIFS(СВЦЭМ!$C$33:$C$776,СВЦЭМ!$A$33:$A$776,$A110,СВЦЭМ!$B$33:$B$776,R$83)+'СЕТ СН'!$H$12+СВЦЭМ!$D$10+'СЕТ СН'!$H$5-'СЕТ СН'!$H$20</f>
        <v>2551.4409313699998</v>
      </c>
      <c r="S110" s="36">
        <f>SUMIFS(СВЦЭМ!$C$33:$C$776,СВЦЭМ!$A$33:$A$776,$A110,СВЦЭМ!$B$33:$B$776,S$83)+'СЕТ СН'!$H$12+СВЦЭМ!$D$10+'СЕТ СН'!$H$5-'СЕТ СН'!$H$20</f>
        <v>2533.9527956500001</v>
      </c>
      <c r="T110" s="36">
        <f>SUMIFS(СВЦЭМ!$C$33:$C$776,СВЦЭМ!$A$33:$A$776,$A110,СВЦЭМ!$B$33:$B$776,T$83)+'СЕТ СН'!$H$12+СВЦЭМ!$D$10+'СЕТ СН'!$H$5-'СЕТ СН'!$H$20</f>
        <v>2525.6717691900003</v>
      </c>
      <c r="U110" s="36">
        <f>SUMIFS(СВЦЭМ!$C$33:$C$776,СВЦЭМ!$A$33:$A$776,$A110,СВЦЭМ!$B$33:$B$776,U$83)+'СЕТ СН'!$H$12+СВЦЭМ!$D$10+'СЕТ СН'!$H$5-'СЕТ СН'!$H$20</f>
        <v>2514.8452079899998</v>
      </c>
      <c r="V110" s="36">
        <f>SUMIFS(СВЦЭМ!$C$33:$C$776,СВЦЭМ!$A$33:$A$776,$A110,СВЦЭМ!$B$33:$B$776,V$83)+'СЕТ СН'!$H$12+СВЦЭМ!$D$10+'СЕТ СН'!$H$5-'СЕТ СН'!$H$20</f>
        <v>2511.7052915100003</v>
      </c>
      <c r="W110" s="36">
        <f>SUMIFS(СВЦЭМ!$C$33:$C$776,СВЦЭМ!$A$33:$A$776,$A110,СВЦЭМ!$B$33:$B$776,W$83)+'СЕТ СН'!$H$12+СВЦЭМ!$D$10+'СЕТ СН'!$H$5-'СЕТ СН'!$H$20</f>
        <v>2520.3314432699999</v>
      </c>
      <c r="X110" s="36">
        <f>SUMIFS(СВЦЭМ!$C$33:$C$776,СВЦЭМ!$A$33:$A$776,$A110,СВЦЭМ!$B$33:$B$776,X$83)+'СЕТ СН'!$H$12+СВЦЭМ!$D$10+'СЕТ СН'!$H$5-'СЕТ СН'!$H$20</f>
        <v>2507.79428723</v>
      </c>
      <c r="Y110" s="36">
        <f>SUMIFS(СВЦЭМ!$C$33:$C$776,СВЦЭМ!$A$33:$A$776,$A110,СВЦЭМ!$B$33:$B$776,Y$83)+'СЕТ СН'!$H$12+СВЦЭМ!$D$10+'СЕТ СН'!$H$5-'СЕТ СН'!$H$20</f>
        <v>2564.8525430600002</v>
      </c>
    </row>
    <row r="111" spans="1:25" ht="15.75" x14ac:dyDescent="0.2">
      <c r="A111" s="35">
        <f t="shared" si="2"/>
        <v>43674</v>
      </c>
      <c r="B111" s="36">
        <f>SUMIFS(СВЦЭМ!$C$33:$C$776,СВЦЭМ!$A$33:$A$776,$A111,СВЦЭМ!$B$33:$B$776,B$83)+'СЕТ СН'!$H$12+СВЦЭМ!$D$10+'СЕТ СН'!$H$5-'СЕТ СН'!$H$20</f>
        <v>2548.1114498900001</v>
      </c>
      <c r="C111" s="36">
        <f>SUMIFS(СВЦЭМ!$C$33:$C$776,СВЦЭМ!$A$33:$A$776,$A111,СВЦЭМ!$B$33:$B$776,C$83)+'СЕТ СН'!$H$12+СВЦЭМ!$D$10+'СЕТ СН'!$H$5-'СЕТ СН'!$H$20</f>
        <v>2577.7456573899999</v>
      </c>
      <c r="D111" s="36">
        <f>SUMIFS(СВЦЭМ!$C$33:$C$776,СВЦЭМ!$A$33:$A$776,$A111,СВЦЭМ!$B$33:$B$776,D$83)+'СЕТ СН'!$H$12+СВЦЭМ!$D$10+'СЕТ СН'!$H$5-'СЕТ СН'!$H$20</f>
        <v>2594.5124876500004</v>
      </c>
      <c r="E111" s="36">
        <f>SUMIFS(СВЦЭМ!$C$33:$C$776,СВЦЭМ!$A$33:$A$776,$A111,СВЦЭМ!$B$33:$B$776,E$83)+'СЕТ СН'!$H$12+СВЦЭМ!$D$10+'СЕТ СН'!$H$5-'СЕТ СН'!$H$20</f>
        <v>2606.1359575800002</v>
      </c>
      <c r="F111" s="36">
        <f>SUMIFS(СВЦЭМ!$C$33:$C$776,СВЦЭМ!$A$33:$A$776,$A111,СВЦЭМ!$B$33:$B$776,F$83)+'СЕТ СН'!$H$12+СВЦЭМ!$D$10+'СЕТ СН'!$H$5-'СЕТ СН'!$H$20</f>
        <v>2610.90605336</v>
      </c>
      <c r="G111" s="36">
        <f>SUMIFS(СВЦЭМ!$C$33:$C$776,СВЦЭМ!$A$33:$A$776,$A111,СВЦЭМ!$B$33:$B$776,G$83)+'СЕТ СН'!$H$12+СВЦЭМ!$D$10+'СЕТ СН'!$H$5-'СЕТ СН'!$H$20</f>
        <v>2603.0289086800003</v>
      </c>
      <c r="H111" s="36">
        <f>SUMIFS(СВЦЭМ!$C$33:$C$776,СВЦЭМ!$A$33:$A$776,$A111,СВЦЭМ!$B$33:$B$776,H$83)+'СЕТ СН'!$H$12+СВЦЭМ!$D$10+'СЕТ СН'!$H$5-'СЕТ СН'!$H$20</f>
        <v>2596.57834409</v>
      </c>
      <c r="I111" s="36">
        <f>SUMIFS(СВЦЭМ!$C$33:$C$776,СВЦЭМ!$A$33:$A$776,$A111,СВЦЭМ!$B$33:$B$776,I$83)+'СЕТ СН'!$H$12+СВЦЭМ!$D$10+'СЕТ СН'!$H$5-'СЕТ СН'!$H$20</f>
        <v>2592.0419652800001</v>
      </c>
      <c r="J111" s="36">
        <f>SUMIFS(СВЦЭМ!$C$33:$C$776,СВЦЭМ!$A$33:$A$776,$A111,СВЦЭМ!$B$33:$B$776,J$83)+'СЕТ СН'!$H$12+СВЦЭМ!$D$10+'СЕТ СН'!$H$5-'СЕТ СН'!$H$20</f>
        <v>2601.8640565800001</v>
      </c>
      <c r="K111" s="36">
        <f>SUMIFS(СВЦЭМ!$C$33:$C$776,СВЦЭМ!$A$33:$A$776,$A111,СВЦЭМ!$B$33:$B$776,K$83)+'СЕТ СН'!$H$12+СВЦЭМ!$D$10+'СЕТ СН'!$H$5-'СЕТ СН'!$H$20</f>
        <v>2582.2341943500001</v>
      </c>
      <c r="L111" s="36">
        <f>SUMIFS(СВЦЭМ!$C$33:$C$776,СВЦЭМ!$A$33:$A$776,$A111,СВЦЭМ!$B$33:$B$776,L$83)+'СЕТ СН'!$H$12+СВЦЭМ!$D$10+'СЕТ СН'!$H$5-'СЕТ СН'!$H$20</f>
        <v>2604.8099219400001</v>
      </c>
      <c r="M111" s="36">
        <f>SUMIFS(СВЦЭМ!$C$33:$C$776,СВЦЭМ!$A$33:$A$776,$A111,СВЦЭМ!$B$33:$B$776,M$83)+'СЕТ СН'!$H$12+СВЦЭМ!$D$10+'СЕТ СН'!$H$5-'СЕТ СН'!$H$20</f>
        <v>2604.3396065699999</v>
      </c>
      <c r="N111" s="36">
        <f>SUMIFS(СВЦЭМ!$C$33:$C$776,СВЦЭМ!$A$33:$A$776,$A111,СВЦЭМ!$B$33:$B$776,N$83)+'СЕТ СН'!$H$12+СВЦЭМ!$D$10+'СЕТ СН'!$H$5-'СЕТ СН'!$H$20</f>
        <v>2603.7868780100002</v>
      </c>
      <c r="O111" s="36">
        <f>SUMIFS(СВЦЭМ!$C$33:$C$776,СВЦЭМ!$A$33:$A$776,$A111,СВЦЭМ!$B$33:$B$776,O$83)+'СЕТ СН'!$H$12+СВЦЭМ!$D$10+'СЕТ СН'!$H$5-'СЕТ СН'!$H$20</f>
        <v>2601.47350392</v>
      </c>
      <c r="P111" s="36">
        <f>SUMIFS(СВЦЭМ!$C$33:$C$776,СВЦЭМ!$A$33:$A$776,$A111,СВЦЭМ!$B$33:$B$776,P$83)+'СЕТ СН'!$H$12+СВЦЭМ!$D$10+'СЕТ СН'!$H$5-'СЕТ СН'!$H$20</f>
        <v>2605.1459930700003</v>
      </c>
      <c r="Q111" s="36">
        <f>SUMIFS(СВЦЭМ!$C$33:$C$776,СВЦЭМ!$A$33:$A$776,$A111,СВЦЭМ!$B$33:$B$776,Q$83)+'СЕТ СН'!$H$12+СВЦЭМ!$D$10+'СЕТ СН'!$H$5-'СЕТ СН'!$H$20</f>
        <v>2600.4433728100003</v>
      </c>
      <c r="R111" s="36">
        <f>SUMIFS(СВЦЭМ!$C$33:$C$776,СВЦЭМ!$A$33:$A$776,$A111,СВЦЭМ!$B$33:$B$776,R$83)+'СЕТ СН'!$H$12+СВЦЭМ!$D$10+'СЕТ СН'!$H$5-'СЕТ СН'!$H$20</f>
        <v>2558.5696954499999</v>
      </c>
      <c r="S111" s="36">
        <f>SUMIFS(СВЦЭМ!$C$33:$C$776,СВЦЭМ!$A$33:$A$776,$A111,СВЦЭМ!$B$33:$B$776,S$83)+'СЕТ СН'!$H$12+СВЦЭМ!$D$10+'СЕТ СН'!$H$5-'СЕТ СН'!$H$20</f>
        <v>2542.7688512700001</v>
      </c>
      <c r="T111" s="36">
        <f>SUMIFS(СВЦЭМ!$C$33:$C$776,СВЦЭМ!$A$33:$A$776,$A111,СВЦЭМ!$B$33:$B$776,T$83)+'СЕТ СН'!$H$12+СВЦЭМ!$D$10+'СЕТ СН'!$H$5-'СЕТ СН'!$H$20</f>
        <v>2539.2475721999999</v>
      </c>
      <c r="U111" s="36">
        <f>SUMIFS(СВЦЭМ!$C$33:$C$776,СВЦЭМ!$A$33:$A$776,$A111,СВЦЭМ!$B$33:$B$776,U$83)+'СЕТ СН'!$H$12+СВЦЭМ!$D$10+'СЕТ СН'!$H$5-'СЕТ СН'!$H$20</f>
        <v>2535.92801667</v>
      </c>
      <c r="V111" s="36">
        <f>SUMIFS(СВЦЭМ!$C$33:$C$776,СВЦЭМ!$A$33:$A$776,$A111,СВЦЭМ!$B$33:$B$776,V$83)+'СЕТ СН'!$H$12+СВЦЭМ!$D$10+'СЕТ СН'!$H$5-'СЕТ СН'!$H$20</f>
        <v>2523.83403383</v>
      </c>
      <c r="W111" s="36">
        <f>SUMIFS(СВЦЭМ!$C$33:$C$776,СВЦЭМ!$A$33:$A$776,$A111,СВЦЭМ!$B$33:$B$776,W$83)+'СЕТ СН'!$H$12+СВЦЭМ!$D$10+'СЕТ СН'!$H$5-'СЕТ СН'!$H$20</f>
        <v>2536.8145065400004</v>
      </c>
      <c r="X111" s="36">
        <f>SUMIFS(СВЦЭМ!$C$33:$C$776,СВЦЭМ!$A$33:$A$776,$A111,СВЦЭМ!$B$33:$B$776,X$83)+'СЕТ СН'!$H$12+СВЦЭМ!$D$10+'СЕТ СН'!$H$5-'СЕТ СН'!$H$20</f>
        <v>2515.0668418800001</v>
      </c>
      <c r="Y111" s="36">
        <f>SUMIFS(СВЦЭМ!$C$33:$C$776,СВЦЭМ!$A$33:$A$776,$A111,СВЦЭМ!$B$33:$B$776,Y$83)+'СЕТ СН'!$H$12+СВЦЭМ!$D$10+'СЕТ СН'!$H$5-'СЕТ СН'!$H$20</f>
        <v>2537.3122796100001</v>
      </c>
    </row>
    <row r="112" spans="1:25" ht="15.75" x14ac:dyDescent="0.2">
      <c r="A112" s="35">
        <f t="shared" si="2"/>
        <v>43675</v>
      </c>
      <c r="B112" s="36">
        <f>SUMIFS(СВЦЭМ!$C$33:$C$776,СВЦЭМ!$A$33:$A$776,$A112,СВЦЭМ!$B$33:$B$776,B$83)+'СЕТ СН'!$H$12+СВЦЭМ!$D$10+'СЕТ СН'!$H$5-'СЕТ СН'!$H$20</f>
        <v>2585.2309963299999</v>
      </c>
      <c r="C112" s="36">
        <f>SUMIFS(СВЦЭМ!$C$33:$C$776,СВЦЭМ!$A$33:$A$776,$A112,СВЦЭМ!$B$33:$B$776,C$83)+'СЕТ СН'!$H$12+СВЦЭМ!$D$10+'СЕТ СН'!$H$5-'СЕТ СН'!$H$20</f>
        <v>2594.7625353399999</v>
      </c>
      <c r="D112" s="36">
        <f>SUMIFS(СВЦЭМ!$C$33:$C$776,СВЦЭМ!$A$33:$A$776,$A112,СВЦЭМ!$B$33:$B$776,D$83)+'СЕТ СН'!$H$12+СВЦЭМ!$D$10+'СЕТ СН'!$H$5-'СЕТ СН'!$H$20</f>
        <v>2596.3982250099998</v>
      </c>
      <c r="E112" s="36">
        <f>SUMIFS(СВЦЭМ!$C$33:$C$776,СВЦЭМ!$A$33:$A$776,$A112,СВЦЭМ!$B$33:$B$776,E$83)+'СЕТ СН'!$H$12+СВЦЭМ!$D$10+'СЕТ СН'!$H$5-'СЕТ СН'!$H$20</f>
        <v>2605.84644407</v>
      </c>
      <c r="F112" s="36">
        <f>SUMIFS(СВЦЭМ!$C$33:$C$776,СВЦЭМ!$A$33:$A$776,$A112,СВЦЭМ!$B$33:$B$776,F$83)+'СЕТ СН'!$H$12+СВЦЭМ!$D$10+'СЕТ СН'!$H$5-'СЕТ СН'!$H$20</f>
        <v>2629.5755739200004</v>
      </c>
      <c r="G112" s="36">
        <f>SUMIFS(СВЦЭМ!$C$33:$C$776,СВЦЭМ!$A$33:$A$776,$A112,СВЦЭМ!$B$33:$B$776,G$83)+'СЕТ СН'!$H$12+СВЦЭМ!$D$10+'СЕТ СН'!$H$5-'СЕТ СН'!$H$20</f>
        <v>2608.30306389</v>
      </c>
      <c r="H112" s="36">
        <f>SUMIFS(СВЦЭМ!$C$33:$C$776,СВЦЭМ!$A$33:$A$776,$A112,СВЦЭМ!$B$33:$B$776,H$83)+'СЕТ СН'!$H$12+СВЦЭМ!$D$10+'СЕТ СН'!$H$5-'СЕТ СН'!$H$20</f>
        <v>2584.4715350500001</v>
      </c>
      <c r="I112" s="36">
        <f>SUMIFS(СВЦЭМ!$C$33:$C$776,СВЦЭМ!$A$33:$A$776,$A112,СВЦЭМ!$B$33:$B$776,I$83)+'СЕТ СН'!$H$12+СВЦЭМ!$D$10+'СЕТ СН'!$H$5-'СЕТ СН'!$H$20</f>
        <v>2579.8024510800001</v>
      </c>
      <c r="J112" s="36">
        <f>SUMIFS(СВЦЭМ!$C$33:$C$776,СВЦЭМ!$A$33:$A$776,$A112,СВЦЭМ!$B$33:$B$776,J$83)+'СЕТ СН'!$H$12+СВЦЭМ!$D$10+'СЕТ СН'!$H$5-'СЕТ СН'!$H$20</f>
        <v>2545.0132656700002</v>
      </c>
      <c r="K112" s="36">
        <f>SUMIFS(СВЦЭМ!$C$33:$C$776,СВЦЭМ!$A$33:$A$776,$A112,СВЦЭМ!$B$33:$B$776,K$83)+'СЕТ СН'!$H$12+СВЦЭМ!$D$10+'СЕТ СН'!$H$5-'СЕТ СН'!$H$20</f>
        <v>2541.6189033999999</v>
      </c>
      <c r="L112" s="36">
        <f>SUMIFS(СВЦЭМ!$C$33:$C$776,СВЦЭМ!$A$33:$A$776,$A112,СВЦЭМ!$B$33:$B$776,L$83)+'СЕТ СН'!$H$12+СВЦЭМ!$D$10+'СЕТ СН'!$H$5-'СЕТ СН'!$H$20</f>
        <v>2543.8479375500001</v>
      </c>
      <c r="M112" s="36">
        <f>SUMIFS(СВЦЭМ!$C$33:$C$776,СВЦЭМ!$A$33:$A$776,$A112,СВЦЭМ!$B$33:$B$776,M$83)+'СЕТ СН'!$H$12+СВЦЭМ!$D$10+'СЕТ СН'!$H$5-'СЕТ СН'!$H$20</f>
        <v>2542.5197651400003</v>
      </c>
      <c r="N112" s="36">
        <f>SUMIFS(СВЦЭМ!$C$33:$C$776,СВЦЭМ!$A$33:$A$776,$A112,СВЦЭМ!$B$33:$B$776,N$83)+'СЕТ СН'!$H$12+СВЦЭМ!$D$10+'СЕТ СН'!$H$5-'СЕТ СН'!$H$20</f>
        <v>2536.7268370700003</v>
      </c>
      <c r="O112" s="36">
        <f>SUMIFS(СВЦЭМ!$C$33:$C$776,СВЦЭМ!$A$33:$A$776,$A112,СВЦЭМ!$B$33:$B$776,O$83)+'СЕТ СН'!$H$12+СВЦЭМ!$D$10+'СЕТ СН'!$H$5-'СЕТ СН'!$H$20</f>
        <v>2541.8333986600001</v>
      </c>
      <c r="P112" s="36">
        <f>SUMIFS(СВЦЭМ!$C$33:$C$776,СВЦЭМ!$A$33:$A$776,$A112,СВЦЭМ!$B$33:$B$776,P$83)+'СЕТ СН'!$H$12+СВЦЭМ!$D$10+'СЕТ СН'!$H$5-'СЕТ СН'!$H$20</f>
        <v>2545.2811290099999</v>
      </c>
      <c r="Q112" s="36">
        <f>SUMIFS(СВЦЭМ!$C$33:$C$776,СВЦЭМ!$A$33:$A$776,$A112,СВЦЭМ!$B$33:$B$776,Q$83)+'СЕТ СН'!$H$12+СВЦЭМ!$D$10+'СЕТ СН'!$H$5-'СЕТ СН'!$H$20</f>
        <v>2543.4271381500002</v>
      </c>
      <c r="R112" s="36">
        <f>SUMIFS(СВЦЭМ!$C$33:$C$776,СВЦЭМ!$A$33:$A$776,$A112,СВЦЭМ!$B$33:$B$776,R$83)+'СЕТ СН'!$H$12+СВЦЭМ!$D$10+'СЕТ СН'!$H$5-'СЕТ СН'!$H$20</f>
        <v>2501.6682698900004</v>
      </c>
      <c r="S112" s="36">
        <f>SUMIFS(СВЦЭМ!$C$33:$C$776,СВЦЭМ!$A$33:$A$776,$A112,СВЦЭМ!$B$33:$B$776,S$83)+'СЕТ СН'!$H$12+СВЦЭМ!$D$10+'СЕТ СН'!$H$5-'СЕТ СН'!$H$20</f>
        <v>2477.83719324</v>
      </c>
      <c r="T112" s="36">
        <f>SUMIFS(СВЦЭМ!$C$33:$C$776,СВЦЭМ!$A$33:$A$776,$A112,СВЦЭМ!$B$33:$B$776,T$83)+'СЕТ СН'!$H$12+СВЦЭМ!$D$10+'СЕТ СН'!$H$5-'СЕТ СН'!$H$20</f>
        <v>2477.64458397</v>
      </c>
      <c r="U112" s="36">
        <f>SUMIFS(СВЦЭМ!$C$33:$C$776,СВЦЭМ!$A$33:$A$776,$A112,СВЦЭМ!$B$33:$B$776,U$83)+'СЕТ СН'!$H$12+СВЦЭМ!$D$10+'СЕТ СН'!$H$5-'СЕТ СН'!$H$20</f>
        <v>2480.59549853</v>
      </c>
      <c r="V112" s="36">
        <f>SUMIFS(СВЦЭМ!$C$33:$C$776,СВЦЭМ!$A$33:$A$776,$A112,СВЦЭМ!$B$33:$B$776,V$83)+'СЕТ СН'!$H$12+СВЦЭМ!$D$10+'СЕТ СН'!$H$5-'СЕТ СН'!$H$20</f>
        <v>2483.4913243700003</v>
      </c>
      <c r="W112" s="36">
        <f>SUMIFS(СВЦЭМ!$C$33:$C$776,СВЦЭМ!$A$33:$A$776,$A112,СВЦЭМ!$B$33:$B$776,W$83)+'СЕТ СН'!$H$12+СВЦЭМ!$D$10+'СЕТ СН'!$H$5-'СЕТ СН'!$H$20</f>
        <v>2481.7798677000001</v>
      </c>
      <c r="X112" s="36">
        <f>SUMIFS(СВЦЭМ!$C$33:$C$776,СВЦЭМ!$A$33:$A$776,$A112,СВЦЭМ!$B$33:$B$776,X$83)+'СЕТ СН'!$H$12+СВЦЭМ!$D$10+'СЕТ СН'!$H$5-'СЕТ СН'!$H$20</f>
        <v>2477.18262521</v>
      </c>
      <c r="Y112" s="36">
        <f>SUMIFS(СВЦЭМ!$C$33:$C$776,СВЦЭМ!$A$33:$A$776,$A112,СВЦЭМ!$B$33:$B$776,Y$83)+'СЕТ СН'!$H$12+СВЦЭМ!$D$10+'СЕТ СН'!$H$5-'СЕТ СН'!$H$20</f>
        <v>2551.7364759400002</v>
      </c>
    </row>
    <row r="113" spans="1:27" ht="15.75" x14ac:dyDescent="0.2">
      <c r="A113" s="35">
        <f t="shared" si="2"/>
        <v>43676</v>
      </c>
      <c r="B113" s="36">
        <f>SUMIFS(СВЦЭМ!$C$33:$C$776,СВЦЭМ!$A$33:$A$776,$A113,СВЦЭМ!$B$33:$B$776,B$83)+'СЕТ СН'!$H$12+СВЦЭМ!$D$10+'СЕТ СН'!$H$5-'СЕТ СН'!$H$20</f>
        <v>2603.9156041200004</v>
      </c>
      <c r="C113" s="36">
        <f>SUMIFS(СВЦЭМ!$C$33:$C$776,СВЦЭМ!$A$33:$A$776,$A113,СВЦЭМ!$B$33:$B$776,C$83)+'СЕТ СН'!$H$12+СВЦЭМ!$D$10+'СЕТ СН'!$H$5-'СЕТ СН'!$H$20</f>
        <v>2610.98158792</v>
      </c>
      <c r="D113" s="36">
        <f>SUMIFS(СВЦЭМ!$C$33:$C$776,СВЦЭМ!$A$33:$A$776,$A113,СВЦЭМ!$B$33:$B$776,D$83)+'СЕТ СН'!$H$12+СВЦЭМ!$D$10+'СЕТ СН'!$H$5-'СЕТ СН'!$H$20</f>
        <v>2610.8761237100002</v>
      </c>
      <c r="E113" s="36">
        <f>SUMIFS(СВЦЭМ!$C$33:$C$776,СВЦЭМ!$A$33:$A$776,$A113,СВЦЭМ!$B$33:$B$776,E$83)+'СЕТ СН'!$H$12+СВЦЭМ!$D$10+'СЕТ СН'!$H$5-'СЕТ СН'!$H$20</f>
        <v>2636.45216777</v>
      </c>
      <c r="F113" s="36">
        <f>SUMIFS(СВЦЭМ!$C$33:$C$776,СВЦЭМ!$A$33:$A$776,$A113,СВЦЭМ!$B$33:$B$776,F$83)+'СЕТ СН'!$H$12+СВЦЭМ!$D$10+'СЕТ СН'!$H$5-'СЕТ СН'!$H$20</f>
        <v>2637.0755325999999</v>
      </c>
      <c r="G113" s="36">
        <f>SUMIFS(СВЦЭМ!$C$33:$C$776,СВЦЭМ!$A$33:$A$776,$A113,СВЦЭМ!$B$33:$B$776,G$83)+'СЕТ СН'!$H$12+СВЦЭМ!$D$10+'СЕТ СН'!$H$5-'СЕТ СН'!$H$20</f>
        <v>2628.4379321300003</v>
      </c>
      <c r="H113" s="36">
        <f>SUMIFS(СВЦЭМ!$C$33:$C$776,СВЦЭМ!$A$33:$A$776,$A113,СВЦЭМ!$B$33:$B$776,H$83)+'СЕТ СН'!$H$12+СВЦЭМ!$D$10+'СЕТ СН'!$H$5-'СЕТ СН'!$H$20</f>
        <v>2625.42349517</v>
      </c>
      <c r="I113" s="36">
        <f>SUMIFS(СВЦЭМ!$C$33:$C$776,СВЦЭМ!$A$33:$A$776,$A113,СВЦЭМ!$B$33:$B$776,I$83)+'СЕТ СН'!$H$12+СВЦЭМ!$D$10+'СЕТ СН'!$H$5-'СЕТ СН'!$H$20</f>
        <v>2572.3669038900002</v>
      </c>
      <c r="J113" s="36">
        <f>SUMIFS(СВЦЭМ!$C$33:$C$776,СВЦЭМ!$A$33:$A$776,$A113,СВЦЭМ!$B$33:$B$776,J$83)+'СЕТ СН'!$H$12+СВЦЭМ!$D$10+'СЕТ СН'!$H$5-'СЕТ СН'!$H$20</f>
        <v>2540.64153876</v>
      </c>
      <c r="K113" s="36">
        <f>SUMIFS(СВЦЭМ!$C$33:$C$776,СВЦЭМ!$A$33:$A$776,$A113,СВЦЭМ!$B$33:$B$776,K$83)+'СЕТ СН'!$H$12+СВЦЭМ!$D$10+'СЕТ СН'!$H$5-'СЕТ СН'!$H$20</f>
        <v>2568.05388984</v>
      </c>
      <c r="L113" s="36">
        <f>SUMIFS(СВЦЭМ!$C$33:$C$776,СВЦЭМ!$A$33:$A$776,$A113,СВЦЭМ!$B$33:$B$776,L$83)+'СЕТ СН'!$H$12+СВЦЭМ!$D$10+'СЕТ СН'!$H$5-'СЕТ СН'!$H$20</f>
        <v>2574.0896721500003</v>
      </c>
      <c r="M113" s="36">
        <f>SUMIFS(СВЦЭМ!$C$33:$C$776,СВЦЭМ!$A$33:$A$776,$A113,СВЦЭМ!$B$33:$B$776,M$83)+'СЕТ СН'!$H$12+СВЦЭМ!$D$10+'СЕТ СН'!$H$5-'СЕТ СН'!$H$20</f>
        <v>2573.4573482700002</v>
      </c>
      <c r="N113" s="36">
        <f>SUMIFS(СВЦЭМ!$C$33:$C$776,СВЦЭМ!$A$33:$A$776,$A113,СВЦЭМ!$B$33:$B$776,N$83)+'СЕТ СН'!$H$12+СВЦЭМ!$D$10+'СЕТ СН'!$H$5-'СЕТ СН'!$H$20</f>
        <v>2569.9500531399999</v>
      </c>
      <c r="O113" s="36">
        <f>SUMIFS(СВЦЭМ!$C$33:$C$776,СВЦЭМ!$A$33:$A$776,$A113,СВЦЭМ!$B$33:$B$776,O$83)+'СЕТ СН'!$H$12+СВЦЭМ!$D$10+'СЕТ СН'!$H$5-'СЕТ СН'!$H$20</f>
        <v>2572.6517296700003</v>
      </c>
      <c r="P113" s="36">
        <f>SUMIFS(СВЦЭМ!$C$33:$C$776,СВЦЭМ!$A$33:$A$776,$A113,СВЦЭМ!$B$33:$B$776,P$83)+'СЕТ СН'!$H$12+СВЦЭМ!$D$10+'СЕТ СН'!$H$5-'СЕТ СН'!$H$20</f>
        <v>2582.0369068700002</v>
      </c>
      <c r="Q113" s="36">
        <f>SUMIFS(СВЦЭМ!$C$33:$C$776,СВЦЭМ!$A$33:$A$776,$A113,СВЦЭМ!$B$33:$B$776,Q$83)+'СЕТ СН'!$H$12+СВЦЭМ!$D$10+'СЕТ СН'!$H$5-'СЕТ СН'!$H$20</f>
        <v>2581.0967964299998</v>
      </c>
      <c r="R113" s="36">
        <f>SUMIFS(СВЦЭМ!$C$33:$C$776,СВЦЭМ!$A$33:$A$776,$A113,СВЦЭМ!$B$33:$B$776,R$83)+'СЕТ СН'!$H$12+СВЦЭМ!$D$10+'СЕТ СН'!$H$5-'СЕТ СН'!$H$20</f>
        <v>2530.32102682</v>
      </c>
      <c r="S113" s="36">
        <f>SUMIFS(СВЦЭМ!$C$33:$C$776,СВЦЭМ!$A$33:$A$776,$A113,СВЦЭМ!$B$33:$B$776,S$83)+'СЕТ СН'!$H$12+СВЦЭМ!$D$10+'СЕТ СН'!$H$5-'СЕТ СН'!$H$20</f>
        <v>2501.9416999</v>
      </c>
      <c r="T113" s="36">
        <f>SUMIFS(СВЦЭМ!$C$33:$C$776,СВЦЭМ!$A$33:$A$776,$A113,СВЦЭМ!$B$33:$B$776,T$83)+'СЕТ СН'!$H$12+СВЦЭМ!$D$10+'СЕТ СН'!$H$5-'СЕТ СН'!$H$20</f>
        <v>2503.9032375199999</v>
      </c>
      <c r="U113" s="36">
        <f>SUMIFS(СВЦЭМ!$C$33:$C$776,СВЦЭМ!$A$33:$A$776,$A113,СВЦЭМ!$B$33:$B$776,U$83)+'СЕТ СН'!$H$12+СВЦЭМ!$D$10+'СЕТ СН'!$H$5-'СЕТ СН'!$H$20</f>
        <v>2501.3178901000001</v>
      </c>
      <c r="V113" s="36">
        <f>SUMIFS(СВЦЭМ!$C$33:$C$776,СВЦЭМ!$A$33:$A$776,$A113,СВЦЭМ!$B$33:$B$776,V$83)+'СЕТ СН'!$H$12+СВЦЭМ!$D$10+'СЕТ СН'!$H$5-'СЕТ СН'!$H$20</f>
        <v>2474.5565439900001</v>
      </c>
      <c r="W113" s="36">
        <f>SUMIFS(СВЦЭМ!$C$33:$C$776,СВЦЭМ!$A$33:$A$776,$A113,СВЦЭМ!$B$33:$B$776,W$83)+'СЕТ СН'!$H$12+СВЦЭМ!$D$10+'СЕТ СН'!$H$5-'СЕТ СН'!$H$20</f>
        <v>2460.7608413799999</v>
      </c>
      <c r="X113" s="36">
        <f>SUMIFS(СВЦЭМ!$C$33:$C$776,СВЦЭМ!$A$33:$A$776,$A113,СВЦЭМ!$B$33:$B$776,X$83)+'СЕТ СН'!$H$12+СВЦЭМ!$D$10+'СЕТ СН'!$H$5-'СЕТ СН'!$H$20</f>
        <v>2459.45958238</v>
      </c>
      <c r="Y113" s="36">
        <f>SUMIFS(СВЦЭМ!$C$33:$C$776,СВЦЭМ!$A$33:$A$776,$A113,СВЦЭМ!$B$33:$B$776,Y$83)+'СЕТ СН'!$H$12+СВЦЭМ!$D$10+'СЕТ СН'!$H$5-'СЕТ СН'!$H$20</f>
        <v>2515.86305012</v>
      </c>
      <c r="AA113" s="37"/>
    </row>
    <row r="114" spans="1:27" ht="15.75" x14ac:dyDescent="0.2">
      <c r="A114" s="35">
        <f t="shared" si="2"/>
        <v>43677</v>
      </c>
      <c r="B114" s="36">
        <f>SUMIFS(СВЦЭМ!$C$33:$C$776,СВЦЭМ!$A$33:$A$776,$A114,СВЦЭМ!$B$33:$B$776,B$83)+'СЕТ СН'!$H$12+СВЦЭМ!$D$10+'СЕТ СН'!$H$5-'СЕТ СН'!$H$20</f>
        <v>2624.0016157499999</v>
      </c>
      <c r="C114" s="36">
        <f>SUMIFS(СВЦЭМ!$C$33:$C$776,СВЦЭМ!$A$33:$A$776,$A114,СВЦЭМ!$B$33:$B$776,C$83)+'СЕТ СН'!$H$12+СВЦЭМ!$D$10+'СЕТ СН'!$H$5-'СЕТ СН'!$H$20</f>
        <v>2623.2224767900002</v>
      </c>
      <c r="D114" s="36">
        <f>SUMIFS(СВЦЭМ!$C$33:$C$776,СВЦЭМ!$A$33:$A$776,$A114,СВЦЭМ!$B$33:$B$776,D$83)+'СЕТ СН'!$H$12+СВЦЭМ!$D$10+'СЕТ СН'!$H$5-'СЕТ СН'!$H$20</f>
        <v>2631.25429261</v>
      </c>
      <c r="E114" s="36">
        <f>SUMIFS(СВЦЭМ!$C$33:$C$776,СВЦЭМ!$A$33:$A$776,$A114,СВЦЭМ!$B$33:$B$776,E$83)+'СЕТ СН'!$H$12+СВЦЭМ!$D$10+'СЕТ СН'!$H$5-'СЕТ СН'!$H$20</f>
        <v>2633.0119192100001</v>
      </c>
      <c r="F114" s="36">
        <f>SUMIFS(СВЦЭМ!$C$33:$C$776,СВЦЭМ!$A$33:$A$776,$A114,СВЦЭМ!$B$33:$B$776,F$83)+'СЕТ СН'!$H$12+СВЦЭМ!$D$10+'СЕТ СН'!$H$5-'СЕТ СН'!$H$20</f>
        <v>2641.31378576</v>
      </c>
      <c r="G114" s="36">
        <f>SUMIFS(СВЦЭМ!$C$33:$C$776,СВЦЭМ!$A$33:$A$776,$A114,СВЦЭМ!$B$33:$B$776,G$83)+'СЕТ СН'!$H$12+СВЦЭМ!$D$10+'СЕТ СН'!$H$5-'СЕТ СН'!$H$20</f>
        <v>2625.2004666800003</v>
      </c>
      <c r="H114" s="36">
        <f>SUMIFS(СВЦЭМ!$C$33:$C$776,СВЦЭМ!$A$33:$A$776,$A114,СВЦЭМ!$B$33:$B$776,H$83)+'СЕТ СН'!$H$12+СВЦЭМ!$D$10+'СЕТ СН'!$H$5-'СЕТ СН'!$H$20</f>
        <v>2615.98292201</v>
      </c>
      <c r="I114" s="36">
        <f>SUMIFS(СВЦЭМ!$C$33:$C$776,СВЦЭМ!$A$33:$A$776,$A114,СВЦЭМ!$B$33:$B$776,I$83)+'СЕТ СН'!$H$12+СВЦЭМ!$D$10+'СЕТ СН'!$H$5-'СЕТ СН'!$H$20</f>
        <v>2599.6569209500003</v>
      </c>
      <c r="J114" s="36">
        <f>SUMIFS(СВЦЭМ!$C$33:$C$776,СВЦЭМ!$A$33:$A$776,$A114,СВЦЭМ!$B$33:$B$776,J$83)+'СЕТ СН'!$H$12+СВЦЭМ!$D$10+'СЕТ СН'!$H$5-'СЕТ СН'!$H$20</f>
        <v>2593.50710381</v>
      </c>
      <c r="K114" s="36">
        <f>SUMIFS(СВЦЭМ!$C$33:$C$776,СВЦЭМ!$A$33:$A$776,$A114,СВЦЭМ!$B$33:$B$776,K$83)+'СЕТ СН'!$H$12+СВЦЭМ!$D$10+'СЕТ СН'!$H$5-'СЕТ СН'!$H$20</f>
        <v>2593.5622040799999</v>
      </c>
      <c r="L114" s="36">
        <f>SUMIFS(СВЦЭМ!$C$33:$C$776,СВЦЭМ!$A$33:$A$776,$A114,СВЦЭМ!$B$33:$B$776,L$83)+'СЕТ СН'!$H$12+СВЦЭМ!$D$10+'СЕТ СН'!$H$5-'СЕТ СН'!$H$20</f>
        <v>2601.1348750400002</v>
      </c>
      <c r="M114" s="36">
        <f>SUMIFS(СВЦЭМ!$C$33:$C$776,СВЦЭМ!$A$33:$A$776,$A114,СВЦЭМ!$B$33:$B$776,M$83)+'СЕТ СН'!$H$12+СВЦЭМ!$D$10+'СЕТ СН'!$H$5-'СЕТ СН'!$H$20</f>
        <v>2593.52191898</v>
      </c>
      <c r="N114" s="36">
        <f>SUMIFS(СВЦЭМ!$C$33:$C$776,СВЦЭМ!$A$33:$A$776,$A114,СВЦЭМ!$B$33:$B$776,N$83)+'СЕТ СН'!$H$12+СВЦЭМ!$D$10+'СЕТ СН'!$H$5-'СЕТ СН'!$H$20</f>
        <v>2593.43138262</v>
      </c>
      <c r="O114" s="36">
        <f>SUMIFS(СВЦЭМ!$C$33:$C$776,СВЦЭМ!$A$33:$A$776,$A114,СВЦЭМ!$B$33:$B$776,O$83)+'СЕТ СН'!$H$12+СВЦЭМ!$D$10+'СЕТ СН'!$H$5-'СЕТ СН'!$H$20</f>
        <v>2600.16304601</v>
      </c>
      <c r="P114" s="36">
        <f>SUMIFS(СВЦЭМ!$C$33:$C$776,СВЦЭМ!$A$33:$A$776,$A114,СВЦЭМ!$B$33:$B$776,P$83)+'СЕТ СН'!$H$12+СВЦЭМ!$D$10+'СЕТ СН'!$H$5-'СЕТ СН'!$H$20</f>
        <v>2607.44469338</v>
      </c>
      <c r="Q114" s="36">
        <f>SUMIFS(СВЦЭМ!$C$33:$C$776,СВЦЭМ!$A$33:$A$776,$A114,СВЦЭМ!$B$33:$B$776,Q$83)+'СЕТ СН'!$H$12+СВЦЭМ!$D$10+'СЕТ СН'!$H$5-'СЕТ СН'!$H$20</f>
        <v>2612.4038362199999</v>
      </c>
      <c r="R114" s="36">
        <f>SUMIFS(СВЦЭМ!$C$33:$C$776,СВЦЭМ!$A$33:$A$776,$A114,СВЦЭМ!$B$33:$B$776,R$83)+'СЕТ СН'!$H$12+СВЦЭМ!$D$10+'СЕТ СН'!$H$5-'СЕТ СН'!$H$20</f>
        <v>2562.1953131700002</v>
      </c>
      <c r="S114" s="36">
        <f>SUMIFS(СВЦЭМ!$C$33:$C$776,СВЦЭМ!$A$33:$A$776,$A114,СВЦЭМ!$B$33:$B$776,S$83)+'СЕТ СН'!$H$12+СВЦЭМ!$D$10+'СЕТ СН'!$H$5-'СЕТ СН'!$H$20</f>
        <v>2534.14277937</v>
      </c>
      <c r="T114" s="36">
        <f>SUMIFS(СВЦЭМ!$C$33:$C$776,СВЦЭМ!$A$33:$A$776,$A114,СВЦЭМ!$B$33:$B$776,T$83)+'СЕТ СН'!$H$12+СВЦЭМ!$D$10+'СЕТ СН'!$H$5-'СЕТ СН'!$H$20</f>
        <v>2523.59882883</v>
      </c>
      <c r="U114" s="36">
        <f>SUMIFS(СВЦЭМ!$C$33:$C$776,СВЦЭМ!$A$33:$A$776,$A114,СВЦЭМ!$B$33:$B$776,U$83)+'СЕТ СН'!$H$12+СВЦЭМ!$D$10+'СЕТ СН'!$H$5-'СЕТ СН'!$H$20</f>
        <v>2588.32803238</v>
      </c>
      <c r="V114" s="36">
        <f>SUMIFS(СВЦЭМ!$C$33:$C$776,СВЦЭМ!$A$33:$A$776,$A114,СВЦЭМ!$B$33:$B$776,V$83)+'СЕТ СН'!$H$12+СВЦЭМ!$D$10+'СЕТ СН'!$H$5-'СЕТ СН'!$H$20</f>
        <v>2514.0410734500001</v>
      </c>
      <c r="W114" s="36">
        <f>SUMIFS(СВЦЭМ!$C$33:$C$776,СВЦЭМ!$A$33:$A$776,$A114,СВЦЭМ!$B$33:$B$776,W$83)+'СЕТ СН'!$H$12+СВЦЭМ!$D$10+'СЕТ СН'!$H$5-'СЕТ СН'!$H$20</f>
        <v>2516.76501095</v>
      </c>
      <c r="X114" s="36">
        <f>SUMIFS(СВЦЭМ!$C$33:$C$776,СВЦЭМ!$A$33:$A$776,$A114,СВЦЭМ!$B$33:$B$776,X$83)+'СЕТ СН'!$H$12+СВЦЭМ!$D$10+'СЕТ СН'!$H$5-'СЕТ СН'!$H$20</f>
        <v>2501.3518139500002</v>
      </c>
      <c r="Y114" s="36">
        <f>SUMIFS(СВЦЭМ!$C$33:$C$776,СВЦЭМ!$A$33:$A$776,$A114,СВЦЭМ!$B$33:$B$776,Y$83)+'СЕТ СН'!$H$12+СВЦЭМ!$D$10+'СЕТ СН'!$H$5-'СЕТ СН'!$H$20</f>
        <v>2543.9016614299999</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01.07.2019</v>
      </c>
      <c r="B120" s="36">
        <f>SUMIFS(СВЦЭМ!$C$33:$C$776,СВЦЭМ!$A$33:$A$776,$A120,СВЦЭМ!$B$33:$B$776,B$119)+'СЕТ СН'!$I$12+СВЦЭМ!$D$10+'СЕТ СН'!$I$5-'СЕТ СН'!$I$20</f>
        <v>2810.1571261200002</v>
      </c>
      <c r="C120" s="36">
        <f>SUMIFS(СВЦЭМ!$C$33:$C$776,СВЦЭМ!$A$33:$A$776,$A120,СВЦЭМ!$B$33:$B$776,C$119)+'СЕТ СН'!$I$12+СВЦЭМ!$D$10+'СЕТ СН'!$I$5-'СЕТ СН'!$I$20</f>
        <v>2898.9946258700002</v>
      </c>
      <c r="D120" s="36">
        <f>SUMIFS(СВЦЭМ!$C$33:$C$776,СВЦЭМ!$A$33:$A$776,$A120,СВЦЭМ!$B$33:$B$776,D$119)+'СЕТ СН'!$I$12+СВЦЭМ!$D$10+'СЕТ СН'!$I$5-'СЕТ СН'!$I$20</f>
        <v>2935.1893607000002</v>
      </c>
      <c r="E120" s="36">
        <f>SUMIFS(СВЦЭМ!$C$33:$C$776,СВЦЭМ!$A$33:$A$776,$A120,СВЦЭМ!$B$33:$B$776,E$119)+'СЕТ СН'!$I$12+СВЦЭМ!$D$10+'СЕТ СН'!$I$5-'СЕТ СН'!$I$20</f>
        <v>2958.6137685499998</v>
      </c>
      <c r="F120" s="36">
        <f>SUMIFS(СВЦЭМ!$C$33:$C$776,СВЦЭМ!$A$33:$A$776,$A120,СВЦЭМ!$B$33:$B$776,F$119)+'СЕТ СН'!$I$12+СВЦЭМ!$D$10+'СЕТ СН'!$I$5-'СЕТ СН'!$I$20</f>
        <v>2961.4844508800002</v>
      </c>
      <c r="G120" s="36">
        <f>SUMIFS(СВЦЭМ!$C$33:$C$776,СВЦЭМ!$A$33:$A$776,$A120,СВЦЭМ!$B$33:$B$776,G$119)+'СЕТ СН'!$I$12+СВЦЭМ!$D$10+'СЕТ СН'!$I$5-'СЕТ СН'!$I$20</f>
        <v>2942.8314375</v>
      </c>
      <c r="H120" s="36">
        <f>SUMIFS(СВЦЭМ!$C$33:$C$776,СВЦЭМ!$A$33:$A$776,$A120,СВЦЭМ!$B$33:$B$776,H$119)+'СЕТ СН'!$I$12+СВЦЭМ!$D$10+'СЕТ СН'!$I$5-'СЕТ СН'!$I$20</f>
        <v>2890.7615138400001</v>
      </c>
      <c r="I120" s="36">
        <f>SUMIFS(СВЦЭМ!$C$33:$C$776,СВЦЭМ!$A$33:$A$776,$A120,СВЦЭМ!$B$33:$B$776,I$119)+'СЕТ СН'!$I$12+СВЦЭМ!$D$10+'СЕТ СН'!$I$5-'СЕТ СН'!$I$20</f>
        <v>2833.88337645</v>
      </c>
      <c r="J120" s="36">
        <f>SUMIFS(СВЦЭМ!$C$33:$C$776,СВЦЭМ!$A$33:$A$776,$A120,СВЦЭМ!$B$33:$B$776,J$119)+'СЕТ СН'!$I$12+СВЦЭМ!$D$10+'СЕТ СН'!$I$5-'СЕТ СН'!$I$20</f>
        <v>2826.06395823</v>
      </c>
      <c r="K120" s="36">
        <f>SUMIFS(СВЦЭМ!$C$33:$C$776,СВЦЭМ!$A$33:$A$776,$A120,СВЦЭМ!$B$33:$B$776,K$119)+'СЕТ СН'!$I$12+СВЦЭМ!$D$10+'СЕТ СН'!$I$5-'СЕТ СН'!$I$20</f>
        <v>2828.2539974800002</v>
      </c>
      <c r="L120" s="36">
        <f>SUMIFS(СВЦЭМ!$C$33:$C$776,СВЦЭМ!$A$33:$A$776,$A120,СВЦЭМ!$B$33:$B$776,L$119)+'СЕТ СН'!$I$12+СВЦЭМ!$D$10+'СЕТ СН'!$I$5-'СЕТ СН'!$I$20</f>
        <v>2830.0519468000002</v>
      </c>
      <c r="M120" s="36">
        <f>SUMIFS(СВЦЭМ!$C$33:$C$776,СВЦЭМ!$A$33:$A$776,$A120,СВЦЭМ!$B$33:$B$776,M$119)+'СЕТ СН'!$I$12+СВЦЭМ!$D$10+'СЕТ СН'!$I$5-'СЕТ СН'!$I$20</f>
        <v>2818.7565624500003</v>
      </c>
      <c r="N120" s="36">
        <f>SUMIFS(СВЦЭМ!$C$33:$C$776,СВЦЭМ!$A$33:$A$776,$A120,СВЦЭМ!$B$33:$B$776,N$119)+'СЕТ СН'!$I$12+СВЦЭМ!$D$10+'СЕТ СН'!$I$5-'СЕТ СН'!$I$20</f>
        <v>2809.7623867400002</v>
      </c>
      <c r="O120" s="36">
        <f>SUMIFS(СВЦЭМ!$C$33:$C$776,СВЦЭМ!$A$33:$A$776,$A120,СВЦЭМ!$B$33:$B$776,O$119)+'СЕТ СН'!$I$12+СВЦЭМ!$D$10+'СЕТ СН'!$I$5-'СЕТ СН'!$I$20</f>
        <v>2813.17611007</v>
      </c>
      <c r="P120" s="36">
        <f>SUMIFS(СВЦЭМ!$C$33:$C$776,СВЦЭМ!$A$33:$A$776,$A120,СВЦЭМ!$B$33:$B$776,P$119)+'СЕТ СН'!$I$12+СВЦЭМ!$D$10+'СЕТ СН'!$I$5-'СЕТ СН'!$I$20</f>
        <v>2812.0272148700001</v>
      </c>
      <c r="Q120" s="36">
        <f>SUMIFS(СВЦЭМ!$C$33:$C$776,СВЦЭМ!$A$33:$A$776,$A120,СВЦЭМ!$B$33:$B$776,Q$119)+'СЕТ СН'!$I$12+СВЦЭМ!$D$10+'СЕТ СН'!$I$5-'СЕТ СН'!$I$20</f>
        <v>2790.2538181300001</v>
      </c>
      <c r="R120" s="36">
        <f>SUMIFS(СВЦЭМ!$C$33:$C$776,СВЦЭМ!$A$33:$A$776,$A120,СВЦЭМ!$B$33:$B$776,R$119)+'СЕТ СН'!$I$12+СВЦЭМ!$D$10+'СЕТ СН'!$I$5-'СЕТ СН'!$I$20</f>
        <v>2743.9980253499998</v>
      </c>
      <c r="S120" s="36">
        <f>SUMIFS(СВЦЭМ!$C$33:$C$776,СВЦЭМ!$A$33:$A$776,$A120,СВЦЭМ!$B$33:$B$776,S$119)+'СЕТ СН'!$I$12+СВЦЭМ!$D$10+'СЕТ СН'!$I$5-'СЕТ СН'!$I$20</f>
        <v>2740.4082524099999</v>
      </c>
      <c r="T120" s="36">
        <f>SUMIFS(СВЦЭМ!$C$33:$C$776,СВЦЭМ!$A$33:$A$776,$A120,СВЦЭМ!$B$33:$B$776,T$119)+'СЕТ СН'!$I$12+СВЦЭМ!$D$10+'СЕТ СН'!$I$5-'СЕТ СН'!$I$20</f>
        <v>2741.6459424700001</v>
      </c>
      <c r="U120" s="36">
        <f>SUMIFS(СВЦЭМ!$C$33:$C$776,СВЦЭМ!$A$33:$A$776,$A120,СВЦЭМ!$B$33:$B$776,U$119)+'СЕТ СН'!$I$12+СВЦЭМ!$D$10+'СЕТ СН'!$I$5-'СЕТ СН'!$I$20</f>
        <v>2736.2956306900001</v>
      </c>
      <c r="V120" s="36">
        <f>SUMIFS(СВЦЭМ!$C$33:$C$776,СВЦЭМ!$A$33:$A$776,$A120,СВЦЭМ!$B$33:$B$776,V$119)+'СЕТ СН'!$I$12+СВЦЭМ!$D$10+'СЕТ СН'!$I$5-'СЕТ СН'!$I$20</f>
        <v>2742.6729656000002</v>
      </c>
      <c r="W120" s="36">
        <f>SUMIFS(СВЦЭМ!$C$33:$C$776,СВЦЭМ!$A$33:$A$776,$A120,СВЦЭМ!$B$33:$B$776,W$119)+'СЕТ СН'!$I$12+СВЦЭМ!$D$10+'СЕТ СН'!$I$5-'СЕТ СН'!$I$20</f>
        <v>2766.3160597400001</v>
      </c>
      <c r="X120" s="36">
        <f>SUMIFS(СВЦЭМ!$C$33:$C$776,СВЦЭМ!$A$33:$A$776,$A120,СВЦЭМ!$B$33:$B$776,X$119)+'СЕТ СН'!$I$12+СВЦЭМ!$D$10+'СЕТ СН'!$I$5-'СЕТ СН'!$I$20</f>
        <v>2737.7696248699999</v>
      </c>
      <c r="Y120" s="36">
        <f>SUMIFS(СВЦЭМ!$C$33:$C$776,СВЦЭМ!$A$33:$A$776,$A120,СВЦЭМ!$B$33:$B$776,Y$119)+'СЕТ СН'!$I$12+СВЦЭМ!$D$10+'СЕТ СН'!$I$5-'СЕТ СН'!$I$20</f>
        <v>2736.18118052</v>
      </c>
    </row>
    <row r="121" spans="1:27" ht="15.75" x14ac:dyDescent="0.2">
      <c r="A121" s="35">
        <f>A120+1</f>
        <v>43648</v>
      </c>
      <c r="B121" s="36">
        <f>SUMIFS(СВЦЭМ!$C$33:$C$776,СВЦЭМ!$A$33:$A$776,$A121,СВЦЭМ!$B$33:$B$776,B$119)+'СЕТ СН'!$I$12+СВЦЭМ!$D$10+'СЕТ СН'!$I$5-'СЕТ СН'!$I$20</f>
        <v>2889.8057680700003</v>
      </c>
      <c r="C121" s="36">
        <f>SUMIFS(СВЦЭМ!$C$33:$C$776,СВЦЭМ!$A$33:$A$776,$A121,СВЦЭМ!$B$33:$B$776,C$119)+'СЕТ СН'!$I$12+СВЦЭМ!$D$10+'СЕТ СН'!$I$5-'СЕТ СН'!$I$20</f>
        <v>3001.8025256000001</v>
      </c>
      <c r="D121" s="36">
        <f>SUMIFS(СВЦЭМ!$C$33:$C$776,СВЦЭМ!$A$33:$A$776,$A121,СВЦЭМ!$B$33:$B$776,D$119)+'СЕТ СН'!$I$12+СВЦЭМ!$D$10+'СЕТ СН'!$I$5-'СЕТ СН'!$I$20</f>
        <v>3011.2780910400002</v>
      </c>
      <c r="E121" s="36">
        <f>SUMIFS(СВЦЭМ!$C$33:$C$776,СВЦЭМ!$A$33:$A$776,$A121,СВЦЭМ!$B$33:$B$776,E$119)+'СЕТ СН'!$I$12+СВЦЭМ!$D$10+'СЕТ СН'!$I$5-'СЕТ СН'!$I$20</f>
        <v>3045.0887281300002</v>
      </c>
      <c r="F121" s="36">
        <f>SUMIFS(СВЦЭМ!$C$33:$C$776,СВЦЭМ!$A$33:$A$776,$A121,СВЦЭМ!$B$33:$B$776,F$119)+'СЕТ СН'!$I$12+СВЦЭМ!$D$10+'СЕТ СН'!$I$5-'СЕТ СН'!$I$20</f>
        <v>3041.7068795200003</v>
      </c>
      <c r="G121" s="36">
        <f>SUMIFS(СВЦЭМ!$C$33:$C$776,СВЦЭМ!$A$33:$A$776,$A121,СВЦЭМ!$B$33:$B$776,G$119)+'СЕТ СН'!$I$12+СВЦЭМ!$D$10+'СЕТ СН'!$I$5-'СЕТ СН'!$I$20</f>
        <v>3022.7753479000003</v>
      </c>
      <c r="H121" s="36">
        <f>SUMIFS(СВЦЭМ!$C$33:$C$776,СВЦЭМ!$A$33:$A$776,$A121,СВЦЭМ!$B$33:$B$776,H$119)+'СЕТ СН'!$I$12+СВЦЭМ!$D$10+'СЕТ СН'!$I$5-'СЕТ СН'!$I$20</f>
        <v>2975.1421228500003</v>
      </c>
      <c r="I121" s="36">
        <f>SUMIFS(СВЦЭМ!$C$33:$C$776,СВЦЭМ!$A$33:$A$776,$A121,СВЦЭМ!$B$33:$B$776,I$119)+'СЕТ СН'!$I$12+СВЦЭМ!$D$10+'СЕТ СН'!$I$5-'СЕТ СН'!$I$20</f>
        <v>2908.7928816900003</v>
      </c>
      <c r="J121" s="36">
        <f>SUMIFS(СВЦЭМ!$C$33:$C$776,СВЦЭМ!$A$33:$A$776,$A121,СВЦЭМ!$B$33:$B$776,J$119)+'СЕТ СН'!$I$12+СВЦЭМ!$D$10+'СЕТ СН'!$I$5-'СЕТ СН'!$I$20</f>
        <v>2863.5220093299999</v>
      </c>
      <c r="K121" s="36">
        <f>SUMIFS(СВЦЭМ!$C$33:$C$776,СВЦЭМ!$A$33:$A$776,$A121,СВЦЭМ!$B$33:$B$776,K$119)+'СЕТ СН'!$I$12+СВЦЭМ!$D$10+'СЕТ СН'!$I$5-'СЕТ СН'!$I$20</f>
        <v>2829.63811872</v>
      </c>
      <c r="L121" s="36">
        <f>SUMIFS(СВЦЭМ!$C$33:$C$776,СВЦЭМ!$A$33:$A$776,$A121,СВЦЭМ!$B$33:$B$776,L$119)+'СЕТ СН'!$I$12+СВЦЭМ!$D$10+'СЕТ СН'!$I$5-'СЕТ СН'!$I$20</f>
        <v>2815.0566348399998</v>
      </c>
      <c r="M121" s="36">
        <f>SUMIFS(СВЦЭМ!$C$33:$C$776,СВЦЭМ!$A$33:$A$776,$A121,СВЦЭМ!$B$33:$B$776,M$119)+'СЕТ СН'!$I$12+СВЦЭМ!$D$10+'СЕТ СН'!$I$5-'СЕТ СН'!$I$20</f>
        <v>2818.89674883</v>
      </c>
      <c r="N121" s="36">
        <f>SUMIFS(СВЦЭМ!$C$33:$C$776,СВЦЭМ!$A$33:$A$776,$A121,СВЦЭМ!$B$33:$B$776,N$119)+'СЕТ СН'!$I$12+СВЦЭМ!$D$10+'СЕТ СН'!$I$5-'СЕТ СН'!$I$20</f>
        <v>2836.4950471400002</v>
      </c>
      <c r="O121" s="36">
        <f>SUMIFS(СВЦЭМ!$C$33:$C$776,СВЦЭМ!$A$33:$A$776,$A121,СВЦЭМ!$B$33:$B$776,O$119)+'СЕТ СН'!$I$12+СВЦЭМ!$D$10+'СЕТ СН'!$I$5-'СЕТ СН'!$I$20</f>
        <v>2832.3035644199999</v>
      </c>
      <c r="P121" s="36">
        <f>SUMIFS(СВЦЭМ!$C$33:$C$776,СВЦЭМ!$A$33:$A$776,$A121,СВЦЭМ!$B$33:$B$776,P$119)+'СЕТ СН'!$I$12+СВЦЭМ!$D$10+'СЕТ СН'!$I$5-'СЕТ СН'!$I$20</f>
        <v>2835.9813772100001</v>
      </c>
      <c r="Q121" s="36">
        <f>SUMIFS(СВЦЭМ!$C$33:$C$776,СВЦЭМ!$A$33:$A$776,$A121,СВЦЭМ!$B$33:$B$776,Q$119)+'СЕТ СН'!$I$12+СВЦЭМ!$D$10+'СЕТ СН'!$I$5-'СЕТ СН'!$I$20</f>
        <v>2825.2257696000001</v>
      </c>
      <c r="R121" s="36">
        <f>SUMIFS(СВЦЭМ!$C$33:$C$776,СВЦЭМ!$A$33:$A$776,$A121,СВЦЭМ!$B$33:$B$776,R$119)+'СЕТ СН'!$I$12+СВЦЭМ!$D$10+'СЕТ СН'!$I$5-'СЕТ СН'!$I$20</f>
        <v>2776.11205814</v>
      </c>
      <c r="S121" s="36">
        <f>SUMIFS(СВЦЭМ!$C$33:$C$776,СВЦЭМ!$A$33:$A$776,$A121,СВЦЭМ!$B$33:$B$776,S$119)+'СЕТ СН'!$I$12+СВЦЭМ!$D$10+'СЕТ СН'!$I$5-'СЕТ СН'!$I$20</f>
        <v>2776.1578473999998</v>
      </c>
      <c r="T121" s="36">
        <f>SUMIFS(СВЦЭМ!$C$33:$C$776,СВЦЭМ!$A$33:$A$776,$A121,СВЦЭМ!$B$33:$B$776,T$119)+'СЕТ СН'!$I$12+СВЦЭМ!$D$10+'СЕТ СН'!$I$5-'СЕТ СН'!$I$20</f>
        <v>2770.1175599600001</v>
      </c>
      <c r="U121" s="36">
        <f>SUMIFS(СВЦЭМ!$C$33:$C$776,СВЦЭМ!$A$33:$A$776,$A121,СВЦЭМ!$B$33:$B$776,U$119)+'СЕТ СН'!$I$12+СВЦЭМ!$D$10+'СЕТ СН'!$I$5-'СЕТ СН'!$I$20</f>
        <v>2764.2053918500001</v>
      </c>
      <c r="V121" s="36">
        <f>SUMIFS(СВЦЭМ!$C$33:$C$776,СВЦЭМ!$A$33:$A$776,$A121,СВЦЭМ!$B$33:$B$776,V$119)+'СЕТ СН'!$I$12+СВЦЭМ!$D$10+'СЕТ СН'!$I$5-'СЕТ СН'!$I$20</f>
        <v>2763.5100195</v>
      </c>
      <c r="W121" s="36">
        <f>SUMIFS(СВЦЭМ!$C$33:$C$776,СВЦЭМ!$A$33:$A$776,$A121,СВЦЭМ!$B$33:$B$776,W$119)+'СЕТ СН'!$I$12+СВЦЭМ!$D$10+'СЕТ СН'!$I$5-'СЕТ СН'!$I$20</f>
        <v>2754.9312822800002</v>
      </c>
      <c r="X121" s="36">
        <f>SUMIFS(СВЦЭМ!$C$33:$C$776,СВЦЭМ!$A$33:$A$776,$A121,СВЦЭМ!$B$33:$B$776,X$119)+'СЕТ СН'!$I$12+СВЦЭМ!$D$10+'СЕТ СН'!$I$5-'СЕТ СН'!$I$20</f>
        <v>2800.19232096</v>
      </c>
      <c r="Y121" s="36">
        <f>SUMIFS(СВЦЭМ!$C$33:$C$776,СВЦЭМ!$A$33:$A$776,$A121,СВЦЭМ!$B$33:$B$776,Y$119)+'СЕТ СН'!$I$12+СВЦЭМ!$D$10+'СЕТ СН'!$I$5-'СЕТ СН'!$I$20</f>
        <v>2816.5888251199999</v>
      </c>
    </row>
    <row r="122" spans="1:27" ht="15.75" x14ac:dyDescent="0.2">
      <c r="A122" s="35">
        <f t="shared" ref="A122:A150" si="3">A121+1</f>
        <v>43649</v>
      </c>
      <c r="B122" s="36">
        <f>SUMIFS(СВЦЭМ!$C$33:$C$776,СВЦЭМ!$A$33:$A$776,$A122,СВЦЭМ!$B$33:$B$776,B$119)+'СЕТ СН'!$I$12+СВЦЭМ!$D$10+'СЕТ СН'!$I$5-'СЕТ СН'!$I$20</f>
        <v>2824.8131460300001</v>
      </c>
      <c r="C122" s="36">
        <f>SUMIFS(СВЦЭМ!$C$33:$C$776,СВЦЭМ!$A$33:$A$776,$A122,СВЦЭМ!$B$33:$B$776,C$119)+'СЕТ СН'!$I$12+СВЦЭМ!$D$10+'СЕТ СН'!$I$5-'СЕТ СН'!$I$20</f>
        <v>2924.5600379500002</v>
      </c>
      <c r="D122" s="36">
        <f>SUMIFS(СВЦЭМ!$C$33:$C$776,СВЦЭМ!$A$33:$A$776,$A122,СВЦЭМ!$B$33:$B$776,D$119)+'СЕТ СН'!$I$12+СВЦЭМ!$D$10+'СЕТ СН'!$I$5-'СЕТ СН'!$I$20</f>
        <v>2954.5991681599999</v>
      </c>
      <c r="E122" s="36">
        <f>SUMIFS(СВЦЭМ!$C$33:$C$776,СВЦЭМ!$A$33:$A$776,$A122,СВЦЭМ!$B$33:$B$776,E$119)+'СЕТ СН'!$I$12+СВЦЭМ!$D$10+'СЕТ СН'!$I$5-'СЕТ СН'!$I$20</f>
        <v>2966.9302853700001</v>
      </c>
      <c r="F122" s="36">
        <f>SUMIFS(СВЦЭМ!$C$33:$C$776,СВЦЭМ!$A$33:$A$776,$A122,СВЦЭМ!$B$33:$B$776,F$119)+'СЕТ СН'!$I$12+СВЦЭМ!$D$10+'СЕТ СН'!$I$5-'СЕТ СН'!$I$20</f>
        <v>2963.2798086000003</v>
      </c>
      <c r="G122" s="36">
        <f>SUMIFS(СВЦЭМ!$C$33:$C$776,СВЦЭМ!$A$33:$A$776,$A122,СВЦЭМ!$B$33:$B$776,G$119)+'СЕТ СН'!$I$12+СВЦЭМ!$D$10+'СЕТ СН'!$I$5-'СЕТ СН'!$I$20</f>
        <v>2949.6304688</v>
      </c>
      <c r="H122" s="36">
        <f>SUMIFS(СВЦЭМ!$C$33:$C$776,СВЦЭМ!$A$33:$A$776,$A122,СВЦЭМ!$B$33:$B$776,H$119)+'СЕТ СН'!$I$12+СВЦЭМ!$D$10+'СЕТ СН'!$I$5-'СЕТ СН'!$I$20</f>
        <v>2917.9134238699999</v>
      </c>
      <c r="I122" s="36">
        <f>SUMIFS(СВЦЭМ!$C$33:$C$776,СВЦЭМ!$A$33:$A$776,$A122,СВЦЭМ!$B$33:$B$776,I$119)+'СЕТ СН'!$I$12+СВЦЭМ!$D$10+'СЕТ СН'!$I$5-'СЕТ СН'!$I$20</f>
        <v>2888.18012069</v>
      </c>
      <c r="J122" s="36">
        <f>SUMIFS(СВЦЭМ!$C$33:$C$776,СВЦЭМ!$A$33:$A$776,$A122,СВЦЭМ!$B$33:$B$776,J$119)+'СЕТ СН'!$I$12+СВЦЭМ!$D$10+'СЕТ СН'!$I$5-'СЕТ СН'!$I$20</f>
        <v>2846.0068404799999</v>
      </c>
      <c r="K122" s="36">
        <f>SUMIFS(СВЦЭМ!$C$33:$C$776,СВЦЭМ!$A$33:$A$776,$A122,СВЦЭМ!$B$33:$B$776,K$119)+'СЕТ СН'!$I$12+СВЦЭМ!$D$10+'СЕТ СН'!$I$5-'СЕТ СН'!$I$20</f>
        <v>2838.41209871</v>
      </c>
      <c r="L122" s="36">
        <f>SUMIFS(СВЦЭМ!$C$33:$C$776,СВЦЭМ!$A$33:$A$776,$A122,СВЦЭМ!$B$33:$B$776,L$119)+'СЕТ СН'!$I$12+СВЦЭМ!$D$10+'СЕТ СН'!$I$5-'СЕТ СН'!$I$20</f>
        <v>2841.2560156899999</v>
      </c>
      <c r="M122" s="36">
        <f>SUMIFS(СВЦЭМ!$C$33:$C$776,СВЦЭМ!$A$33:$A$776,$A122,СВЦЭМ!$B$33:$B$776,M$119)+'СЕТ СН'!$I$12+СВЦЭМ!$D$10+'СЕТ СН'!$I$5-'СЕТ СН'!$I$20</f>
        <v>2836.5310703599998</v>
      </c>
      <c r="N122" s="36">
        <f>SUMIFS(СВЦЭМ!$C$33:$C$776,СВЦЭМ!$A$33:$A$776,$A122,СВЦЭМ!$B$33:$B$776,N$119)+'СЕТ СН'!$I$12+СВЦЭМ!$D$10+'СЕТ СН'!$I$5-'СЕТ СН'!$I$20</f>
        <v>2838.5791131200003</v>
      </c>
      <c r="O122" s="36">
        <f>SUMIFS(СВЦЭМ!$C$33:$C$776,СВЦЭМ!$A$33:$A$776,$A122,СВЦЭМ!$B$33:$B$776,O$119)+'СЕТ СН'!$I$12+СВЦЭМ!$D$10+'СЕТ СН'!$I$5-'СЕТ СН'!$I$20</f>
        <v>2841.40096778</v>
      </c>
      <c r="P122" s="36">
        <f>SUMIFS(СВЦЭМ!$C$33:$C$776,СВЦЭМ!$A$33:$A$776,$A122,СВЦЭМ!$B$33:$B$776,P$119)+'СЕТ СН'!$I$12+СВЦЭМ!$D$10+'СЕТ СН'!$I$5-'СЕТ СН'!$I$20</f>
        <v>2856.0392851699999</v>
      </c>
      <c r="Q122" s="36">
        <f>SUMIFS(СВЦЭМ!$C$33:$C$776,СВЦЭМ!$A$33:$A$776,$A122,СВЦЭМ!$B$33:$B$776,Q$119)+'СЕТ СН'!$I$12+СВЦЭМ!$D$10+'СЕТ СН'!$I$5-'СЕТ СН'!$I$20</f>
        <v>2848.4554923999999</v>
      </c>
      <c r="R122" s="36">
        <f>SUMIFS(СВЦЭМ!$C$33:$C$776,СВЦЭМ!$A$33:$A$776,$A122,СВЦЭМ!$B$33:$B$776,R$119)+'СЕТ СН'!$I$12+СВЦЭМ!$D$10+'СЕТ СН'!$I$5-'СЕТ СН'!$I$20</f>
        <v>2800.1694055200001</v>
      </c>
      <c r="S122" s="36">
        <f>SUMIFS(СВЦЭМ!$C$33:$C$776,СВЦЭМ!$A$33:$A$776,$A122,СВЦЭМ!$B$33:$B$776,S$119)+'СЕТ СН'!$I$12+СВЦЭМ!$D$10+'СЕТ СН'!$I$5-'СЕТ СН'!$I$20</f>
        <v>2803.78778784</v>
      </c>
      <c r="T122" s="36">
        <f>SUMIFS(СВЦЭМ!$C$33:$C$776,СВЦЭМ!$A$33:$A$776,$A122,СВЦЭМ!$B$33:$B$776,T$119)+'СЕТ СН'!$I$12+СВЦЭМ!$D$10+'СЕТ СН'!$I$5-'СЕТ СН'!$I$20</f>
        <v>2796.49687795</v>
      </c>
      <c r="U122" s="36">
        <f>SUMIFS(СВЦЭМ!$C$33:$C$776,СВЦЭМ!$A$33:$A$776,$A122,СВЦЭМ!$B$33:$B$776,U$119)+'СЕТ СН'!$I$12+СВЦЭМ!$D$10+'СЕТ СН'!$I$5-'СЕТ СН'!$I$20</f>
        <v>2779.4126590300002</v>
      </c>
      <c r="V122" s="36">
        <f>SUMIFS(СВЦЭМ!$C$33:$C$776,СВЦЭМ!$A$33:$A$776,$A122,СВЦЭМ!$B$33:$B$776,V$119)+'СЕТ СН'!$I$12+СВЦЭМ!$D$10+'СЕТ СН'!$I$5-'СЕТ СН'!$I$20</f>
        <v>2770.34792122</v>
      </c>
      <c r="W122" s="36">
        <f>SUMIFS(СВЦЭМ!$C$33:$C$776,СВЦЭМ!$A$33:$A$776,$A122,СВЦЭМ!$B$33:$B$776,W$119)+'СЕТ СН'!$I$12+СВЦЭМ!$D$10+'СЕТ СН'!$I$5-'СЕТ СН'!$I$20</f>
        <v>2755.87908823</v>
      </c>
      <c r="X122" s="36">
        <f>SUMIFS(СВЦЭМ!$C$33:$C$776,СВЦЭМ!$A$33:$A$776,$A122,СВЦЭМ!$B$33:$B$776,X$119)+'СЕТ СН'!$I$12+СВЦЭМ!$D$10+'СЕТ СН'!$I$5-'СЕТ СН'!$I$20</f>
        <v>2773.6175812199999</v>
      </c>
      <c r="Y122" s="36">
        <f>SUMIFS(СВЦЭМ!$C$33:$C$776,СВЦЭМ!$A$33:$A$776,$A122,СВЦЭМ!$B$33:$B$776,Y$119)+'СЕТ СН'!$I$12+СВЦЭМ!$D$10+'СЕТ СН'!$I$5-'СЕТ СН'!$I$20</f>
        <v>2817.7008197499999</v>
      </c>
    </row>
    <row r="123" spans="1:27" ht="15.75" x14ac:dyDescent="0.2">
      <c r="A123" s="35">
        <f t="shared" si="3"/>
        <v>43650</v>
      </c>
      <c r="B123" s="36">
        <f>SUMIFS(СВЦЭМ!$C$33:$C$776,СВЦЭМ!$A$33:$A$776,$A123,СВЦЭМ!$B$33:$B$776,B$119)+'СЕТ СН'!$I$12+СВЦЭМ!$D$10+'СЕТ СН'!$I$5-'СЕТ СН'!$I$20</f>
        <v>2873.9777771500003</v>
      </c>
      <c r="C123" s="36">
        <f>SUMIFS(СВЦЭМ!$C$33:$C$776,СВЦЭМ!$A$33:$A$776,$A123,СВЦЭМ!$B$33:$B$776,C$119)+'СЕТ СН'!$I$12+СВЦЭМ!$D$10+'СЕТ СН'!$I$5-'СЕТ СН'!$I$20</f>
        <v>2989.0284285299999</v>
      </c>
      <c r="D123" s="36">
        <f>SUMIFS(СВЦЭМ!$C$33:$C$776,СВЦЭМ!$A$33:$A$776,$A123,СВЦЭМ!$B$33:$B$776,D$119)+'СЕТ СН'!$I$12+СВЦЭМ!$D$10+'СЕТ СН'!$I$5-'СЕТ СН'!$I$20</f>
        <v>3020.3128919199999</v>
      </c>
      <c r="E123" s="36">
        <f>SUMIFS(СВЦЭМ!$C$33:$C$776,СВЦЭМ!$A$33:$A$776,$A123,СВЦЭМ!$B$33:$B$776,E$119)+'СЕТ СН'!$I$12+СВЦЭМ!$D$10+'СЕТ СН'!$I$5-'СЕТ СН'!$I$20</f>
        <v>3081.1296193600001</v>
      </c>
      <c r="F123" s="36">
        <f>SUMIFS(СВЦЭМ!$C$33:$C$776,СВЦЭМ!$A$33:$A$776,$A123,СВЦЭМ!$B$33:$B$776,F$119)+'СЕТ СН'!$I$12+СВЦЭМ!$D$10+'СЕТ СН'!$I$5-'СЕТ СН'!$I$20</f>
        <v>3010.5381152099999</v>
      </c>
      <c r="G123" s="36">
        <f>SUMIFS(СВЦЭМ!$C$33:$C$776,СВЦЭМ!$A$33:$A$776,$A123,СВЦЭМ!$B$33:$B$776,G$119)+'СЕТ СН'!$I$12+СВЦЭМ!$D$10+'СЕТ СН'!$I$5-'СЕТ СН'!$I$20</f>
        <v>2984.1075089300002</v>
      </c>
      <c r="H123" s="36">
        <f>SUMIFS(СВЦЭМ!$C$33:$C$776,СВЦЭМ!$A$33:$A$776,$A123,СВЦЭМ!$B$33:$B$776,H$119)+'СЕТ СН'!$I$12+СВЦЭМ!$D$10+'СЕТ СН'!$I$5-'СЕТ СН'!$I$20</f>
        <v>2957.2226626900001</v>
      </c>
      <c r="I123" s="36">
        <f>SUMIFS(СВЦЭМ!$C$33:$C$776,СВЦЭМ!$A$33:$A$776,$A123,СВЦЭМ!$B$33:$B$776,I$119)+'СЕТ СН'!$I$12+СВЦЭМ!$D$10+'СЕТ СН'!$I$5-'СЕТ СН'!$I$20</f>
        <v>2891.1078839800002</v>
      </c>
      <c r="J123" s="36">
        <f>SUMIFS(СВЦЭМ!$C$33:$C$776,СВЦЭМ!$A$33:$A$776,$A123,СВЦЭМ!$B$33:$B$776,J$119)+'СЕТ СН'!$I$12+СВЦЭМ!$D$10+'СЕТ СН'!$I$5-'СЕТ СН'!$I$20</f>
        <v>2854.12271874</v>
      </c>
      <c r="K123" s="36">
        <f>SUMIFS(СВЦЭМ!$C$33:$C$776,СВЦЭМ!$A$33:$A$776,$A123,СВЦЭМ!$B$33:$B$776,K$119)+'СЕТ СН'!$I$12+СВЦЭМ!$D$10+'СЕТ СН'!$I$5-'СЕТ СН'!$I$20</f>
        <v>2833.2777496500003</v>
      </c>
      <c r="L123" s="36">
        <f>SUMIFS(СВЦЭМ!$C$33:$C$776,СВЦЭМ!$A$33:$A$776,$A123,СВЦЭМ!$B$33:$B$776,L$119)+'СЕТ СН'!$I$12+СВЦЭМ!$D$10+'СЕТ СН'!$I$5-'СЕТ СН'!$I$20</f>
        <v>2827.16619188</v>
      </c>
      <c r="M123" s="36">
        <f>SUMIFS(СВЦЭМ!$C$33:$C$776,СВЦЭМ!$A$33:$A$776,$A123,СВЦЭМ!$B$33:$B$776,M$119)+'СЕТ СН'!$I$12+СВЦЭМ!$D$10+'СЕТ СН'!$I$5-'СЕТ СН'!$I$20</f>
        <v>2833.75398855</v>
      </c>
      <c r="N123" s="36">
        <f>SUMIFS(СВЦЭМ!$C$33:$C$776,СВЦЭМ!$A$33:$A$776,$A123,СВЦЭМ!$B$33:$B$776,N$119)+'СЕТ СН'!$I$12+СВЦЭМ!$D$10+'СЕТ СН'!$I$5-'СЕТ СН'!$I$20</f>
        <v>2847.78901623</v>
      </c>
      <c r="O123" s="36">
        <f>SUMIFS(СВЦЭМ!$C$33:$C$776,СВЦЭМ!$A$33:$A$776,$A123,СВЦЭМ!$B$33:$B$776,O$119)+'СЕТ СН'!$I$12+СВЦЭМ!$D$10+'СЕТ СН'!$I$5-'СЕТ СН'!$I$20</f>
        <v>2845.2025389099999</v>
      </c>
      <c r="P123" s="36">
        <f>SUMIFS(СВЦЭМ!$C$33:$C$776,СВЦЭМ!$A$33:$A$776,$A123,СВЦЭМ!$B$33:$B$776,P$119)+'СЕТ СН'!$I$12+СВЦЭМ!$D$10+'СЕТ СН'!$I$5-'СЕТ СН'!$I$20</f>
        <v>2850.8276981099998</v>
      </c>
      <c r="Q123" s="36">
        <f>SUMIFS(СВЦЭМ!$C$33:$C$776,СВЦЭМ!$A$33:$A$776,$A123,СВЦЭМ!$B$33:$B$776,Q$119)+'СЕТ СН'!$I$12+СВЦЭМ!$D$10+'СЕТ СН'!$I$5-'СЕТ СН'!$I$20</f>
        <v>2839.3223045599998</v>
      </c>
      <c r="R123" s="36">
        <f>SUMIFS(СВЦЭМ!$C$33:$C$776,СВЦЭМ!$A$33:$A$776,$A123,СВЦЭМ!$B$33:$B$776,R$119)+'СЕТ СН'!$I$12+СВЦЭМ!$D$10+'СЕТ СН'!$I$5-'СЕТ СН'!$I$20</f>
        <v>2793.13389087</v>
      </c>
      <c r="S123" s="36">
        <f>SUMIFS(СВЦЭМ!$C$33:$C$776,СВЦЭМ!$A$33:$A$776,$A123,СВЦЭМ!$B$33:$B$776,S$119)+'СЕТ СН'!$I$12+СВЦЭМ!$D$10+'СЕТ СН'!$I$5-'СЕТ СН'!$I$20</f>
        <v>2790.9442817899999</v>
      </c>
      <c r="T123" s="36">
        <f>SUMIFS(СВЦЭМ!$C$33:$C$776,СВЦЭМ!$A$33:$A$776,$A123,СВЦЭМ!$B$33:$B$776,T$119)+'СЕТ СН'!$I$12+СВЦЭМ!$D$10+'СЕТ СН'!$I$5-'СЕТ СН'!$I$20</f>
        <v>2785.3086426</v>
      </c>
      <c r="U123" s="36">
        <f>SUMIFS(СВЦЭМ!$C$33:$C$776,СВЦЭМ!$A$33:$A$776,$A123,СВЦЭМ!$B$33:$B$776,U$119)+'СЕТ СН'!$I$12+СВЦЭМ!$D$10+'СЕТ СН'!$I$5-'СЕТ СН'!$I$20</f>
        <v>2769.2769926199999</v>
      </c>
      <c r="V123" s="36">
        <f>SUMIFS(СВЦЭМ!$C$33:$C$776,СВЦЭМ!$A$33:$A$776,$A123,СВЦЭМ!$B$33:$B$776,V$119)+'СЕТ СН'!$I$12+СВЦЭМ!$D$10+'СЕТ СН'!$I$5-'СЕТ СН'!$I$20</f>
        <v>2786.1559223499999</v>
      </c>
      <c r="W123" s="36">
        <f>SUMIFS(СВЦЭМ!$C$33:$C$776,СВЦЭМ!$A$33:$A$776,$A123,СВЦЭМ!$B$33:$B$776,W$119)+'СЕТ СН'!$I$12+СВЦЭМ!$D$10+'СЕТ СН'!$I$5-'СЕТ СН'!$I$20</f>
        <v>2818.5473573099998</v>
      </c>
      <c r="X123" s="36">
        <f>SUMIFS(СВЦЭМ!$C$33:$C$776,СВЦЭМ!$A$33:$A$776,$A123,СВЦЭМ!$B$33:$B$776,X$119)+'СЕТ СН'!$I$12+СВЦЭМ!$D$10+'СЕТ СН'!$I$5-'СЕТ СН'!$I$20</f>
        <v>2809.0173206099998</v>
      </c>
      <c r="Y123" s="36">
        <f>SUMIFS(СВЦЭМ!$C$33:$C$776,СВЦЭМ!$A$33:$A$776,$A123,СВЦЭМ!$B$33:$B$776,Y$119)+'СЕТ СН'!$I$12+СВЦЭМ!$D$10+'СЕТ СН'!$I$5-'СЕТ СН'!$I$20</f>
        <v>2805.5663759200002</v>
      </c>
    </row>
    <row r="124" spans="1:27" ht="15.75" x14ac:dyDescent="0.2">
      <c r="A124" s="35">
        <f t="shared" si="3"/>
        <v>43651</v>
      </c>
      <c r="B124" s="36">
        <f>SUMIFS(СВЦЭМ!$C$33:$C$776,СВЦЭМ!$A$33:$A$776,$A124,СВЦЭМ!$B$33:$B$776,B$119)+'СЕТ СН'!$I$12+СВЦЭМ!$D$10+'СЕТ СН'!$I$5-'СЕТ СН'!$I$20</f>
        <v>2798.9857307400002</v>
      </c>
      <c r="C124" s="36">
        <f>SUMIFS(СВЦЭМ!$C$33:$C$776,СВЦЭМ!$A$33:$A$776,$A124,СВЦЭМ!$B$33:$B$776,C$119)+'СЕТ СН'!$I$12+СВЦЭМ!$D$10+'СЕТ СН'!$I$5-'СЕТ СН'!$I$20</f>
        <v>2903.4786330900001</v>
      </c>
      <c r="D124" s="36">
        <f>SUMIFS(СВЦЭМ!$C$33:$C$776,СВЦЭМ!$A$33:$A$776,$A124,СВЦЭМ!$B$33:$B$776,D$119)+'СЕТ СН'!$I$12+СВЦЭМ!$D$10+'СЕТ СН'!$I$5-'СЕТ СН'!$I$20</f>
        <v>2930.21917368</v>
      </c>
      <c r="E124" s="36">
        <f>SUMIFS(СВЦЭМ!$C$33:$C$776,СВЦЭМ!$A$33:$A$776,$A124,СВЦЭМ!$B$33:$B$776,E$119)+'СЕТ СН'!$I$12+СВЦЭМ!$D$10+'СЕТ СН'!$I$5-'СЕТ СН'!$I$20</f>
        <v>2929.5085209700001</v>
      </c>
      <c r="F124" s="36">
        <f>SUMIFS(СВЦЭМ!$C$33:$C$776,СВЦЭМ!$A$33:$A$776,$A124,СВЦЭМ!$B$33:$B$776,F$119)+'СЕТ СН'!$I$12+СВЦЭМ!$D$10+'СЕТ СН'!$I$5-'СЕТ СН'!$I$20</f>
        <v>2928.24353849</v>
      </c>
      <c r="G124" s="36">
        <f>SUMIFS(СВЦЭМ!$C$33:$C$776,СВЦЭМ!$A$33:$A$776,$A124,СВЦЭМ!$B$33:$B$776,G$119)+'СЕТ СН'!$I$12+СВЦЭМ!$D$10+'СЕТ СН'!$I$5-'СЕТ СН'!$I$20</f>
        <v>2921.7381184000001</v>
      </c>
      <c r="H124" s="36">
        <f>SUMIFS(СВЦЭМ!$C$33:$C$776,СВЦЭМ!$A$33:$A$776,$A124,СВЦЭМ!$B$33:$B$776,H$119)+'СЕТ СН'!$I$12+СВЦЭМ!$D$10+'СЕТ СН'!$I$5-'СЕТ СН'!$I$20</f>
        <v>2889.5525055400003</v>
      </c>
      <c r="I124" s="36">
        <f>SUMIFS(СВЦЭМ!$C$33:$C$776,СВЦЭМ!$A$33:$A$776,$A124,СВЦЭМ!$B$33:$B$776,I$119)+'СЕТ СН'!$I$12+СВЦЭМ!$D$10+'СЕТ СН'!$I$5-'СЕТ СН'!$I$20</f>
        <v>2845.83313628</v>
      </c>
      <c r="J124" s="36">
        <f>SUMIFS(СВЦЭМ!$C$33:$C$776,СВЦЭМ!$A$33:$A$776,$A124,СВЦЭМ!$B$33:$B$776,J$119)+'СЕТ СН'!$I$12+СВЦЭМ!$D$10+'СЕТ СН'!$I$5-'СЕТ СН'!$I$20</f>
        <v>2823.8511014599999</v>
      </c>
      <c r="K124" s="36">
        <f>SUMIFS(СВЦЭМ!$C$33:$C$776,СВЦЭМ!$A$33:$A$776,$A124,СВЦЭМ!$B$33:$B$776,K$119)+'СЕТ СН'!$I$12+СВЦЭМ!$D$10+'СЕТ СН'!$I$5-'СЕТ СН'!$I$20</f>
        <v>2818.4694739800002</v>
      </c>
      <c r="L124" s="36">
        <f>SUMIFS(СВЦЭМ!$C$33:$C$776,СВЦЭМ!$A$33:$A$776,$A124,СВЦЭМ!$B$33:$B$776,L$119)+'СЕТ СН'!$I$12+СВЦЭМ!$D$10+'СЕТ СН'!$I$5-'СЕТ СН'!$I$20</f>
        <v>2829.0177460100003</v>
      </c>
      <c r="M124" s="36">
        <f>SUMIFS(СВЦЭМ!$C$33:$C$776,СВЦЭМ!$A$33:$A$776,$A124,СВЦЭМ!$B$33:$B$776,M$119)+'СЕТ СН'!$I$12+СВЦЭМ!$D$10+'СЕТ СН'!$I$5-'СЕТ СН'!$I$20</f>
        <v>2827.1751488099999</v>
      </c>
      <c r="N124" s="36">
        <f>SUMIFS(СВЦЭМ!$C$33:$C$776,СВЦЭМ!$A$33:$A$776,$A124,СВЦЭМ!$B$33:$B$776,N$119)+'СЕТ СН'!$I$12+СВЦЭМ!$D$10+'СЕТ СН'!$I$5-'СЕТ СН'!$I$20</f>
        <v>2826.1418283399998</v>
      </c>
      <c r="O124" s="36">
        <f>SUMIFS(СВЦЭМ!$C$33:$C$776,СВЦЭМ!$A$33:$A$776,$A124,СВЦЭМ!$B$33:$B$776,O$119)+'СЕТ СН'!$I$12+СВЦЭМ!$D$10+'СЕТ СН'!$I$5-'СЕТ СН'!$I$20</f>
        <v>2831.5396213600002</v>
      </c>
      <c r="P124" s="36">
        <f>SUMIFS(СВЦЭМ!$C$33:$C$776,СВЦЭМ!$A$33:$A$776,$A124,СВЦЭМ!$B$33:$B$776,P$119)+'СЕТ СН'!$I$12+СВЦЭМ!$D$10+'СЕТ СН'!$I$5-'СЕТ СН'!$I$20</f>
        <v>2822.8718683000002</v>
      </c>
      <c r="Q124" s="36">
        <f>SUMIFS(СВЦЭМ!$C$33:$C$776,СВЦЭМ!$A$33:$A$776,$A124,СВЦЭМ!$B$33:$B$776,Q$119)+'СЕТ СН'!$I$12+СВЦЭМ!$D$10+'СЕТ СН'!$I$5-'СЕТ СН'!$I$20</f>
        <v>2809.6554926100002</v>
      </c>
      <c r="R124" s="36">
        <f>SUMIFS(СВЦЭМ!$C$33:$C$776,СВЦЭМ!$A$33:$A$776,$A124,СВЦЭМ!$B$33:$B$776,R$119)+'СЕТ СН'!$I$12+СВЦЭМ!$D$10+'СЕТ СН'!$I$5-'СЕТ СН'!$I$20</f>
        <v>2718.40358384</v>
      </c>
      <c r="S124" s="36">
        <f>SUMIFS(СВЦЭМ!$C$33:$C$776,СВЦЭМ!$A$33:$A$776,$A124,СВЦЭМ!$B$33:$B$776,S$119)+'СЕТ СН'!$I$12+СВЦЭМ!$D$10+'СЕТ СН'!$I$5-'СЕТ СН'!$I$20</f>
        <v>2704.92446445</v>
      </c>
      <c r="T124" s="36">
        <f>SUMIFS(СВЦЭМ!$C$33:$C$776,СВЦЭМ!$A$33:$A$776,$A124,СВЦЭМ!$B$33:$B$776,T$119)+'СЕТ СН'!$I$12+СВЦЭМ!$D$10+'СЕТ СН'!$I$5-'СЕТ СН'!$I$20</f>
        <v>2708.9706033699999</v>
      </c>
      <c r="U124" s="36">
        <f>SUMIFS(СВЦЭМ!$C$33:$C$776,СВЦЭМ!$A$33:$A$776,$A124,СВЦЭМ!$B$33:$B$776,U$119)+'СЕТ СН'!$I$12+СВЦЭМ!$D$10+'СЕТ СН'!$I$5-'СЕТ СН'!$I$20</f>
        <v>2713.9489251300001</v>
      </c>
      <c r="V124" s="36">
        <f>SUMIFS(СВЦЭМ!$C$33:$C$776,СВЦЭМ!$A$33:$A$776,$A124,СВЦЭМ!$B$33:$B$776,V$119)+'СЕТ СН'!$I$12+СВЦЭМ!$D$10+'СЕТ СН'!$I$5-'СЕТ СН'!$I$20</f>
        <v>2710.6287742300001</v>
      </c>
      <c r="W124" s="36">
        <f>SUMIFS(СВЦЭМ!$C$33:$C$776,СВЦЭМ!$A$33:$A$776,$A124,СВЦЭМ!$B$33:$B$776,W$119)+'СЕТ СН'!$I$12+СВЦЭМ!$D$10+'СЕТ СН'!$I$5-'СЕТ СН'!$I$20</f>
        <v>2699.7276383500002</v>
      </c>
      <c r="X124" s="36">
        <f>SUMIFS(СВЦЭМ!$C$33:$C$776,СВЦЭМ!$A$33:$A$776,$A124,СВЦЭМ!$B$33:$B$776,X$119)+'СЕТ СН'!$I$12+СВЦЭМ!$D$10+'СЕТ СН'!$I$5-'СЕТ СН'!$I$20</f>
        <v>2690.7985661500002</v>
      </c>
      <c r="Y124" s="36">
        <f>SUMIFS(СВЦЭМ!$C$33:$C$776,СВЦЭМ!$A$33:$A$776,$A124,СВЦЭМ!$B$33:$B$776,Y$119)+'СЕТ СН'!$I$12+СВЦЭМ!$D$10+'СЕТ СН'!$I$5-'СЕТ СН'!$I$20</f>
        <v>2711.5600600900002</v>
      </c>
    </row>
    <row r="125" spans="1:27" ht="15.75" x14ac:dyDescent="0.2">
      <c r="A125" s="35">
        <f t="shared" si="3"/>
        <v>43652</v>
      </c>
      <c r="B125" s="36">
        <f>SUMIFS(СВЦЭМ!$C$33:$C$776,СВЦЭМ!$A$33:$A$776,$A125,СВЦЭМ!$B$33:$B$776,B$119)+'СЕТ СН'!$I$12+СВЦЭМ!$D$10+'СЕТ СН'!$I$5-'СЕТ СН'!$I$20</f>
        <v>2811.2052977600001</v>
      </c>
      <c r="C125" s="36">
        <f>SUMIFS(СВЦЭМ!$C$33:$C$776,СВЦЭМ!$A$33:$A$776,$A125,СВЦЭМ!$B$33:$B$776,C$119)+'СЕТ СН'!$I$12+СВЦЭМ!$D$10+'СЕТ СН'!$I$5-'СЕТ СН'!$I$20</f>
        <v>2911.6552014899999</v>
      </c>
      <c r="D125" s="36">
        <f>SUMIFS(СВЦЭМ!$C$33:$C$776,СВЦЭМ!$A$33:$A$776,$A125,СВЦЭМ!$B$33:$B$776,D$119)+'СЕТ СН'!$I$12+СВЦЭМ!$D$10+'СЕТ СН'!$I$5-'СЕТ СН'!$I$20</f>
        <v>2955.52129143</v>
      </c>
      <c r="E125" s="36">
        <f>SUMIFS(СВЦЭМ!$C$33:$C$776,СВЦЭМ!$A$33:$A$776,$A125,СВЦЭМ!$B$33:$B$776,E$119)+'СЕТ СН'!$I$12+СВЦЭМ!$D$10+'СЕТ СН'!$I$5-'СЕТ СН'!$I$20</f>
        <v>2972.74446137</v>
      </c>
      <c r="F125" s="36">
        <f>SUMIFS(СВЦЭМ!$C$33:$C$776,СВЦЭМ!$A$33:$A$776,$A125,СВЦЭМ!$B$33:$B$776,F$119)+'СЕТ СН'!$I$12+СВЦЭМ!$D$10+'СЕТ СН'!$I$5-'СЕТ СН'!$I$20</f>
        <v>2967.43751909</v>
      </c>
      <c r="G125" s="36">
        <f>SUMIFS(СВЦЭМ!$C$33:$C$776,СВЦЭМ!$A$33:$A$776,$A125,СВЦЭМ!$B$33:$B$776,G$119)+'СЕТ СН'!$I$12+СВЦЭМ!$D$10+'СЕТ СН'!$I$5-'СЕТ СН'!$I$20</f>
        <v>2950.20455821</v>
      </c>
      <c r="H125" s="36">
        <f>SUMIFS(СВЦЭМ!$C$33:$C$776,СВЦЭМ!$A$33:$A$776,$A125,СВЦЭМ!$B$33:$B$776,H$119)+'СЕТ СН'!$I$12+СВЦЭМ!$D$10+'СЕТ СН'!$I$5-'СЕТ СН'!$I$20</f>
        <v>2908.3677072700002</v>
      </c>
      <c r="I125" s="36">
        <f>SUMIFS(СВЦЭМ!$C$33:$C$776,СВЦЭМ!$A$33:$A$776,$A125,СВЦЭМ!$B$33:$B$776,I$119)+'СЕТ СН'!$I$12+СВЦЭМ!$D$10+'СЕТ СН'!$I$5-'СЕТ СН'!$I$20</f>
        <v>2861.5710595700002</v>
      </c>
      <c r="J125" s="36">
        <f>SUMIFS(СВЦЭМ!$C$33:$C$776,СВЦЭМ!$A$33:$A$776,$A125,СВЦЭМ!$B$33:$B$776,J$119)+'СЕТ СН'!$I$12+СВЦЭМ!$D$10+'СЕТ СН'!$I$5-'СЕТ СН'!$I$20</f>
        <v>2809.349753</v>
      </c>
      <c r="K125" s="36">
        <f>SUMIFS(СВЦЭМ!$C$33:$C$776,СВЦЭМ!$A$33:$A$776,$A125,СВЦЭМ!$B$33:$B$776,K$119)+'СЕТ СН'!$I$12+СВЦЭМ!$D$10+'СЕТ СН'!$I$5-'СЕТ СН'!$I$20</f>
        <v>2789.5540836</v>
      </c>
      <c r="L125" s="36">
        <f>SUMIFS(СВЦЭМ!$C$33:$C$776,СВЦЭМ!$A$33:$A$776,$A125,СВЦЭМ!$B$33:$B$776,L$119)+'СЕТ СН'!$I$12+СВЦЭМ!$D$10+'СЕТ СН'!$I$5-'СЕТ СН'!$I$20</f>
        <v>2762.40179231</v>
      </c>
      <c r="M125" s="36">
        <f>SUMIFS(СВЦЭМ!$C$33:$C$776,СВЦЭМ!$A$33:$A$776,$A125,СВЦЭМ!$B$33:$B$776,M$119)+'СЕТ СН'!$I$12+СВЦЭМ!$D$10+'СЕТ СН'!$I$5-'СЕТ СН'!$I$20</f>
        <v>2752.0132246200001</v>
      </c>
      <c r="N125" s="36">
        <f>SUMIFS(СВЦЭМ!$C$33:$C$776,СВЦЭМ!$A$33:$A$776,$A125,СВЦЭМ!$B$33:$B$776,N$119)+'СЕТ СН'!$I$12+СВЦЭМ!$D$10+'СЕТ СН'!$I$5-'СЕТ СН'!$I$20</f>
        <v>2770.7234489800003</v>
      </c>
      <c r="O125" s="36">
        <f>SUMIFS(СВЦЭМ!$C$33:$C$776,СВЦЭМ!$A$33:$A$776,$A125,СВЦЭМ!$B$33:$B$776,O$119)+'СЕТ СН'!$I$12+СВЦЭМ!$D$10+'СЕТ СН'!$I$5-'СЕТ СН'!$I$20</f>
        <v>2775.3593619600001</v>
      </c>
      <c r="P125" s="36">
        <f>SUMIFS(СВЦЭМ!$C$33:$C$776,СВЦЭМ!$A$33:$A$776,$A125,СВЦЭМ!$B$33:$B$776,P$119)+'СЕТ СН'!$I$12+СВЦЭМ!$D$10+'СЕТ СН'!$I$5-'СЕТ СН'!$I$20</f>
        <v>2788.7514505899999</v>
      </c>
      <c r="Q125" s="36">
        <f>SUMIFS(СВЦЭМ!$C$33:$C$776,СВЦЭМ!$A$33:$A$776,$A125,СВЦЭМ!$B$33:$B$776,Q$119)+'СЕТ СН'!$I$12+СВЦЭМ!$D$10+'СЕТ СН'!$I$5-'СЕТ СН'!$I$20</f>
        <v>2777.3610570000001</v>
      </c>
      <c r="R125" s="36">
        <f>SUMIFS(СВЦЭМ!$C$33:$C$776,СВЦЭМ!$A$33:$A$776,$A125,СВЦЭМ!$B$33:$B$776,R$119)+'СЕТ СН'!$I$12+СВЦЭМ!$D$10+'СЕТ СН'!$I$5-'СЕТ СН'!$I$20</f>
        <v>2730.0117669000001</v>
      </c>
      <c r="S125" s="36">
        <f>SUMIFS(СВЦЭМ!$C$33:$C$776,СВЦЭМ!$A$33:$A$776,$A125,СВЦЭМ!$B$33:$B$776,S$119)+'СЕТ СН'!$I$12+СВЦЭМ!$D$10+'СЕТ СН'!$I$5-'СЕТ СН'!$I$20</f>
        <v>2729.3152505200001</v>
      </c>
      <c r="T125" s="36">
        <f>SUMIFS(СВЦЭМ!$C$33:$C$776,СВЦЭМ!$A$33:$A$776,$A125,СВЦЭМ!$B$33:$B$776,T$119)+'СЕТ СН'!$I$12+СВЦЭМ!$D$10+'СЕТ СН'!$I$5-'СЕТ СН'!$I$20</f>
        <v>2717.9020401900002</v>
      </c>
      <c r="U125" s="36">
        <f>SUMIFS(СВЦЭМ!$C$33:$C$776,СВЦЭМ!$A$33:$A$776,$A125,СВЦЭМ!$B$33:$B$776,U$119)+'СЕТ СН'!$I$12+СВЦЭМ!$D$10+'СЕТ СН'!$I$5-'СЕТ СН'!$I$20</f>
        <v>2707.3204732900003</v>
      </c>
      <c r="V125" s="36">
        <f>SUMIFS(СВЦЭМ!$C$33:$C$776,СВЦЭМ!$A$33:$A$776,$A125,СВЦЭМ!$B$33:$B$776,V$119)+'СЕТ СН'!$I$12+СВЦЭМ!$D$10+'СЕТ СН'!$I$5-'СЕТ СН'!$I$20</f>
        <v>2720.6194029400003</v>
      </c>
      <c r="W125" s="36">
        <f>SUMIFS(СВЦЭМ!$C$33:$C$776,СВЦЭМ!$A$33:$A$776,$A125,СВЦЭМ!$B$33:$B$776,W$119)+'СЕТ СН'!$I$12+СВЦЭМ!$D$10+'СЕТ СН'!$I$5-'СЕТ СН'!$I$20</f>
        <v>2725.7275992200002</v>
      </c>
      <c r="X125" s="36">
        <f>SUMIFS(СВЦЭМ!$C$33:$C$776,СВЦЭМ!$A$33:$A$776,$A125,СВЦЭМ!$B$33:$B$776,X$119)+'СЕТ СН'!$I$12+СВЦЭМ!$D$10+'СЕТ СН'!$I$5-'СЕТ СН'!$I$20</f>
        <v>2723.9680200600001</v>
      </c>
      <c r="Y125" s="36">
        <f>SUMIFS(СВЦЭМ!$C$33:$C$776,СВЦЭМ!$A$33:$A$776,$A125,СВЦЭМ!$B$33:$B$776,Y$119)+'СЕТ СН'!$I$12+СВЦЭМ!$D$10+'СЕТ СН'!$I$5-'СЕТ СН'!$I$20</f>
        <v>2753.1059604000002</v>
      </c>
    </row>
    <row r="126" spans="1:27" ht="15.75" x14ac:dyDescent="0.2">
      <c r="A126" s="35">
        <f t="shared" si="3"/>
        <v>43653</v>
      </c>
      <c r="B126" s="36">
        <f>SUMIFS(СВЦЭМ!$C$33:$C$776,СВЦЭМ!$A$33:$A$776,$A126,СВЦЭМ!$B$33:$B$776,B$119)+'СЕТ СН'!$I$12+СВЦЭМ!$D$10+'СЕТ СН'!$I$5-'СЕТ СН'!$I$20</f>
        <v>2837.36297995</v>
      </c>
      <c r="C126" s="36">
        <f>SUMIFS(СВЦЭМ!$C$33:$C$776,СВЦЭМ!$A$33:$A$776,$A126,СВЦЭМ!$B$33:$B$776,C$119)+'СЕТ СН'!$I$12+СВЦЭМ!$D$10+'СЕТ СН'!$I$5-'СЕТ СН'!$I$20</f>
        <v>2946.7591745500004</v>
      </c>
      <c r="D126" s="36">
        <f>SUMIFS(СВЦЭМ!$C$33:$C$776,СВЦЭМ!$A$33:$A$776,$A126,СВЦЭМ!$B$33:$B$776,D$119)+'СЕТ СН'!$I$12+СВЦЭМ!$D$10+'СЕТ СН'!$I$5-'СЕТ СН'!$I$20</f>
        <v>2974.1209652699999</v>
      </c>
      <c r="E126" s="36">
        <f>SUMIFS(СВЦЭМ!$C$33:$C$776,СВЦЭМ!$A$33:$A$776,$A126,СВЦЭМ!$B$33:$B$776,E$119)+'СЕТ СН'!$I$12+СВЦЭМ!$D$10+'СЕТ СН'!$I$5-'СЕТ СН'!$I$20</f>
        <v>2992.36164319</v>
      </c>
      <c r="F126" s="36">
        <f>SUMIFS(СВЦЭМ!$C$33:$C$776,СВЦЭМ!$A$33:$A$776,$A126,СВЦЭМ!$B$33:$B$776,F$119)+'СЕТ СН'!$I$12+СВЦЭМ!$D$10+'СЕТ СН'!$I$5-'СЕТ СН'!$I$20</f>
        <v>3001.1031791300002</v>
      </c>
      <c r="G126" s="36">
        <f>SUMIFS(СВЦЭМ!$C$33:$C$776,СВЦЭМ!$A$33:$A$776,$A126,СВЦЭМ!$B$33:$B$776,G$119)+'СЕТ СН'!$I$12+СВЦЭМ!$D$10+'СЕТ СН'!$I$5-'СЕТ СН'!$I$20</f>
        <v>2998.1307070000003</v>
      </c>
      <c r="H126" s="36">
        <f>SUMIFS(СВЦЭМ!$C$33:$C$776,СВЦЭМ!$A$33:$A$776,$A126,СВЦЭМ!$B$33:$B$776,H$119)+'СЕТ СН'!$I$12+СВЦЭМ!$D$10+'СЕТ СН'!$I$5-'СЕТ СН'!$I$20</f>
        <v>2963.8930955300002</v>
      </c>
      <c r="I126" s="36">
        <f>SUMIFS(СВЦЭМ!$C$33:$C$776,СВЦЭМ!$A$33:$A$776,$A126,СВЦЭМ!$B$33:$B$776,I$119)+'СЕТ СН'!$I$12+СВЦЭМ!$D$10+'СЕТ СН'!$I$5-'СЕТ СН'!$I$20</f>
        <v>2919.1515465800003</v>
      </c>
      <c r="J126" s="36">
        <f>SUMIFS(СВЦЭМ!$C$33:$C$776,СВЦЭМ!$A$33:$A$776,$A126,СВЦЭМ!$B$33:$B$776,J$119)+'СЕТ СН'!$I$12+СВЦЭМ!$D$10+'СЕТ СН'!$I$5-'СЕТ СН'!$I$20</f>
        <v>2852.1998745700002</v>
      </c>
      <c r="K126" s="36">
        <f>SUMIFS(СВЦЭМ!$C$33:$C$776,СВЦЭМ!$A$33:$A$776,$A126,СВЦЭМ!$B$33:$B$776,K$119)+'СЕТ СН'!$I$12+СВЦЭМ!$D$10+'СЕТ СН'!$I$5-'СЕТ СН'!$I$20</f>
        <v>2795.4165786000003</v>
      </c>
      <c r="L126" s="36">
        <f>SUMIFS(СВЦЭМ!$C$33:$C$776,СВЦЭМ!$A$33:$A$776,$A126,СВЦЭМ!$B$33:$B$776,L$119)+'СЕТ СН'!$I$12+СВЦЭМ!$D$10+'СЕТ СН'!$I$5-'СЕТ СН'!$I$20</f>
        <v>2761.65816524</v>
      </c>
      <c r="M126" s="36">
        <f>SUMIFS(СВЦЭМ!$C$33:$C$776,СВЦЭМ!$A$33:$A$776,$A126,СВЦЭМ!$B$33:$B$776,M$119)+'СЕТ СН'!$I$12+СВЦЭМ!$D$10+'СЕТ СН'!$I$5-'СЕТ СН'!$I$20</f>
        <v>2757.8698697</v>
      </c>
      <c r="N126" s="36">
        <f>SUMIFS(СВЦЭМ!$C$33:$C$776,СВЦЭМ!$A$33:$A$776,$A126,СВЦЭМ!$B$33:$B$776,N$119)+'СЕТ СН'!$I$12+СВЦЭМ!$D$10+'СЕТ СН'!$I$5-'СЕТ СН'!$I$20</f>
        <v>2767.3444945599999</v>
      </c>
      <c r="O126" s="36">
        <f>SUMIFS(СВЦЭМ!$C$33:$C$776,СВЦЭМ!$A$33:$A$776,$A126,СВЦЭМ!$B$33:$B$776,O$119)+'СЕТ СН'!$I$12+СВЦЭМ!$D$10+'СЕТ СН'!$I$5-'СЕТ СН'!$I$20</f>
        <v>2770.4737081399999</v>
      </c>
      <c r="P126" s="36">
        <f>SUMIFS(СВЦЭМ!$C$33:$C$776,СВЦЭМ!$A$33:$A$776,$A126,СВЦЭМ!$B$33:$B$776,P$119)+'СЕТ СН'!$I$12+СВЦЭМ!$D$10+'СЕТ СН'!$I$5-'СЕТ СН'!$I$20</f>
        <v>2772.5319469999999</v>
      </c>
      <c r="Q126" s="36">
        <f>SUMIFS(СВЦЭМ!$C$33:$C$776,СВЦЭМ!$A$33:$A$776,$A126,СВЦЭМ!$B$33:$B$776,Q$119)+'СЕТ СН'!$I$12+СВЦЭМ!$D$10+'СЕТ СН'!$I$5-'СЕТ СН'!$I$20</f>
        <v>2761.9145092899998</v>
      </c>
      <c r="R126" s="36">
        <f>SUMIFS(СВЦЭМ!$C$33:$C$776,СВЦЭМ!$A$33:$A$776,$A126,СВЦЭМ!$B$33:$B$776,R$119)+'СЕТ СН'!$I$12+СВЦЭМ!$D$10+'СЕТ СН'!$I$5-'СЕТ СН'!$I$20</f>
        <v>2714.6160250100002</v>
      </c>
      <c r="S126" s="36">
        <f>SUMIFS(СВЦЭМ!$C$33:$C$776,СВЦЭМ!$A$33:$A$776,$A126,СВЦЭМ!$B$33:$B$776,S$119)+'СЕТ СН'!$I$12+СВЦЭМ!$D$10+'СЕТ СН'!$I$5-'СЕТ СН'!$I$20</f>
        <v>2708.22427522</v>
      </c>
      <c r="T126" s="36">
        <f>SUMIFS(СВЦЭМ!$C$33:$C$776,СВЦЭМ!$A$33:$A$776,$A126,СВЦЭМ!$B$33:$B$776,T$119)+'СЕТ СН'!$I$12+СВЦЭМ!$D$10+'СЕТ СН'!$I$5-'СЕТ СН'!$I$20</f>
        <v>2699.3618456499999</v>
      </c>
      <c r="U126" s="36">
        <f>SUMIFS(СВЦЭМ!$C$33:$C$776,СВЦЭМ!$A$33:$A$776,$A126,СВЦЭМ!$B$33:$B$776,U$119)+'СЕТ СН'!$I$12+СВЦЭМ!$D$10+'СЕТ СН'!$I$5-'СЕТ СН'!$I$20</f>
        <v>2702.2198856499999</v>
      </c>
      <c r="V126" s="36">
        <f>SUMIFS(СВЦЭМ!$C$33:$C$776,СВЦЭМ!$A$33:$A$776,$A126,СВЦЭМ!$B$33:$B$776,V$119)+'СЕТ СН'!$I$12+СВЦЭМ!$D$10+'СЕТ СН'!$I$5-'СЕТ СН'!$I$20</f>
        <v>2700.0840644099999</v>
      </c>
      <c r="W126" s="36">
        <f>SUMIFS(СВЦЭМ!$C$33:$C$776,СВЦЭМ!$A$33:$A$776,$A126,СВЦЭМ!$B$33:$B$776,W$119)+'СЕТ СН'!$I$12+СВЦЭМ!$D$10+'СЕТ СН'!$I$5-'СЕТ СН'!$I$20</f>
        <v>2687.8352182500003</v>
      </c>
      <c r="X126" s="36">
        <f>SUMIFS(СВЦЭМ!$C$33:$C$776,СВЦЭМ!$A$33:$A$776,$A126,СВЦЭМ!$B$33:$B$776,X$119)+'СЕТ СН'!$I$12+СВЦЭМ!$D$10+'СЕТ СН'!$I$5-'СЕТ СН'!$I$20</f>
        <v>2701.7736054000002</v>
      </c>
      <c r="Y126" s="36">
        <f>SUMIFS(СВЦЭМ!$C$33:$C$776,СВЦЭМ!$A$33:$A$776,$A126,СВЦЭМ!$B$33:$B$776,Y$119)+'СЕТ СН'!$I$12+СВЦЭМ!$D$10+'СЕТ СН'!$I$5-'СЕТ СН'!$I$20</f>
        <v>2732.00564536</v>
      </c>
    </row>
    <row r="127" spans="1:27" ht="15.75" x14ac:dyDescent="0.2">
      <c r="A127" s="35">
        <f t="shared" si="3"/>
        <v>43654</v>
      </c>
      <c r="B127" s="36">
        <f>SUMIFS(СВЦЭМ!$C$33:$C$776,СВЦЭМ!$A$33:$A$776,$A127,СВЦЭМ!$B$33:$B$776,B$119)+'СЕТ СН'!$I$12+СВЦЭМ!$D$10+'СЕТ СН'!$I$5-'СЕТ СН'!$I$20</f>
        <v>2836.29187989</v>
      </c>
      <c r="C127" s="36">
        <f>SUMIFS(СВЦЭМ!$C$33:$C$776,СВЦЭМ!$A$33:$A$776,$A127,СВЦЭМ!$B$33:$B$776,C$119)+'СЕТ СН'!$I$12+СВЦЭМ!$D$10+'СЕТ СН'!$I$5-'СЕТ СН'!$I$20</f>
        <v>2929.4765758499998</v>
      </c>
      <c r="D127" s="36">
        <f>SUMIFS(СВЦЭМ!$C$33:$C$776,СВЦЭМ!$A$33:$A$776,$A127,СВЦЭМ!$B$33:$B$776,D$119)+'СЕТ СН'!$I$12+СВЦЭМ!$D$10+'СЕТ СН'!$I$5-'СЕТ СН'!$I$20</f>
        <v>2956.3796119200001</v>
      </c>
      <c r="E127" s="36">
        <f>SUMIFS(СВЦЭМ!$C$33:$C$776,СВЦЭМ!$A$33:$A$776,$A127,СВЦЭМ!$B$33:$B$776,E$119)+'СЕТ СН'!$I$12+СВЦЭМ!$D$10+'СЕТ СН'!$I$5-'СЕТ СН'!$I$20</f>
        <v>2976.9202264300002</v>
      </c>
      <c r="F127" s="36">
        <f>SUMIFS(СВЦЭМ!$C$33:$C$776,СВЦЭМ!$A$33:$A$776,$A127,СВЦЭМ!$B$33:$B$776,F$119)+'СЕТ СН'!$I$12+СВЦЭМ!$D$10+'СЕТ СН'!$I$5-'СЕТ СН'!$I$20</f>
        <v>2979.94985739</v>
      </c>
      <c r="G127" s="36">
        <f>SUMIFS(СВЦЭМ!$C$33:$C$776,СВЦЭМ!$A$33:$A$776,$A127,СВЦЭМ!$B$33:$B$776,G$119)+'СЕТ СН'!$I$12+СВЦЭМ!$D$10+'СЕТ СН'!$I$5-'СЕТ СН'!$I$20</f>
        <v>2962.2390775499998</v>
      </c>
      <c r="H127" s="36">
        <f>SUMIFS(СВЦЭМ!$C$33:$C$776,СВЦЭМ!$A$33:$A$776,$A127,СВЦЭМ!$B$33:$B$776,H$119)+'СЕТ СН'!$I$12+СВЦЭМ!$D$10+'СЕТ СН'!$I$5-'СЕТ СН'!$I$20</f>
        <v>2913.3664884999998</v>
      </c>
      <c r="I127" s="36">
        <f>SUMIFS(СВЦЭМ!$C$33:$C$776,СВЦЭМ!$A$33:$A$776,$A127,СВЦЭМ!$B$33:$B$776,I$119)+'СЕТ СН'!$I$12+СВЦЭМ!$D$10+'СЕТ СН'!$I$5-'СЕТ СН'!$I$20</f>
        <v>2878.6393417200002</v>
      </c>
      <c r="J127" s="36">
        <f>SUMIFS(СВЦЭМ!$C$33:$C$776,СВЦЭМ!$A$33:$A$776,$A127,СВЦЭМ!$B$33:$B$776,J$119)+'СЕТ СН'!$I$12+СВЦЭМ!$D$10+'СЕТ СН'!$I$5-'СЕТ СН'!$I$20</f>
        <v>2864.4073171700002</v>
      </c>
      <c r="K127" s="36">
        <f>SUMIFS(СВЦЭМ!$C$33:$C$776,СВЦЭМ!$A$33:$A$776,$A127,СВЦЭМ!$B$33:$B$776,K$119)+'СЕТ СН'!$I$12+СВЦЭМ!$D$10+'СЕТ СН'!$I$5-'СЕТ СН'!$I$20</f>
        <v>2860.9181304100002</v>
      </c>
      <c r="L127" s="36">
        <f>SUMIFS(СВЦЭМ!$C$33:$C$776,СВЦЭМ!$A$33:$A$776,$A127,СВЦЭМ!$B$33:$B$776,L$119)+'СЕТ СН'!$I$12+СВЦЭМ!$D$10+'СЕТ СН'!$I$5-'СЕТ СН'!$I$20</f>
        <v>2861.7903588200002</v>
      </c>
      <c r="M127" s="36">
        <f>SUMIFS(СВЦЭМ!$C$33:$C$776,СВЦЭМ!$A$33:$A$776,$A127,СВЦЭМ!$B$33:$B$776,M$119)+'СЕТ СН'!$I$12+СВЦЭМ!$D$10+'СЕТ СН'!$I$5-'СЕТ СН'!$I$20</f>
        <v>2825.2817460300002</v>
      </c>
      <c r="N127" s="36">
        <f>SUMIFS(СВЦЭМ!$C$33:$C$776,СВЦЭМ!$A$33:$A$776,$A127,СВЦЭМ!$B$33:$B$776,N$119)+'СЕТ СН'!$I$12+СВЦЭМ!$D$10+'СЕТ СН'!$I$5-'СЕТ СН'!$I$20</f>
        <v>2827.4140081700002</v>
      </c>
      <c r="O127" s="36">
        <f>SUMIFS(СВЦЭМ!$C$33:$C$776,СВЦЭМ!$A$33:$A$776,$A127,СВЦЭМ!$B$33:$B$776,O$119)+'СЕТ СН'!$I$12+СВЦЭМ!$D$10+'СЕТ СН'!$I$5-'СЕТ СН'!$I$20</f>
        <v>2815.2865648300003</v>
      </c>
      <c r="P127" s="36">
        <f>SUMIFS(СВЦЭМ!$C$33:$C$776,СВЦЭМ!$A$33:$A$776,$A127,СВЦЭМ!$B$33:$B$776,P$119)+'СЕТ СН'!$I$12+СВЦЭМ!$D$10+'СЕТ СН'!$I$5-'СЕТ СН'!$I$20</f>
        <v>2781.5780749200003</v>
      </c>
      <c r="Q127" s="36">
        <f>SUMIFS(СВЦЭМ!$C$33:$C$776,СВЦЭМ!$A$33:$A$776,$A127,СВЦЭМ!$B$33:$B$776,Q$119)+'СЕТ СН'!$I$12+СВЦЭМ!$D$10+'СЕТ СН'!$I$5-'СЕТ СН'!$I$20</f>
        <v>2758.0182385799999</v>
      </c>
      <c r="R127" s="36">
        <f>SUMIFS(СВЦЭМ!$C$33:$C$776,СВЦЭМ!$A$33:$A$776,$A127,СВЦЭМ!$B$33:$B$776,R$119)+'СЕТ СН'!$I$12+СВЦЭМ!$D$10+'СЕТ СН'!$I$5-'СЕТ СН'!$I$20</f>
        <v>2719.95537552</v>
      </c>
      <c r="S127" s="36">
        <f>SUMIFS(СВЦЭМ!$C$33:$C$776,СВЦЭМ!$A$33:$A$776,$A127,СВЦЭМ!$B$33:$B$776,S$119)+'СЕТ СН'!$I$12+СВЦЭМ!$D$10+'СЕТ СН'!$I$5-'СЕТ СН'!$I$20</f>
        <v>2722.2122926000002</v>
      </c>
      <c r="T127" s="36">
        <f>SUMIFS(СВЦЭМ!$C$33:$C$776,СВЦЭМ!$A$33:$A$776,$A127,СВЦЭМ!$B$33:$B$776,T$119)+'СЕТ СН'!$I$12+СВЦЭМ!$D$10+'СЕТ СН'!$I$5-'СЕТ СН'!$I$20</f>
        <v>2725.6713473600003</v>
      </c>
      <c r="U127" s="36">
        <f>SUMIFS(СВЦЭМ!$C$33:$C$776,СВЦЭМ!$A$33:$A$776,$A127,СВЦЭМ!$B$33:$B$776,U$119)+'СЕТ СН'!$I$12+СВЦЭМ!$D$10+'СЕТ СН'!$I$5-'СЕТ СН'!$I$20</f>
        <v>2721.28469034</v>
      </c>
      <c r="V127" s="36">
        <f>SUMIFS(СВЦЭМ!$C$33:$C$776,СВЦЭМ!$A$33:$A$776,$A127,СВЦЭМ!$B$33:$B$776,V$119)+'СЕТ СН'!$I$12+СВЦЭМ!$D$10+'СЕТ СН'!$I$5-'СЕТ СН'!$I$20</f>
        <v>2737.4952898900001</v>
      </c>
      <c r="W127" s="36">
        <f>SUMIFS(СВЦЭМ!$C$33:$C$776,СВЦЭМ!$A$33:$A$776,$A127,СВЦЭМ!$B$33:$B$776,W$119)+'СЕТ СН'!$I$12+СВЦЭМ!$D$10+'СЕТ СН'!$I$5-'СЕТ СН'!$I$20</f>
        <v>2766.5680390400003</v>
      </c>
      <c r="X127" s="36">
        <f>SUMIFS(СВЦЭМ!$C$33:$C$776,СВЦЭМ!$A$33:$A$776,$A127,СВЦЭМ!$B$33:$B$776,X$119)+'СЕТ СН'!$I$12+СВЦЭМ!$D$10+'СЕТ СН'!$I$5-'СЕТ СН'!$I$20</f>
        <v>2782.4064681600003</v>
      </c>
      <c r="Y127" s="36">
        <f>SUMIFS(СВЦЭМ!$C$33:$C$776,СВЦЭМ!$A$33:$A$776,$A127,СВЦЭМ!$B$33:$B$776,Y$119)+'СЕТ СН'!$I$12+СВЦЭМ!$D$10+'СЕТ СН'!$I$5-'СЕТ СН'!$I$20</f>
        <v>2803.7571838700001</v>
      </c>
    </row>
    <row r="128" spans="1:27" ht="15.75" x14ac:dyDescent="0.2">
      <c r="A128" s="35">
        <f t="shared" si="3"/>
        <v>43655</v>
      </c>
      <c r="B128" s="36">
        <f>SUMIFS(СВЦЭМ!$C$33:$C$776,СВЦЭМ!$A$33:$A$776,$A128,СВЦЭМ!$B$33:$B$776,B$119)+'СЕТ СН'!$I$12+СВЦЭМ!$D$10+'СЕТ СН'!$I$5-'СЕТ СН'!$I$20</f>
        <v>2880.8038182999999</v>
      </c>
      <c r="C128" s="36">
        <f>SUMIFS(СВЦЭМ!$C$33:$C$776,СВЦЭМ!$A$33:$A$776,$A128,СВЦЭМ!$B$33:$B$776,C$119)+'СЕТ СН'!$I$12+СВЦЭМ!$D$10+'СЕТ СН'!$I$5-'СЕТ СН'!$I$20</f>
        <v>2914.2273901899998</v>
      </c>
      <c r="D128" s="36">
        <f>SUMIFS(СВЦЭМ!$C$33:$C$776,СВЦЭМ!$A$33:$A$776,$A128,СВЦЭМ!$B$33:$B$776,D$119)+'СЕТ СН'!$I$12+СВЦЭМ!$D$10+'СЕТ СН'!$I$5-'СЕТ СН'!$I$20</f>
        <v>2930.62598106</v>
      </c>
      <c r="E128" s="36">
        <f>SUMIFS(СВЦЭМ!$C$33:$C$776,СВЦЭМ!$A$33:$A$776,$A128,СВЦЭМ!$B$33:$B$776,E$119)+'СЕТ СН'!$I$12+СВЦЭМ!$D$10+'СЕТ СН'!$I$5-'СЕТ СН'!$I$20</f>
        <v>2947.1445491700001</v>
      </c>
      <c r="F128" s="36">
        <f>SUMIFS(СВЦЭМ!$C$33:$C$776,СВЦЭМ!$A$33:$A$776,$A128,СВЦЭМ!$B$33:$B$776,F$119)+'СЕТ СН'!$I$12+СВЦЭМ!$D$10+'СЕТ СН'!$I$5-'СЕТ СН'!$I$20</f>
        <v>2946.5236818100002</v>
      </c>
      <c r="G128" s="36">
        <f>SUMIFS(СВЦЭМ!$C$33:$C$776,СВЦЭМ!$A$33:$A$776,$A128,СВЦЭМ!$B$33:$B$776,G$119)+'СЕТ СН'!$I$12+СВЦЭМ!$D$10+'СЕТ СН'!$I$5-'СЕТ СН'!$I$20</f>
        <v>2938.2571105000002</v>
      </c>
      <c r="H128" s="36">
        <f>SUMIFS(СВЦЭМ!$C$33:$C$776,СВЦЭМ!$A$33:$A$776,$A128,СВЦЭМ!$B$33:$B$776,H$119)+'СЕТ СН'!$I$12+СВЦЭМ!$D$10+'СЕТ СН'!$I$5-'СЕТ СН'!$I$20</f>
        <v>2891.27776855</v>
      </c>
      <c r="I128" s="36">
        <f>SUMIFS(СВЦЭМ!$C$33:$C$776,СВЦЭМ!$A$33:$A$776,$A128,СВЦЭМ!$B$33:$B$776,I$119)+'СЕТ СН'!$I$12+СВЦЭМ!$D$10+'СЕТ СН'!$I$5-'СЕТ СН'!$I$20</f>
        <v>2868.0675614500001</v>
      </c>
      <c r="J128" s="36">
        <f>SUMIFS(СВЦЭМ!$C$33:$C$776,СВЦЭМ!$A$33:$A$776,$A128,СВЦЭМ!$B$33:$B$776,J$119)+'СЕТ СН'!$I$12+СВЦЭМ!$D$10+'СЕТ СН'!$I$5-'СЕТ СН'!$I$20</f>
        <v>2839.6544151400003</v>
      </c>
      <c r="K128" s="36">
        <f>SUMIFS(СВЦЭМ!$C$33:$C$776,СВЦЭМ!$A$33:$A$776,$A128,СВЦЭМ!$B$33:$B$776,K$119)+'СЕТ СН'!$I$12+СВЦЭМ!$D$10+'СЕТ СН'!$I$5-'СЕТ СН'!$I$20</f>
        <v>2816.2223681400001</v>
      </c>
      <c r="L128" s="36">
        <f>SUMIFS(СВЦЭМ!$C$33:$C$776,СВЦЭМ!$A$33:$A$776,$A128,СВЦЭМ!$B$33:$B$776,L$119)+'СЕТ СН'!$I$12+СВЦЭМ!$D$10+'СЕТ СН'!$I$5-'СЕТ СН'!$I$20</f>
        <v>2818.1444291500002</v>
      </c>
      <c r="M128" s="36">
        <f>SUMIFS(СВЦЭМ!$C$33:$C$776,СВЦЭМ!$A$33:$A$776,$A128,СВЦЭМ!$B$33:$B$776,M$119)+'СЕТ СН'!$I$12+СВЦЭМ!$D$10+'СЕТ СН'!$I$5-'СЕТ СН'!$I$20</f>
        <v>2814.17041513</v>
      </c>
      <c r="N128" s="36">
        <f>SUMIFS(СВЦЭМ!$C$33:$C$776,СВЦЭМ!$A$33:$A$776,$A128,СВЦЭМ!$B$33:$B$776,N$119)+'СЕТ СН'!$I$12+СВЦЭМ!$D$10+'СЕТ СН'!$I$5-'СЕТ СН'!$I$20</f>
        <v>2817.2008132599999</v>
      </c>
      <c r="O128" s="36">
        <f>SUMIFS(СВЦЭМ!$C$33:$C$776,СВЦЭМ!$A$33:$A$776,$A128,СВЦЭМ!$B$33:$B$776,O$119)+'СЕТ СН'!$I$12+СВЦЭМ!$D$10+'СЕТ СН'!$I$5-'СЕТ СН'!$I$20</f>
        <v>2811.3193843600002</v>
      </c>
      <c r="P128" s="36">
        <f>SUMIFS(СВЦЭМ!$C$33:$C$776,СВЦЭМ!$A$33:$A$776,$A128,СВЦЭМ!$B$33:$B$776,P$119)+'СЕТ СН'!$I$12+СВЦЭМ!$D$10+'СЕТ СН'!$I$5-'СЕТ СН'!$I$20</f>
        <v>2818.0695557099998</v>
      </c>
      <c r="Q128" s="36">
        <f>SUMIFS(СВЦЭМ!$C$33:$C$776,СВЦЭМ!$A$33:$A$776,$A128,СВЦЭМ!$B$33:$B$776,Q$119)+'СЕТ СН'!$I$12+СВЦЭМ!$D$10+'СЕТ СН'!$I$5-'СЕТ СН'!$I$20</f>
        <v>2833.7831820199999</v>
      </c>
      <c r="R128" s="36">
        <f>SUMIFS(СВЦЭМ!$C$33:$C$776,СВЦЭМ!$A$33:$A$776,$A128,СВЦЭМ!$B$33:$B$776,R$119)+'СЕТ СН'!$I$12+СВЦЭМ!$D$10+'СЕТ СН'!$I$5-'СЕТ СН'!$I$20</f>
        <v>2801.1734558100002</v>
      </c>
      <c r="S128" s="36">
        <f>SUMIFS(СВЦЭМ!$C$33:$C$776,СВЦЭМ!$A$33:$A$776,$A128,СВЦЭМ!$B$33:$B$776,S$119)+'СЕТ СН'!$I$12+СВЦЭМ!$D$10+'СЕТ СН'!$I$5-'СЕТ СН'!$I$20</f>
        <v>2771.9846101900002</v>
      </c>
      <c r="T128" s="36">
        <f>SUMIFS(СВЦЭМ!$C$33:$C$776,СВЦЭМ!$A$33:$A$776,$A128,СВЦЭМ!$B$33:$B$776,T$119)+'СЕТ СН'!$I$12+СВЦЭМ!$D$10+'СЕТ СН'!$I$5-'СЕТ СН'!$I$20</f>
        <v>2771.8038960200001</v>
      </c>
      <c r="U128" s="36">
        <f>SUMIFS(СВЦЭМ!$C$33:$C$776,СВЦЭМ!$A$33:$A$776,$A128,СВЦЭМ!$B$33:$B$776,U$119)+'СЕТ СН'!$I$12+СВЦЭМ!$D$10+'СЕТ СН'!$I$5-'СЕТ СН'!$I$20</f>
        <v>2764.03368194</v>
      </c>
      <c r="V128" s="36">
        <f>SUMIFS(СВЦЭМ!$C$33:$C$776,СВЦЭМ!$A$33:$A$776,$A128,СВЦЭМ!$B$33:$B$776,V$119)+'СЕТ СН'!$I$12+СВЦЭМ!$D$10+'СЕТ СН'!$I$5-'СЕТ СН'!$I$20</f>
        <v>2764.4434917899998</v>
      </c>
      <c r="W128" s="36">
        <f>SUMIFS(СВЦЭМ!$C$33:$C$776,СВЦЭМ!$A$33:$A$776,$A128,СВЦЭМ!$B$33:$B$776,W$119)+'СЕТ СН'!$I$12+СВЦЭМ!$D$10+'СЕТ СН'!$I$5-'СЕТ СН'!$I$20</f>
        <v>2739.8977601400002</v>
      </c>
      <c r="X128" s="36">
        <f>SUMIFS(СВЦЭМ!$C$33:$C$776,СВЦЭМ!$A$33:$A$776,$A128,СВЦЭМ!$B$33:$B$776,X$119)+'СЕТ СН'!$I$12+СВЦЭМ!$D$10+'СЕТ СН'!$I$5-'СЕТ СН'!$I$20</f>
        <v>2757.1737639900002</v>
      </c>
      <c r="Y128" s="36">
        <f>SUMIFS(СВЦЭМ!$C$33:$C$776,СВЦЭМ!$A$33:$A$776,$A128,СВЦЭМ!$B$33:$B$776,Y$119)+'СЕТ СН'!$I$12+СВЦЭМ!$D$10+'СЕТ СН'!$I$5-'СЕТ СН'!$I$20</f>
        <v>2823.2299648400003</v>
      </c>
    </row>
    <row r="129" spans="1:25" ht="15.75" x14ac:dyDescent="0.2">
      <c r="A129" s="35">
        <f t="shared" si="3"/>
        <v>43656</v>
      </c>
      <c r="B129" s="36">
        <f>SUMIFS(СВЦЭМ!$C$33:$C$776,СВЦЭМ!$A$33:$A$776,$A129,СВЦЭМ!$B$33:$B$776,B$119)+'СЕТ СН'!$I$12+СВЦЭМ!$D$10+'СЕТ СН'!$I$5-'СЕТ СН'!$I$20</f>
        <v>2892.7767573900001</v>
      </c>
      <c r="C129" s="36">
        <f>SUMIFS(СВЦЭМ!$C$33:$C$776,СВЦЭМ!$A$33:$A$776,$A129,СВЦЭМ!$B$33:$B$776,C$119)+'СЕТ СН'!$I$12+СВЦЭМ!$D$10+'СЕТ СН'!$I$5-'СЕТ СН'!$I$20</f>
        <v>2919.7017185200002</v>
      </c>
      <c r="D129" s="36">
        <f>SUMIFS(СВЦЭМ!$C$33:$C$776,СВЦЭМ!$A$33:$A$776,$A129,СВЦЭМ!$B$33:$B$776,D$119)+'СЕТ СН'!$I$12+СВЦЭМ!$D$10+'СЕТ СН'!$I$5-'СЕТ СН'!$I$20</f>
        <v>2931.2190497400002</v>
      </c>
      <c r="E129" s="36">
        <f>SUMIFS(СВЦЭМ!$C$33:$C$776,СВЦЭМ!$A$33:$A$776,$A129,СВЦЭМ!$B$33:$B$776,E$119)+'СЕТ СН'!$I$12+СВЦЭМ!$D$10+'СЕТ СН'!$I$5-'СЕТ СН'!$I$20</f>
        <v>2949.2821414600003</v>
      </c>
      <c r="F129" s="36">
        <f>SUMIFS(СВЦЭМ!$C$33:$C$776,СВЦЭМ!$A$33:$A$776,$A129,СВЦЭМ!$B$33:$B$776,F$119)+'СЕТ СН'!$I$12+СВЦЭМ!$D$10+'СЕТ СН'!$I$5-'СЕТ СН'!$I$20</f>
        <v>2941.36594586</v>
      </c>
      <c r="G129" s="36">
        <f>SUMIFS(СВЦЭМ!$C$33:$C$776,СВЦЭМ!$A$33:$A$776,$A129,СВЦЭМ!$B$33:$B$776,G$119)+'СЕТ СН'!$I$12+СВЦЭМ!$D$10+'СЕТ СН'!$I$5-'СЕТ СН'!$I$20</f>
        <v>2947.0914792600001</v>
      </c>
      <c r="H129" s="36">
        <f>SUMIFS(СВЦЭМ!$C$33:$C$776,СВЦЭМ!$A$33:$A$776,$A129,СВЦЭМ!$B$33:$B$776,H$119)+'СЕТ СН'!$I$12+СВЦЭМ!$D$10+'СЕТ СН'!$I$5-'СЕТ СН'!$I$20</f>
        <v>2915.9048385999999</v>
      </c>
      <c r="I129" s="36">
        <f>SUMIFS(СВЦЭМ!$C$33:$C$776,СВЦЭМ!$A$33:$A$776,$A129,СВЦЭМ!$B$33:$B$776,I$119)+'СЕТ СН'!$I$12+СВЦЭМ!$D$10+'СЕТ СН'!$I$5-'СЕТ СН'!$I$20</f>
        <v>2883.2533943799999</v>
      </c>
      <c r="J129" s="36">
        <f>SUMIFS(СВЦЭМ!$C$33:$C$776,СВЦЭМ!$A$33:$A$776,$A129,СВЦЭМ!$B$33:$B$776,J$119)+'СЕТ СН'!$I$12+СВЦЭМ!$D$10+'СЕТ СН'!$I$5-'СЕТ СН'!$I$20</f>
        <v>2862.5740923200001</v>
      </c>
      <c r="K129" s="36">
        <f>SUMIFS(СВЦЭМ!$C$33:$C$776,СВЦЭМ!$A$33:$A$776,$A129,СВЦЭМ!$B$33:$B$776,K$119)+'СЕТ СН'!$I$12+СВЦЭМ!$D$10+'СЕТ СН'!$I$5-'СЕТ СН'!$I$20</f>
        <v>2853.7239688500003</v>
      </c>
      <c r="L129" s="36">
        <f>SUMIFS(СВЦЭМ!$C$33:$C$776,СВЦЭМ!$A$33:$A$776,$A129,СВЦЭМ!$B$33:$B$776,L$119)+'СЕТ СН'!$I$12+СВЦЭМ!$D$10+'СЕТ СН'!$I$5-'СЕТ СН'!$I$20</f>
        <v>2844.4154880200003</v>
      </c>
      <c r="M129" s="36">
        <f>SUMIFS(СВЦЭМ!$C$33:$C$776,СВЦЭМ!$A$33:$A$776,$A129,СВЦЭМ!$B$33:$B$776,M$119)+'СЕТ СН'!$I$12+СВЦЭМ!$D$10+'СЕТ СН'!$I$5-'СЕТ СН'!$I$20</f>
        <v>2830.0359815000002</v>
      </c>
      <c r="N129" s="36">
        <f>SUMIFS(СВЦЭМ!$C$33:$C$776,СВЦЭМ!$A$33:$A$776,$A129,СВЦЭМ!$B$33:$B$776,N$119)+'СЕТ СН'!$I$12+СВЦЭМ!$D$10+'СЕТ СН'!$I$5-'СЕТ СН'!$I$20</f>
        <v>2830.0185735300001</v>
      </c>
      <c r="O129" s="36">
        <f>SUMIFS(СВЦЭМ!$C$33:$C$776,СВЦЭМ!$A$33:$A$776,$A129,СВЦЭМ!$B$33:$B$776,O$119)+'СЕТ СН'!$I$12+СВЦЭМ!$D$10+'СЕТ СН'!$I$5-'СЕТ СН'!$I$20</f>
        <v>2821.7807416200003</v>
      </c>
      <c r="P129" s="36">
        <f>SUMIFS(СВЦЭМ!$C$33:$C$776,СВЦЭМ!$A$33:$A$776,$A129,СВЦЭМ!$B$33:$B$776,P$119)+'СЕТ СН'!$I$12+СВЦЭМ!$D$10+'СЕТ СН'!$I$5-'СЕТ СН'!$I$20</f>
        <v>2817.6166062800003</v>
      </c>
      <c r="Q129" s="36">
        <f>SUMIFS(СВЦЭМ!$C$33:$C$776,СВЦЭМ!$A$33:$A$776,$A129,СВЦЭМ!$B$33:$B$776,Q$119)+'СЕТ СН'!$I$12+СВЦЭМ!$D$10+'СЕТ СН'!$I$5-'СЕТ СН'!$I$20</f>
        <v>2825.84583363</v>
      </c>
      <c r="R129" s="36">
        <f>SUMIFS(СВЦЭМ!$C$33:$C$776,СВЦЭМ!$A$33:$A$776,$A129,СВЦЭМ!$B$33:$B$776,R$119)+'СЕТ СН'!$I$12+СВЦЭМ!$D$10+'СЕТ СН'!$I$5-'СЕТ СН'!$I$20</f>
        <v>2781.0821605300002</v>
      </c>
      <c r="S129" s="36">
        <f>SUMIFS(СВЦЭМ!$C$33:$C$776,СВЦЭМ!$A$33:$A$776,$A129,СВЦЭМ!$B$33:$B$776,S$119)+'СЕТ СН'!$I$12+СВЦЭМ!$D$10+'СЕТ СН'!$I$5-'СЕТ СН'!$I$20</f>
        <v>2762.9753062899999</v>
      </c>
      <c r="T129" s="36">
        <f>SUMIFS(СВЦЭМ!$C$33:$C$776,СВЦЭМ!$A$33:$A$776,$A129,СВЦЭМ!$B$33:$B$776,T$119)+'СЕТ СН'!$I$12+СВЦЭМ!$D$10+'СЕТ СН'!$I$5-'СЕТ СН'!$I$20</f>
        <v>2762.2541792500001</v>
      </c>
      <c r="U129" s="36">
        <f>SUMIFS(СВЦЭМ!$C$33:$C$776,СВЦЭМ!$A$33:$A$776,$A129,СВЦЭМ!$B$33:$B$776,U$119)+'СЕТ СН'!$I$12+СВЦЭМ!$D$10+'СЕТ СН'!$I$5-'СЕТ СН'!$I$20</f>
        <v>2761.1329138400001</v>
      </c>
      <c r="V129" s="36">
        <f>SUMIFS(СВЦЭМ!$C$33:$C$776,СВЦЭМ!$A$33:$A$776,$A129,СВЦЭМ!$B$33:$B$776,V$119)+'СЕТ СН'!$I$12+СВЦЭМ!$D$10+'СЕТ СН'!$I$5-'СЕТ СН'!$I$20</f>
        <v>2758.1471740500001</v>
      </c>
      <c r="W129" s="36">
        <f>SUMIFS(СВЦЭМ!$C$33:$C$776,СВЦЭМ!$A$33:$A$776,$A129,СВЦЭМ!$B$33:$B$776,W$119)+'СЕТ СН'!$I$12+СВЦЭМ!$D$10+'СЕТ СН'!$I$5-'СЕТ СН'!$I$20</f>
        <v>2737.9001302800002</v>
      </c>
      <c r="X129" s="36">
        <f>SUMIFS(СВЦЭМ!$C$33:$C$776,СВЦЭМ!$A$33:$A$776,$A129,СВЦЭМ!$B$33:$B$776,X$119)+'СЕТ СН'!$I$12+СВЦЭМ!$D$10+'СЕТ СН'!$I$5-'СЕТ СН'!$I$20</f>
        <v>2742.79639236</v>
      </c>
      <c r="Y129" s="36">
        <f>SUMIFS(СВЦЭМ!$C$33:$C$776,СВЦЭМ!$A$33:$A$776,$A129,СВЦЭМ!$B$33:$B$776,Y$119)+'СЕТ СН'!$I$12+СВЦЭМ!$D$10+'СЕТ СН'!$I$5-'СЕТ СН'!$I$20</f>
        <v>2836.7394024</v>
      </c>
    </row>
    <row r="130" spans="1:25" ht="15.75" x14ac:dyDescent="0.2">
      <c r="A130" s="35">
        <f t="shared" si="3"/>
        <v>43657</v>
      </c>
      <c r="B130" s="36">
        <f>SUMIFS(СВЦЭМ!$C$33:$C$776,СВЦЭМ!$A$33:$A$776,$A130,СВЦЭМ!$B$33:$B$776,B$119)+'СЕТ СН'!$I$12+СВЦЭМ!$D$10+'СЕТ СН'!$I$5-'СЕТ СН'!$I$20</f>
        <v>2889.6628470200003</v>
      </c>
      <c r="C130" s="36">
        <f>SUMIFS(СВЦЭМ!$C$33:$C$776,СВЦЭМ!$A$33:$A$776,$A130,СВЦЭМ!$B$33:$B$776,C$119)+'СЕТ СН'!$I$12+СВЦЭМ!$D$10+'СЕТ СН'!$I$5-'СЕТ СН'!$I$20</f>
        <v>2929.9135745200001</v>
      </c>
      <c r="D130" s="36">
        <f>SUMIFS(СВЦЭМ!$C$33:$C$776,СВЦЭМ!$A$33:$A$776,$A130,СВЦЭМ!$B$33:$B$776,D$119)+'СЕТ СН'!$I$12+СВЦЭМ!$D$10+'СЕТ СН'!$I$5-'СЕТ СН'!$I$20</f>
        <v>2949.3515207800001</v>
      </c>
      <c r="E130" s="36">
        <f>SUMIFS(СВЦЭМ!$C$33:$C$776,СВЦЭМ!$A$33:$A$776,$A130,СВЦЭМ!$B$33:$B$776,E$119)+'СЕТ СН'!$I$12+СВЦЭМ!$D$10+'СЕТ СН'!$I$5-'СЕТ СН'!$I$20</f>
        <v>2969.8325519199998</v>
      </c>
      <c r="F130" s="36">
        <f>SUMIFS(СВЦЭМ!$C$33:$C$776,СВЦЭМ!$A$33:$A$776,$A130,СВЦЭМ!$B$33:$B$776,F$119)+'СЕТ СН'!$I$12+СВЦЭМ!$D$10+'СЕТ СН'!$I$5-'СЕТ СН'!$I$20</f>
        <v>2973.9819750300003</v>
      </c>
      <c r="G130" s="36">
        <f>SUMIFS(СВЦЭМ!$C$33:$C$776,СВЦЭМ!$A$33:$A$776,$A130,СВЦЭМ!$B$33:$B$776,G$119)+'СЕТ СН'!$I$12+СВЦЭМ!$D$10+'СЕТ СН'!$I$5-'СЕТ СН'!$I$20</f>
        <v>2963.0788588700002</v>
      </c>
      <c r="H130" s="36">
        <f>SUMIFS(СВЦЭМ!$C$33:$C$776,СВЦЭМ!$A$33:$A$776,$A130,СВЦЭМ!$B$33:$B$776,H$119)+'СЕТ СН'!$I$12+СВЦЭМ!$D$10+'СЕТ СН'!$I$5-'СЕТ СН'!$I$20</f>
        <v>2908.8419334800001</v>
      </c>
      <c r="I130" s="36">
        <f>SUMIFS(СВЦЭМ!$C$33:$C$776,СВЦЭМ!$A$33:$A$776,$A130,СВЦЭМ!$B$33:$B$776,I$119)+'СЕТ СН'!$I$12+СВЦЭМ!$D$10+'СЕТ СН'!$I$5-'СЕТ СН'!$I$20</f>
        <v>2890.2060520100003</v>
      </c>
      <c r="J130" s="36">
        <f>SUMIFS(СВЦЭМ!$C$33:$C$776,СВЦЭМ!$A$33:$A$776,$A130,СВЦЭМ!$B$33:$B$776,J$119)+'СЕТ СН'!$I$12+СВЦЭМ!$D$10+'СЕТ СН'!$I$5-'СЕТ СН'!$I$20</f>
        <v>2850.05035825</v>
      </c>
      <c r="K130" s="36">
        <f>SUMIFS(СВЦЭМ!$C$33:$C$776,СВЦЭМ!$A$33:$A$776,$A130,СВЦЭМ!$B$33:$B$776,K$119)+'СЕТ СН'!$I$12+СВЦЭМ!$D$10+'СЕТ СН'!$I$5-'СЕТ СН'!$I$20</f>
        <v>2832.3386948699999</v>
      </c>
      <c r="L130" s="36">
        <f>SUMIFS(СВЦЭМ!$C$33:$C$776,СВЦЭМ!$A$33:$A$776,$A130,СВЦЭМ!$B$33:$B$776,L$119)+'СЕТ СН'!$I$12+СВЦЭМ!$D$10+'СЕТ СН'!$I$5-'СЕТ СН'!$I$20</f>
        <v>2821.9302005999998</v>
      </c>
      <c r="M130" s="36">
        <f>SUMIFS(СВЦЭМ!$C$33:$C$776,СВЦЭМ!$A$33:$A$776,$A130,СВЦЭМ!$B$33:$B$776,M$119)+'СЕТ СН'!$I$12+СВЦЭМ!$D$10+'СЕТ СН'!$I$5-'СЕТ СН'!$I$20</f>
        <v>2810.4751754500003</v>
      </c>
      <c r="N130" s="36">
        <f>SUMIFS(СВЦЭМ!$C$33:$C$776,СВЦЭМ!$A$33:$A$776,$A130,СВЦЭМ!$B$33:$B$776,N$119)+'СЕТ СН'!$I$12+СВЦЭМ!$D$10+'СЕТ СН'!$I$5-'СЕТ СН'!$I$20</f>
        <v>2817.8277216800002</v>
      </c>
      <c r="O130" s="36">
        <f>SUMIFS(СВЦЭМ!$C$33:$C$776,СВЦЭМ!$A$33:$A$776,$A130,СВЦЭМ!$B$33:$B$776,O$119)+'СЕТ СН'!$I$12+СВЦЭМ!$D$10+'СЕТ СН'!$I$5-'СЕТ СН'!$I$20</f>
        <v>2816.9054120000001</v>
      </c>
      <c r="P130" s="36">
        <f>SUMIFS(СВЦЭМ!$C$33:$C$776,СВЦЭМ!$A$33:$A$776,$A130,СВЦЭМ!$B$33:$B$776,P$119)+'СЕТ СН'!$I$12+СВЦЭМ!$D$10+'СЕТ СН'!$I$5-'СЕТ СН'!$I$20</f>
        <v>2814.69533869</v>
      </c>
      <c r="Q130" s="36">
        <f>SUMIFS(СВЦЭМ!$C$33:$C$776,СВЦЭМ!$A$33:$A$776,$A130,СВЦЭМ!$B$33:$B$776,Q$119)+'СЕТ СН'!$I$12+СВЦЭМ!$D$10+'СЕТ СН'!$I$5-'СЕТ СН'!$I$20</f>
        <v>2812.6722035299999</v>
      </c>
      <c r="R130" s="36">
        <f>SUMIFS(СВЦЭМ!$C$33:$C$776,СВЦЭМ!$A$33:$A$776,$A130,СВЦЭМ!$B$33:$B$776,R$119)+'СЕТ СН'!$I$12+СВЦЭМ!$D$10+'СЕТ СН'!$I$5-'СЕТ СН'!$I$20</f>
        <v>2773.06727611</v>
      </c>
      <c r="S130" s="36">
        <f>SUMIFS(СВЦЭМ!$C$33:$C$776,СВЦЭМ!$A$33:$A$776,$A130,СВЦЭМ!$B$33:$B$776,S$119)+'СЕТ СН'!$I$12+СВЦЭМ!$D$10+'СЕТ СН'!$I$5-'СЕТ СН'!$I$20</f>
        <v>2756.7376585299999</v>
      </c>
      <c r="T130" s="36">
        <f>SUMIFS(СВЦЭМ!$C$33:$C$776,СВЦЭМ!$A$33:$A$776,$A130,СВЦЭМ!$B$33:$B$776,T$119)+'СЕТ СН'!$I$12+СВЦЭМ!$D$10+'СЕТ СН'!$I$5-'СЕТ СН'!$I$20</f>
        <v>2757.9501036500001</v>
      </c>
      <c r="U130" s="36">
        <f>SUMIFS(СВЦЭМ!$C$33:$C$776,СВЦЭМ!$A$33:$A$776,$A130,СВЦЭМ!$B$33:$B$776,U$119)+'СЕТ СН'!$I$12+СВЦЭМ!$D$10+'СЕТ СН'!$I$5-'СЕТ СН'!$I$20</f>
        <v>2753.32766352</v>
      </c>
      <c r="V130" s="36">
        <f>SUMIFS(СВЦЭМ!$C$33:$C$776,СВЦЭМ!$A$33:$A$776,$A130,СВЦЭМ!$B$33:$B$776,V$119)+'СЕТ СН'!$I$12+СВЦЭМ!$D$10+'СЕТ СН'!$I$5-'СЕТ СН'!$I$20</f>
        <v>2750.2508980299999</v>
      </c>
      <c r="W130" s="36">
        <f>SUMIFS(СВЦЭМ!$C$33:$C$776,СВЦЭМ!$A$33:$A$776,$A130,СВЦЭМ!$B$33:$B$776,W$119)+'СЕТ СН'!$I$12+СВЦЭМ!$D$10+'СЕТ СН'!$I$5-'СЕТ СН'!$I$20</f>
        <v>2745.0999689400001</v>
      </c>
      <c r="X130" s="36">
        <f>SUMIFS(СВЦЭМ!$C$33:$C$776,СВЦЭМ!$A$33:$A$776,$A130,СВЦЭМ!$B$33:$B$776,X$119)+'СЕТ СН'!$I$12+СВЦЭМ!$D$10+'СЕТ СН'!$I$5-'СЕТ СН'!$I$20</f>
        <v>2755.7658736200001</v>
      </c>
      <c r="Y130" s="36">
        <f>SUMIFS(СВЦЭМ!$C$33:$C$776,СВЦЭМ!$A$33:$A$776,$A130,СВЦЭМ!$B$33:$B$776,Y$119)+'СЕТ СН'!$I$12+СВЦЭМ!$D$10+'СЕТ СН'!$I$5-'СЕТ СН'!$I$20</f>
        <v>2838.2016668699998</v>
      </c>
    </row>
    <row r="131" spans="1:25" ht="15.75" x14ac:dyDescent="0.2">
      <c r="A131" s="35">
        <f t="shared" si="3"/>
        <v>43658</v>
      </c>
      <c r="B131" s="36">
        <f>SUMIFS(СВЦЭМ!$C$33:$C$776,СВЦЭМ!$A$33:$A$776,$A131,СВЦЭМ!$B$33:$B$776,B$119)+'СЕТ СН'!$I$12+СВЦЭМ!$D$10+'СЕТ СН'!$I$5-'СЕТ СН'!$I$20</f>
        <v>2881.1505186899999</v>
      </c>
      <c r="C131" s="36">
        <f>SUMIFS(СВЦЭМ!$C$33:$C$776,СВЦЭМ!$A$33:$A$776,$A131,СВЦЭМ!$B$33:$B$776,C$119)+'СЕТ СН'!$I$12+СВЦЭМ!$D$10+'СЕТ СН'!$I$5-'СЕТ СН'!$I$20</f>
        <v>2915.5188140600003</v>
      </c>
      <c r="D131" s="36">
        <f>SUMIFS(СВЦЭМ!$C$33:$C$776,СВЦЭМ!$A$33:$A$776,$A131,СВЦЭМ!$B$33:$B$776,D$119)+'СЕТ СН'!$I$12+СВЦЭМ!$D$10+'СЕТ СН'!$I$5-'СЕТ СН'!$I$20</f>
        <v>2935.4340652000001</v>
      </c>
      <c r="E131" s="36">
        <f>SUMIFS(СВЦЭМ!$C$33:$C$776,СВЦЭМ!$A$33:$A$776,$A131,СВЦЭМ!$B$33:$B$776,E$119)+'СЕТ СН'!$I$12+СВЦЭМ!$D$10+'СЕТ СН'!$I$5-'СЕТ СН'!$I$20</f>
        <v>2950.25512162</v>
      </c>
      <c r="F131" s="36">
        <f>SUMIFS(СВЦЭМ!$C$33:$C$776,СВЦЭМ!$A$33:$A$776,$A131,СВЦЭМ!$B$33:$B$776,F$119)+'СЕТ СН'!$I$12+СВЦЭМ!$D$10+'СЕТ СН'!$I$5-'СЕТ СН'!$I$20</f>
        <v>2940.0887698400002</v>
      </c>
      <c r="G131" s="36">
        <f>SUMIFS(СВЦЭМ!$C$33:$C$776,СВЦЭМ!$A$33:$A$776,$A131,СВЦЭМ!$B$33:$B$776,G$119)+'СЕТ СН'!$I$12+СВЦЭМ!$D$10+'СЕТ СН'!$I$5-'СЕТ СН'!$I$20</f>
        <v>2936.93985582</v>
      </c>
      <c r="H131" s="36">
        <f>SUMIFS(СВЦЭМ!$C$33:$C$776,СВЦЭМ!$A$33:$A$776,$A131,СВЦЭМ!$B$33:$B$776,H$119)+'СЕТ СН'!$I$12+СВЦЭМ!$D$10+'СЕТ СН'!$I$5-'СЕТ СН'!$I$20</f>
        <v>2915.3331561599998</v>
      </c>
      <c r="I131" s="36">
        <f>SUMIFS(СВЦЭМ!$C$33:$C$776,СВЦЭМ!$A$33:$A$776,$A131,СВЦЭМ!$B$33:$B$776,I$119)+'СЕТ СН'!$I$12+СВЦЭМ!$D$10+'СЕТ СН'!$I$5-'СЕТ СН'!$I$20</f>
        <v>2894.7297395800001</v>
      </c>
      <c r="J131" s="36">
        <f>SUMIFS(СВЦЭМ!$C$33:$C$776,СВЦЭМ!$A$33:$A$776,$A131,СВЦЭМ!$B$33:$B$776,J$119)+'СЕТ СН'!$I$12+СВЦЭМ!$D$10+'СЕТ СН'!$I$5-'СЕТ СН'!$I$20</f>
        <v>2857.3465612099999</v>
      </c>
      <c r="K131" s="36">
        <f>SUMIFS(СВЦЭМ!$C$33:$C$776,СВЦЭМ!$A$33:$A$776,$A131,СВЦЭМ!$B$33:$B$776,K$119)+'СЕТ СН'!$I$12+СВЦЭМ!$D$10+'СЕТ СН'!$I$5-'СЕТ СН'!$I$20</f>
        <v>2822.7532678600001</v>
      </c>
      <c r="L131" s="36">
        <f>SUMIFS(СВЦЭМ!$C$33:$C$776,СВЦЭМ!$A$33:$A$776,$A131,СВЦЭМ!$B$33:$B$776,L$119)+'СЕТ СН'!$I$12+СВЦЭМ!$D$10+'СЕТ СН'!$I$5-'СЕТ СН'!$I$20</f>
        <v>2815.5721240299999</v>
      </c>
      <c r="M131" s="36">
        <f>SUMIFS(СВЦЭМ!$C$33:$C$776,СВЦЭМ!$A$33:$A$776,$A131,СВЦЭМ!$B$33:$B$776,M$119)+'СЕТ СН'!$I$12+СВЦЭМ!$D$10+'СЕТ СН'!$I$5-'СЕТ СН'!$I$20</f>
        <v>2822.4660196700002</v>
      </c>
      <c r="N131" s="36">
        <f>SUMIFS(СВЦЭМ!$C$33:$C$776,СВЦЭМ!$A$33:$A$776,$A131,СВЦЭМ!$B$33:$B$776,N$119)+'СЕТ СН'!$I$12+СВЦЭМ!$D$10+'СЕТ СН'!$I$5-'СЕТ СН'!$I$20</f>
        <v>2835.2988888700002</v>
      </c>
      <c r="O131" s="36">
        <f>SUMIFS(СВЦЭМ!$C$33:$C$776,СВЦЭМ!$A$33:$A$776,$A131,СВЦЭМ!$B$33:$B$776,O$119)+'СЕТ СН'!$I$12+СВЦЭМ!$D$10+'СЕТ СН'!$I$5-'СЕТ СН'!$I$20</f>
        <v>2823.0844426900003</v>
      </c>
      <c r="P131" s="36">
        <f>SUMIFS(СВЦЭМ!$C$33:$C$776,СВЦЭМ!$A$33:$A$776,$A131,СВЦЭМ!$B$33:$B$776,P$119)+'СЕТ СН'!$I$12+СВЦЭМ!$D$10+'СЕТ СН'!$I$5-'СЕТ СН'!$I$20</f>
        <v>2830.45607617</v>
      </c>
      <c r="Q131" s="36">
        <f>SUMIFS(СВЦЭМ!$C$33:$C$776,СВЦЭМ!$A$33:$A$776,$A131,СВЦЭМ!$B$33:$B$776,Q$119)+'СЕТ СН'!$I$12+СВЦЭМ!$D$10+'СЕТ СН'!$I$5-'СЕТ СН'!$I$20</f>
        <v>2834.97249199</v>
      </c>
      <c r="R131" s="36">
        <f>SUMIFS(СВЦЭМ!$C$33:$C$776,СВЦЭМ!$A$33:$A$776,$A131,СВЦЭМ!$B$33:$B$776,R$119)+'СЕТ СН'!$I$12+СВЦЭМ!$D$10+'СЕТ СН'!$I$5-'СЕТ СН'!$I$20</f>
        <v>2789.3857824400002</v>
      </c>
      <c r="S131" s="36">
        <f>SUMIFS(СВЦЭМ!$C$33:$C$776,СВЦЭМ!$A$33:$A$776,$A131,СВЦЭМ!$B$33:$B$776,S$119)+'СЕТ СН'!$I$12+СВЦЭМ!$D$10+'СЕТ СН'!$I$5-'СЕТ СН'!$I$20</f>
        <v>2770.6758513599998</v>
      </c>
      <c r="T131" s="36">
        <f>SUMIFS(СВЦЭМ!$C$33:$C$776,СВЦЭМ!$A$33:$A$776,$A131,СВЦЭМ!$B$33:$B$776,T$119)+'СЕТ СН'!$I$12+СВЦЭМ!$D$10+'СЕТ СН'!$I$5-'СЕТ СН'!$I$20</f>
        <v>2766.36913228</v>
      </c>
      <c r="U131" s="36">
        <f>SUMIFS(СВЦЭМ!$C$33:$C$776,СВЦЭМ!$A$33:$A$776,$A131,СВЦЭМ!$B$33:$B$776,U$119)+'СЕТ СН'!$I$12+СВЦЭМ!$D$10+'СЕТ СН'!$I$5-'СЕТ СН'!$I$20</f>
        <v>2762.6152927500002</v>
      </c>
      <c r="V131" s="36">
        <f>SUMIFS(СВЦЭМ!$C$33:$C$776,СВЦЭМ!$A$33:$A$776,$A131,СВЦЭМ!$B$33:$B$776,V$119)+'СЕТ СН'!$I$12+СВЦЭМ!$D$10+'СЕТ СН'!$I$5-'СЕТ СН'!$I$20</f>
        <v>2743.0886067199999</v>
      </c>
      <c r="W131" s="36">
        <f>SUMIFS(СВЦЭМ!$C$33:$C$776,СВЦЭМ!$A$33:$A$776,$A131,СВЦЭМ!$B$33:$B$776,W$119)+'СЕТ СН'!$I$12+СВЦЭМ!$D$10+'СЕТ СН'!$I$5-'СЕТ СН'!$I$20</f>
        <v>2724.5137277600002</v>
      </c>
      <c r="X131" s="36">
        <f>SUMIFS(СВЦЭМ!$C$33:$C$776,СВЦЭМ!$A$33:$A$776,$A131,СВЦЭМ!$B$33:$B$776,X$119)+'СЕТ СН'!$I$12+СВЦЭМ!$D$10+'СЕТ СН'!$I$5-'СЕТ СН'!$I$20</f>
        <v>2706.4355864099998</v>
      </c>
      <c r="Y131" s="36">
        <f>SUMIFS(СВЦЭМ!$C$33:$C$776,СВЦЭМ!$A$33:$A$776,$A131,СВЦЭМ!$B$33:$B$776,Y$119)+'СЕТ СН'!$I$12+СВЦЭМ!$D$10+'СЕТ СН'!$I$5-'СЕТ СН'!$I$20</f>
        <v>2785.4138517299998</v>
      </c>
    </row>
    <row r="132" spans="1:25" ht="15.75" x14ac:dyDescent="0.2">
      <c r="A132" s="35">
        <f t="shared" si="3"/>
        <v>43659</v>
      </c>
      <c r="B132" s="36">
        <f>SUMIFS(СВЦЭМ!$C$33:$C$776,СВЦЭМ!$A$33:$A$776,$A132,СВЦЭМ!$B$33:$B$776,B$119)+'СЕТ СН'!$I$12+СВЦЭМ!$D$10+'СЕТ СН'!$I$5-'СЕТ СН'!$I$20</f>
        <v>2781.6951784299999</v>
      </c>
      <c r="C132" s="36">
        <f>SUMIFS(СВЦЭМ!$C$33:$C$776,СВЦЭМ!$A$33:$A$776,$A132,СВЦЭМ!$B$33:$B$776,C$119)+'СЕТ СН'!$I$12+СВЦЭМ!$D$10+'СЕТ СН'!$I$5-'СЕТ СН'!$I$20</f>
        <v>2817.1108883300003</v>
      </c>
      <c r="D132" s="36">
        <f>SUMIFS(СВЦЭМ!$C$33:$C$776,СВЦЭМ!$A$33:$A$776,$A132,СВЦЭМ!$B$33:$B$776,D$119)+'СЕТ СН'!$I$12+СВЦЭМ!$D$10+'СЕТ СН'!$I$5-'СЕТ СН'!$I$20</f>
        <v>2850.0042179100001</v>
      </c>
      <c r="E132" s="36">
        <f>SUMIFS(СВЦЭМ!$C$33:$C$776,СВЦЭМ!$A$33:$A$776,$A132,СВЦЭМ!$B$33:$B$776,E$119)+'СЕТ СН'!$I$12+СВЦЭМ!$D$10+'СЕТ СН'!$I$5-'СЕТ СН'!$I$20</f>
        <v>2864.1819820999999</v>
      </c>
      <c r="F132" s="36">
        <f>SUMIFS(СВЦЭМ!$C$33:$C$776,СВЦЭМ!$A$33:$A$776,$A132,СВЦЭМ!$B$33:$B$776,F$119)+'СЕТ СН'!$I$12+СВЦЭМ!$D$10+'СЕТ СН'!$I$5-'СЕТ СН'!$I$20</f>
        <v>2873.05230729</v>
      </c>
      <c r="G132" s="36">
        <f>SUMIFS(СВЦЭМ!$C$33:$C$776,СВЦЭМ!$A$33:$A$776,$A132,СВЦЭМ!$B$33:$B$776,G$119)+'СЕТ СН'!$I$12+СВЦЭМ!$D$10+'СЕТ СН'!$I$5-'СЕТ СН'!$I$20</f>
        <v>2876.7275530500001</v>
      </c>
      <c r="H132" s="36">
        <f>SUMIFS(СВЦЭМ!$C$33:$C$776,СВЦЭМ!$A$33:$A$776,$A132,СВЦЭМ!$B$33:$B$776,H$119)+'СЕТ СН'!$I$12+СВЦЭМ!$D$10+'СЕТ СН'!$I$5-'СЕТ СН'!$I$20</f>
        <v>2872.6093351300001</v>
      </c>
      <c r="I132" s="36">
        <f>SUMIFS(СВЦЭМ!$C$33:$C$776,СВЦЭМ!$A$33:$A$776,$A132,СВЦЭМ!$B$33:$B$776,I$119)+'СЕТ СН'!$I$12+СВЦЭМ!$D$10+'СЕТ СН'!$I$5-'СЕТ СН'!$I$20</f>
        <v>2888.4608151100001</v>
      </c>
      <c r="J132" s="36">
        <f>SUMIFS(СВЦЭМ!$C$33:$C$776,СВЦЭМ!$A$33:$A$776,$A132,СВЦЭМ!$B$33:$B$776,J$119)+'СЕТ СН'!$I$12+СВЦЭМ!$D$10+'СЕТ СН'!$I$5-'СЕТ СН'!$I$20</f>
        <v>2846.7193271900001</v>
      </c>
      <c r="K132" s="36">
        <f>SUMIFS(СВЦЭМ!$C$33:$C$776,СВЦЭМ!$A$33:$A$776,$A132,СВЦЭМ!$B$33:$B$776,K$119)+'СЕТ СН'!$I$12+СВЦЭМ!$D$10+'СЕТ СН'!$I$5-'СЕТ СН'!$I$20</f>
        <v>2792.7443733800001</v>
      </c>
      <c r="L132" s="36">
        <f>SUMIFS(СВЦЭМ!$C$33:$C$776,СВЦЭМ!$A$33:$A$776,$A132,СВЦЭМ!$B$33:$B$776,L$119)+'СЕТ СН'!$I$12+СВЦЭМ!$D$10+'СЕТ СН'!$I$5-'СЕТ СН'!$I$20</f>
        <v>2774.2023740700001</v>
      </c>
      <c r="M132" s="36">
        <f>SUMIFS(СВЦЭМ!$C$33:$C$776,СВЦЭМ!$A$33:$A$776,$A132,СВЦЭМ!$B$33:$B$776,M$119)+'СЕТ СН'!$I$12+СВЦЭМ!$D$10+'СЕТ СН'!$I$5-'СЕТ СН'!$I$20</f>
        <v>2768.4277408500002</v>
      </c>
      <c r="N132" s="36">
        <f>SUMIFS(СВЦЭМ!$C$33:$C$776,СВЦЭМ!$A$33:$A$776,$A132,СВЦЭМ!$B$33:$B$776,N$119)+'СЕТ СН'!$I$12+СВЦЭМ!$D$10+'СЕТ СН'!$I$5-'СЕТ СН'!$I$20</f>
        <v>2776.26575607</v>
      </c>
      <c r="O132" s="36">
        <f>SUMIFS(СВЦЭМ!$C$33:$C$776,СВЦЭМ!$A$33:$A$776,$A132,СВЦЭМ!$B$33:$B$776,O$119)+'СЕТ СН'!$I$12+СВЦЭМ!$D$10+'СЕТ СН'!$I$5-'СЕТ СН'!$I$20</f>
        <v>2772.84588519</v>
      </c>
      <c r="P132" s="36">
        <f>SUMIFS(СВЦЭМ!$C$33:$C$776,СВЦЭМ!$A$33:$A$776,$A132,СВЦЭМ!$B$33:$B$776,P$119)+'СЕТ СН'!$I$12+СВЦЭМ!$D$10+'СЕТ СН'!$I$5-'СЕТ СН'!$I$20</f>
        <v>2784.1354991799999</v>
      </c>
      <c r="Q132" s="36">
        <f>SUMIFS(СВЦЭМ!$C$33:$C$776,СВЦЭМ!$A$33:$A$776,$A132,СВЦЭМ!$B$33:$B$776,Q$119)+'СЕТ СН'!$I$12+СВЦЭМ!$D$10+'СЕТ СН'!$I$5-'СЕТ СН'!$I$20</f>
        <v>2794.4175438699999</v>
      </c>
      <c r="R132" s="36">
        <f>SUMIFS(СВЦЭМ!$C$33:$C$776,СВЦЭМ!$A$33:$A$776,$A132,СВЦЭМ!$B$33:$B$776,R$119)+'СЕТ СН'!$I$12+СВЦЭМ!$D$10+'СЕТ СН'!$I$5-'СЕТ СН'!$I$20</f>
        <v>2762.1822436299999</v>
      </c>
      <c r="S132" s="36">
        <f>SUMIFS(СВЦЭМ!$C$33:$C$776,СВЦЭМ!$A$33:$A$776,$A132,СВЦЭМ!$B$33:$B$776,S$119)+'СЕТ СН'!$I$12+СВЦЭМ!$D$10+'СЕТ СН'!$I$5-'СЕТ СН'!$I$20</f>
        <v>2733.8166173899999</v>
      </c>
      <c r="T132" s="36">
        <f>SUMIFS(СВЦЭМ!$C$33:$C$776,СВЦЭМ!$A$33:$A$776,$A132,СВЦЭМ!$B$33:$B$776,T$119)+'СЕТ СН'!$I$12+СВЦЭМ!$D$10+'СЕТ СН'!$I$5-'СЕТ СН'!$I$20</f>
        <v>2720.86715779</v>
      </c>
      <c r="U132" s="36">
        <f>SUMIFS(СВЦЭМ!$C$33:$C$776,СВЦЭМ!$A$33:$A$776,$A132,СВЦЭМ!$B$33:$B$776,U$119)+'СЕТ СН'!$I$12+СВЦЭМ!$D$10+'СЕТ СН'!$I$5-'СЕТ СН'!$I$20</f>
        <v>2711.6257421</v>
      </c>
      <c r="V132" s="36">
        <f>SUMIFS(СВЦЭМ!$C$33:$C$776,СВЦЭМ!$A$33:$A$776,$A132,СВЦЭМ!$B$33:$B$776,V$119)+'СЕТ СН'!$I$12+СВЦЭМ!$D$10+'СЕТ СН'!$I$5-'СЕТ СН'!$I$20</f>
        <v>2707.3769754899999</v>
      </c>
      <c r="W132" s="36">
        <f>SUMIFS(СВЦЭМ!$C$33:$C$776,СВЦЭМ!$A$33:$A$776,$A132,СВЦЭМ!$B$33:$B$776,W$119)+'СЕТ СН'!$I$12+СВЦЭМ!$D$10+'СЕТ СН'!$I$5-'СЕТ СН'!$I$20</f>
        <v>2695.8186792199999</v>
      </c>
      <c r="X132" s="36">
        <f>SUMIFS(СВЦЭМ!$C$33:$C$776,СВЦЭМ!$A$33:$A$776,$A132,СВЦЭМ!$B$33:$B$776,X$119)+'СЕТ СН'!$I$12+СВЦЭМ!$D$10+'СЕТ СН'!$I$5-'СЕТ СН'!$I$20</f>
        <v>2706.2347328400001</v>
      </c>
      <c r="Y132" s="36">
        <f>SUMIFS(СВЦЭМ!$C$33:$C$776,СВЦЭМ!$A$33:$A$776,$A132,СВЦЭМ!$B$33:$B$776,Y$119)+'СЕТ СН'!$I$12+СВЦЭМ!$D$10+'СЕТ СН'!$I$5-'СЕТ СН'!$I$20</f>
        <v>2777.2166470299999</v>
      </c>
    </row>
    <row r="133" spans="1:25" ht="15.75" x14ac:dyDescent="0.2">
      <c r="A133" s="35">
        <f t="shared" si="3"/>
        <v>43660</v>
      </c>
      <c r="B133" s="36">
        <f>SUMIFS(СВЦЭМ!$C$33:$C$776,СВЦЭМ!$A$33:$A$776,$A133,СВЦЭМ!$B$33:$B$776,B$119)+'СЕТ СН'!$I$12+СВЦЭМ!$D$10+'СЕТ СН'!$I$5-'СЕТ СН'!$I$20</f>
        <v>2826.3897882400001</v>
      </c>
      <c r="C133" s="36">
        <f>SUMIFS(СВЦЭМ!$C$33:$C$776,СВЦЭМ!$A$33:$A$776,$A133,СВЦЭМ!$B$33:$B$776,C$119)+'СЕТ СН'!$I$12+СВЦЭМ!$D$10+'СЕТ СН'!$I$5-'СЕТ СН'!$I$20</f>
        <v>2867.2988580800002</v>
      </c>
      <c r="D133" s="36">
        <f>SUMIFS(СВЦЭМ!$C$33:$C$776,СВЦЭМ!$A$33:$A$776,$A133,СВЦЭМ!$B$33:$B$776,D$119)+'СЕТ СН'!$I$12+СВЦЭМ!$D$10+'СЕТ СН'!$I$5-'СЕТ СН'!$I$20</f>
        <v>2904.0691211200001</v>
      </c>
      <c r="E133" s="36">
        <f>SUMIFS(СВЦЭМ!$C$33:$C$776,СВЦЭМ!$A$33:$A$776,$A133,СВЦЭМ!$B$33:$B$776,E$119)+'СЕТ СН'!$I$12+СВЦЭМ!$D$10+'СЕТ СН'!$I$5-'СЕТ СН'!$I$20</f>
        <v>2916.0324717000003</v>
      </c>
      <c r="F133" s="36">
        <f>SUMIFS(СВЦЭМ!$C$33:$C$776,СВЦЭМ!$A$33:$A$776,$A133,СВЦЭМ!$B$33:$B$776,F$119)+'СЕТ СН'!$I$12+СВЦЭМ!$D$10+'СЕТ СН'!$I$5-'СЕТ СН'!$I$20</f>
        <v>2919.7111778799999</v>
      </c>
      <c r="G133" s="36">
        <f>SUMIFS(СВЦЭМ!$C$33:$C$776,СВЦЭМ!$A$33:$A$776,$A133,СВЦЭМ!$B$33:$B$776,G$119)+'СЕТ СН'!$I$12+СВЦЭМ!$D$10+'СЕТ СН'!$I$5-'СЕТ СН'!$I$20</f>
        <v>2919.4871296400001</v>
      </c>
      <c r="H133" s="36">
        <f>SUMIFS(СВЦЭМ!$C$33:$C$776,СВЦЭМ!$A$33:$A$776,$A133,СВЦЭМ!$B$33:$B$776,H$119)+'СЕТ СН'!$I$12+СВЦЭМ!$D$10+'СЕТ СН'!$I$5-'СЕТ СН'!$I$20</f>
        <v>2891.6195279900003</v>
      </c>
      <c r="I133" s="36">
        <f>SUMIFS(СВЦЭМ!$C$33:$C$776,СВЦЭМ!$A$33:$A$776,$A133,СВЦЭМ!$B$33:$B$776,I$119)+'СЕТ СН'!$I$12+СВЦЭМ!$D$10+'СЕТ СН'!$I$5-'СЕТ СН'!$I$20</f>
        <v>2865.9442208300002</v>
      </c>
      <c r="J133" s="36">
        <f>SUMIFS(СВЦЭМ!$C$33:$C$776,СВЦЭМ!$A$33:$A$776,$A133,СВЦЭМ!$B$33:$B$776,J$119)+'СЕТ СН'!$I$12+СВЦЭМ!$D$10+'СЕТ СН'!$I$5-'СЕТ СН'!$I$20</f>
        <v>2813.19709986</v>
      </c>
      <c r="K133" s="36">
        <f>SUMIFS(СВЦЭМ!$C$33:$C$776,СВЦЭМ!$A$33:$A$776,$A133,СВЦЭМ!$B$33:$B$776,K$119)+'СЕТ СН'!$I$12+СВЦЭМ!$D$10+'СЕТ СН'!$I$5-'СЕТ СН'!$I$20</f>
        <v>2768.7097209600001</v>
      </c>
      <c r="L133" s="36">
        <f>SUMIFS(СВЦЭМ!$C$33:$C$776,СВЦЭМ!$A$33:$A$776,$A133,СВЦЭМ!$B$33:$B$776,L$119)+'СЕТ СН'!$I$12+СВЦЭМ!$D$10+'СЕТ СН'!$I$5-'СЕТ СН'!$I$20</f>
        <v>2750.3010966700003</v>
      </c>
      <c r="M133" s="36">
        <f>SUMIFS(СВЦЭМ!$C$33:$C$776,СВЦЭМ!$A$33:$A$776,$A133,СВЦЭМ!$B$33:$B$776,M$119)+'СЕТ СН'!$I$12+СВЦЭМ!$D$10+'СЕТ СН'!$I$5-'СЕТ СН'!$I$20</f>
        <v>2743.4539869600003</v>
      </c>
      <c r="N133" s="36">
        <f>SUMIFS(СВЦЭМ!$C$33:$C$776,СВЦЭМ!$A$33:$A$776,$A133,СВЦЭМ!$B$33:$B$776,N$119)+'СЕТ СН'!$I$12+СВЦЭМ!$D$10+'СЕТ СН'!$I$5-'СЕТ СН'!$I$20</f>
        <v>2745.3938562799999</v>
      </c>
      <c r="O133" s="36">
        <f>SUMIFS(СВЦЭМ!$C$33:$C$776,СВЦЭМ!$A$33:$A$776,$A133,СВЦЭМ!$B$33:$B$776,O$119)+'СЕТ СН'!$I$12+СВЦЭМ!$D$10+'СЕТ СН'!$I$5-'СЕТ СН'!$I$20</f>
        <v>2754.7174746999999</v>
      </c>
      <c r="P133" s="36">
        <f>SUMIFS(СВЦЭМ!$C$33:$C$776,СВЦЭМ!$A$33:$A$776,$A133,СВЦЭМ!$B$33:$B$776,P$119)+'СЕТ СН'!$I$12+СВЦЭМ!$D$10+'СЕТ СН'!$I$5-'СЕТ СН'!$I$20</f>
        <v>2768.6885007700002</v>
      </c>
      <c r="Q133" s="36">
        <f>SUMIFS(СВЦЭМ!$C$33:$C$776,СВЦЭМ!$A$33:$A$776,$A133,СВЦЭМ!$B$33:$B$776,Q$119)+'СЕТ СН'!$I$12+СВЦЭМ!$D$10+'СЕТ СН'!$I$5-'СЕТ СН'!$I$20</f>
        <v>2778.3092323400001</v>
      </c>
      <c r="R133" s="36">
        <f>SUMIFS(СВЦЭМ!$C$33:$C$776,СВЦЭМ!$A$33:$A$776,$A133,СВЦЭМ!$B$33:$B$776,R$119)+'СЕТ СН'!$I$12+СВЦЭМ!$D$10+'СЕТ СН'!$I$5-'СЕТ СН'!$I$20</f>
        <v>2742.4151813100002</v>
      </c>
      <c r="S133" s="36">
        <f>SUMIFS(СВЦЭМ!$C$33:$C$776,СВЦЭМ!$A$33:$A$776,$A133,СВЦЭМ!$B$33:$B$776,S$119)+'СЕТ СН'!$I$12+СВЦЭМ!$D$10+'СЕТ СН'!$I$5-'СЕТ СН'!$I$20</f>
        <v>2718.5511268300002</v>
      </c>
      <c r="T133" s="36">
        <f>SUMIFS(СВЦЭМ!$C$33:$C$776,СВЦЭМ!$A$33:$A$776,$A133,СВЦЭМ!$B$33:$B$776,T$119)+'СЕТ СН'!$I$12+СВЦЭМ!$D$10+'СЕТ СН'!$I$5-'СЕТ СН'!$I$20</f>
        <v>2716.38603362</v>
      </c>
      <c r="U133" s="36">
        <f>SUMIFS(СВЦЭМ!$C$33:$C$776,СВЦЭМ!$A$33:$A$776,$A133,СВЦЭМ!$B$33:$B$776,U$119)+'СЕТ СН'!$I$12+СВЦЭМ!$D$10+'СЕТ СН'!$I$5-'СЕТ СН'!$I$20</f>
        <v>2706.1503862700001</v>
      </c>
      <c r="V133" s="36">
        <f>SUMIFS(СВЦЭМ!$C$33:$C$776,СВЦЭМ!$A$33:$A$776,$A133,СВЦЭМ!$B$33:$B$776,V$119)+'СЕТ СН'!$I$12+СВЦЭМ!$D$10+'СЕТ СН'!$I$5-'СЕТ СН'!$I$20</f>
        <v>2689.9974707299998</v>
      </c>
      <c r="W133" s="36">
        <f>SUMIFS(СВЦЭМ!$C$33:$C$776,СВЦЭМ!$A$33:$A$776,$A133,СВЦЭМ!$B$33:$B$776,W$119)+'СЕТ СН'!$I$12+СВЦЭМ!$D$10+'СЕТ СН'!$I$5-'СЕТ СН'!$I$20</f>
        <v>2689.36868684</v>
      </c>
      <c r="X133" s="36">
        <f>SUMIFS(СВЦЭМ!$C$33:$C$776,СВЦЭМ!$A$33:$A$776,$A133,СВЦЭМ!$B$33:$B$776,X$119)+'СЕТ СН'!$I$12+СВЦЭМ!$D$10+'СЕТ СН'!$I$5-'СЕТ СН'!$I$20</f>
        <v>2697.75045486</v>
      </c>
      <c r="Y133" s="36">
        <f>SUMIFS(СВЦЭМ!$C$33:$C$776,СВЦЭМ!$A$33:$A$776,$A133,СВЦЭМ!$B$33:$B$776,Y$119)+'СЕТ СН'!$I$12+СВЦЭМ!$D$10+'СЕТ СН'!$I$5-'СЕТ СН'!$I$20</f>
        <v>2778.83422337</v>
      </c>
    </row>
    <row r="134" spans="1:25" ht="15.75" x14ac:dyDescent="0.2">
      <c r="A134" s="35">
        <f t="shared" si="3"/>
        <v>43661</v>
      </c>
      <c r="B134" s="36">
        <f>SUMIFS(СВЦЭМ!$C$33:$C$776,СВЦЭМ!$A$33:$A$776,$A134,СВЦЭМ!$B$33:$B$776,B$119)+'СЕТ СН'!$I$12+СВЦЭМ!$D$10+'СЕТ СН'!$I$5-'СЕТ СН'!$I$20</f>
        <v>2855.2589098100002</v>
      </c>
      <c r="C134" s="36">
        <f>SUMIFS(СВЦЭМ!$C$33:$C$776,СВЦЭМ!$A$33:$A$776,$A134,СВЦЭМ!$B$33:$B$776,C$119)+'СЕТ СН'!$I$12+СВЦЭМ!$D$10+'СЕТ СН'!$I$5-'СЕТ СН'!$I$20</f>
        <v>2872.0523699200003</v>
      </c>
      <c r="D134" s="36">
        <f>SUMIFS(СВЦЭМ!$C$33:$C$776,СВЦЭМ!$A$33:$A$776,$A134,СВЦЭМ!$B$33:$B$776,D$119)+'СЕТ СН'!$I$12+СВЦЭМ!$D$10+'СЕТ СН'!$I$5-'СЕТ СН'!$I$20</f>
        <v>2879.12861901</v>
      </c>
      <c r="E134" s="36">
        <f>SUMIFS(СВЦЭМ!$C$33:$C$776,СВЦЭМ!$A$33:$A$776,$A134,СВЦЭМ!$B$33:$B$776,E$119)+'СЕТ СН'!$I$12+СВЦЭМ!$D$10+'СЕТ СН'!$I$5-'СЕТ СН'!$I$20</f>
        <v>2906.0755679499998</v>
      </c>
      <c r="F134" s="36">
        <f>SUMIFS(СВЦЭМ!$C$33:$C$776,СВЦЭМ!$A$33:$A$776,$A134,СВЦЭМ!$B$33:$B$776,F$119)+'СЕТ СН'!$I$12+СВЦЭМ!$D$10+'СЕТ СН'!$I$5-'СЕТ СН'!$I$20</f>
        <v>2918.0395032699998</v>
      </c>
      <c r="G134" s="36">
        <f>SUMIFS(СВЦЭМ!$C$33:$C$776,СВЦЭМ!$A$33:$A$776,$A134,СВЦЭМ!$B$33:$B$776,G$119)+'СЕТ СН'!$I$12+СВЦЭМ!$D$10+'СЕТ СН'!$I$5-'СЕТ СН'!$I$20</f>
        <v>2902.05991184</v>
      </c>
      <c r="H134" s="36">
        <f>SUMIFS(СВЦЭМ!$C$33:$C$776,СВЦЭМ!$A$33:$A$776,$A134,СВЦЭМ!$B$33:$B$776,H$119)+'СЕТ СН'!$I$12+СВЦЭМ!$D$10+'СЕТ СН'!$I$5-'СЕТ СН'!$I$20</f>
        <v>2884.3827807600001</v>
      </c>
      <c r="I134" s="36">
        <f>SUMIFS(СВЦЭМ!$C$33:$C$776,СВЦЭМ!$A$33:$A$776,$A134,СВЦЭМ!$B$33:$B$776,I$119)+'СЕТ СН'!$I$12+СВЦЭМ!$D$10+'СЕТ СН'!$I$5-'СЕТ СН'!$I$20</f>
        <v>2854.91174555</v>
      </c>
      <c r="J134" s="36">
        <f>SUMIFS(СВЦЭМ!$C$33:$C$776,СВЦЭМ!$A$33:$A$776,$A134,СВЦЭМ!$B$33:$B$776,J$119)+'СЕТ СН'!$I$12+СВЦЭМ!$D$10+'СЕТ СН'!$I$5-'СЕТ СН'!$I$20</f>
        <v>2821.1263212399999</v>
      </c>
      <c r="K134" s="36">
        <f>SUMIFS(СВЦЭМ!$C$33:$C$776,СВЦЭМ!$A$33:$A$776,$A134,СВЦЭМ!$B$33:$B$776,K$119)+'СЕТ СН'!$I$12+СВЦЭМ!$D$10+'СЕТ СН'!$I$5-'СЕТ СН'!$I$20</f>
        <v>2772.1295073700003</v>
      </c>
      <c r="L134" s="36">
        <f>SUMIFS(СВЦЭМ!$C$33:$C$776,СВЦЭМ!$A$33:$A$776,$A134,СВЦЭМ!$B$33:$B$776,L$119)+'СЕТ СН'!$I$12+СВЦЭМ!$D$10+'СЕТ СН'!$I$5-'СЕТ СН'!$I$20</f>
        <v>2763.4307607400001</v>
      </c>
      <c r="M134" s="36">
        <f>SUMIFS(СВЦЭМ!$C$33:$C$776,СВЦЭМ!$A$33:$A$776,$A134,СВЦЭМ!$B$33:$B$776,M$119)+'СЕТ СН'!$I$12+СВЦЭМ!$D$10+'СЕТ СН'!$I$5-'СЕТ СН'!$I$20</f>
        <v>2764.6267128700001</v>
      </c>
      <c r="N134" s="36">
        <f>SUMIFS(СВЦЭМ!$C$33:$C$776,СВЦЭМ!$A$33:$A$776,$A134,СВЦЭМ!$B$33:$B$776,N$119)+'СЕТ СН'!$I$12+СВЦЭМ!$D$10+'СЕТ СН'!$I$5-'СЕТ СН'!$I$20</f>
        <v>2789.23067924</v>
      </c>
      <c r="O134" s="36">
        <f>SUMIFS(СВЦЭМ!$C$33:$C$776,СВЦЭМ!$A$33:$A$776,$A134,СВЦЭМ!$B$33:$B$776,O$119)+'СЕТ СН'!$I$12+СВЦЭМ!$D$10+'СЕТ СН'!$I$5-'СЕТ СН'!$I$20</f>
        <v>2785.7104608600002</v>
      </c>
      <c r="P134" s="36">
        <f>SUMIFS(СВЦЭМ!$C$33:$C$776,СВЦЭМ!$A$33:$A$776,$A134,СВЦЭМ!$B$33:$B$776,P$119)+'СЕТ СН'!$I$12+СВЦЭМ!$D$10+'СЕТ СН'!$I$5-'СЕТ СН'!$I$20</f>
        <v>2767.6156007099999</v>
      </c>
      <c r="Q134" s="36">
        <f>SUMIFS(СВЦЭМ!$C$33:$C$776,СВЦЭМ!$A$33:$A$776,$A134,СВЦЭМ!$B$33:$B$776,Q$119)+'СЕТ СН'!$I$12+СВЦЭМ!$D$10+'СЕТ СН'!$I$5-'СЕТ СН'!$I$20</f>
        <v>2758.1200345400002</v>
      </c>
      <c r="R134" s="36">
        <f>SUMIFS(СВЦЭМ!$C$33:$C$776,СВЦЭМ!$A$33:$A$776,$A134,СВЦЭМ!$B$33:$B$776,R$119)+'СЕТ СН'!$I$12+СВЦЭМ!$D$10+'СЕТ СН'!$I$5-'СЕТ СН'!$I$20</f>
        <v>2714.8587205399999</v>
      </c>
      <c r="S134" s="36">
        <f>SUMIFS(СВЦЭМ!$C$33:$C$776,СВЦЭМ!$A$33:$A$776,$A134,СВЦЭМ!$B$33:$B$776,S$119)+'СЕТ СН'!$I$12+СВЦЭМ!$D$10+'СЕТ СН'!$I$5-'СЕТ СН'!$I$20</f>
        <v>2698.4065446599998</v>
      </c>
      <c r="T134" s="36">
        <f>SUMIFS(СВЦЭМ!$C$33:$C$776,СВЦЭМ!$A$33:$A$776,$A134,СВЦЭМ!$B$33:$B$776,T$119)+'СЕТ СН'!$I$12+СВЦЭМ!$D$10+'СЕТ СН'!$I$5-'СЕТ СН'!$I$20</f>
        <v>2700.0183250800001</v>
      </c>
      <c r="U134" s="36">
        <f>SUMIFS(СВЦЭМ!$C$33:$C$776,СВЦЭМ!$A$33:$A$776,$A134,СВЦЭМ!$B$33:$B$776,U$119)+'СЕТ СН'!$I$12+СВЦЭМ!$D$10+'СЕТ СН'!$I$5-'СЕТ СН'!$I$20</f>
        <v>2697.7933288099998</v>
      </c>
      <c r="V134" s="36">
        <f>SUMIFS(СВЦЭМ!$C$33:$C$776,СВЦЭМ!$A$33:$A$776,$A134,СВЦЭМ!$B$33:$B$776,V$119)+'СЕТ СН'!$I$12+СВЦЭМ!$D$10+'СЕТ СН'!$I$5-'СЕТ СН'!$I$20</f>
        <v>2694.52312162</v>
      </c>
      <c r="W134" s="36">
        <f>SUMIFS(СВЦЭМ!$C$33:$C$776,СВЦЭМ!$A$33:$A$776,$A134,СВЦЭМ!$B$33:$B$776,W$119)+'СЕТ СН'!$I$12+СВЦЭМ!$D$10+'СЕТ СН'!$I$5-'СЕТ СН'!$I$20</f>
        <v>2692.2426224599999</v>
      </c>
      <c r="X134" s="36">
        <f>SUMIFS(СВЦЭМ!$C$33:$C$776,СВЦЭМ!$A$33:$A$776,$A134,СВЦЭМ!$B$33:$B$776,X$119)+'СЕТ СН'!$I$12+СВЦЭМ!$D$10+'СЕТ СН'!$I$5-'СЕТ СН'!$I$20</f>
        <v>2708.5164771</v>
      </c>
      <c r="Y134" s="36">
        <f>SUMIFS(СВЦЭМ!$C$33:$C$776,СВЦЭМ!$A$33:$A$776,$A134,СВЦЭМ!$B$33:$B$776,Y$119)+'СЕТ СН'!$I$12+СВЦЭМ!$D$10+'СЕТ СН'!$I$5-'СЕТ СН'!$I$20</f>
        <v>2779.0404525900003</v>
      </c>
    </row>
    <row r="135" spans="1:25" ht="15.75" x14ac:dyDescent="0.2">
      <c r="A135" s="35">
        <f t="shared" si="3"/>
        <v>43662</v>
      </c>
      <c r="B135" s="36">
        <f>SUMIFS(СВЦЭМ!$C$33:$C$776,СВЦЭМ!$A$33:$A$776,$A135,СВЦЭМ!$B$33:$B$776,B$119)+'СЕТ СН'!$I$12+СВЦЭМ!$D$10+'СЕТ СН'!$I$5-'СЕТ СН'!$I$20</f>
        <v>2873.4917561100001</v>
      </c>
      <c r="C135" s="36">
        <f>SUMIFS(СВЦЭМ!$C$33:$C$776,СВЦЭМ!$A$33:$A$776,$A135,СВЦЭМ!$B$33:$B$776,C$119)+'СЕТ СН'!$I$12+СВЦЭМ!$D$10+'СЕТ СН'!$I$5-'СЕТ СН'!$I$20</f>
        <v>2894.5617223300001</v>
      </c>
      <c r="D135" s="36">
        <f>SUMIFS(СВЦЭМ!$C$33:$C$776,СВЦЭМ!$A$33:$A$776,$A135,СВЦЭМ!$B$33:$B$776,D$119)+'СЕТ СН'!$I$12+СВЦЭМ!$D$10+'СЕТ СН'!$I$5-'СЕТ СН'!$I$20</f>
        <v>2879.51905734</v>
      </c>
      <c r="E135" s="36">
        <f>SUMIFS(СВЦЭМ!$C$33:$C$776,СВЦЭМ!$A$33:$A$776,$A135,СВЦЭМ!$B$33:$B$776,E$119)+'СЕТ СН'!$I$12+СВЦЭМ!$D$10+'СЕТ СН'!$I$5-'СЕТ СН'!$I$20</f>
        <v>2862.7092658400002</v>
      </c>
      <c r="F135" s="36">
        <f>SUMIFS(СВЦЭМ!$C$33:$C$776,СВЦЭМ!$A$33:$A$776,$A135,СВЦЭМ!$B$33:$B$776,F$119)+'СЕТ СН'!$I$12+СВЦЭМ!$D$10+'СЕТ СН'!$I$5-'СЕТ СН'!$I$20</f>
        <v>2875.1768032499999</v>
      </c>
      <c r="G135" s="36">
        <f>SUMIFS(СВЦЭМ!$C$33:$C$776,СВЦЭМ!$A$33:$A$776,$A135,СВЦЭМ!$B$33:$B$776,G$119)+'СЕТ СН'!$I$12+СВЦЭМ!$D$10+'СЕТ СН'!$I$5-'СЕТ СН'!$I$20</f>
        <v>2878.77213532</v>
      </c>
      <c r="H135" s="36">
        <f>SUMIFS(СВЦЭМ!$C$33:$C$776,СВЦЭМ!$A$33:$A$776,$A135,СВЦЭМ!$B$33:$B$776,H$119)+'СЕТ СН'!$I$12+СВЦЭМ!$D$10+'СЕТ СН'!$I$5-'СЕТ СН'!$I$20</f>
        <v>2883.2045830300003</v>
      </c>
      <c r="I135" s="36">
        <f>SUMIFS(СВЦЭМ!$C$33:$C$776,СВЦЭМ!$A$33:$A$776,$A135,СВЦЭМ!$B$33:$B$776,I$119)+'СЕТ СН'!$I$12+СВЦЭМ!$D$10+'СЕТ СН'!$I$5-'СЕТ СН'!$I$20</f>
        <v>2866.9111407800001</v>
      </c>
      <c r="J135" s="36">
        <f>SUMIFS(СВЦЭМ!$C$33:$C$776,СВЦЭМ!$A$33:$A$776,$A135,СВЦЭМ!$B$33:$B$776,J$119)+'СЕТ СН'!$I$12+СВЦЭМ!$D$10+'СЕТ СН'!$I$5-'СЕТ СН'!$I$20</f>
        <v>2835.7056508000001</v>
      </c>
      <c r="K135" s="36">
        <f>SUMIFS(СВЦЭМ!$C$33:$C$776,СВЦЭМ!$A$33:$A$776,$A135,СВЦЭМ!$B$33:$B$776,K$119)+'СЕТ СН'!$I$12+СВЦЭМ!$D$10+'СЕТ СН'!$I$5-'СЕТ СН'!$I$20</f>
        <v>2800.4897154400001</v>
      </c>
      <c r="L135" s="36">
        <f>SUMIFS(СВЦЭМ!$C$33:$C$776,СВЦЭМ!$A$33:$A$776,$A135,СВЦЭМ!$B$33:$B$776,L$119)+'СЕТ СН'!$I$12+СВЦЭМ!$D$10+'СЕТ СН'!$I$5-'СЕТ СН'!$I$20</f>
        <v>2780.8791906199999</v>
      </c>
      <c r="M135" s="36">
        <f>SUMIFS(СВЦЭМ!$C$33:$C$776,СВЦЭМ!$A$33:$A$776,$A135,СВЦЭМ!$B$33:$B$776,M$119)+'СЕТ СН'!$I$12+СВЦЭМ!$D$10+'СЕТ СН'!$I$5-'СЕТ СН'!$I$20</f>
        <v>2781.2058009800003</v>
      </c>
      <c r="N135" s="36">
        <f>SUMIFS(СВЦЭМ!$C$33:$C$776,СВЦЭМ!$A$33:$A$776,$A135,СВЦЭМ!$B$33:$B$776,N$119)+'СЕТ СН'!$I$12+СВЦЭМ!$D$10+'СЕТ СН'!$I$5-'СЕТ СН'!$I$20</f>
        <v>2779.5473154400001</v>
      </c>
      <c r="O135" s="36">
        <f>SUMIFS(СВЦЭМ!$C$33:$C$776,СВЦЭМ!$A$33:$A$776,$A135,СВЦЭМ!$B$33:$B$776,O$119)+'СЕТ СН'!$I$12+СВЦЭМ!$D$10+'СЕТ СН'!$I$5-'СЕТ СН'!$I$20</f>
        <v>2780.0251611499998</v>
      </c>
      <c r="P135" s="36">
        <f>SUMIFS(СВЦЭМ!$C$33:$C$776,СВЦЭМ!$A$33:$A$776,$A135,СВЦЭМ!$B$33:$B$776,P$119)+'СЕТ СН'!$I$12+СВЦЭМ!$D$10+'СЕТ СН'!$I$5-'СЕТ СН'!$I$20</f>
        <v>2781.3071805999998</v>
      </c>
      <c r="Q135" s="36">
        <f>SUMIFS(СВЦЭМ!$C$33:$C$776,СВЦЭМ!$A$33:$A$776,$A135,СВЦЭМ!$B$33:$B$776,Q$119)+'СЕТ СН'!$I$12+СВЦЭМ!$D$10+'СЕТ СН'!$I$5-'СЕТ СН'!$I$20</f>
        <v>2781.0313941100003</v>
      </c>
      <c r="R135" s="36">
        <f>SUMIFS(СВЦЭМ!$C$33:$C$776,СВЦЭМ!$A$33:$A$776,$A135,СВЦЭМ!$B$33:$B$776,R$119)+'СЕТ СН'!$I$12+СВЦЭМ!$D$10+'СЕТ СН'!$I$5-'СЕТ СН'!$I$20</f>
        <v>2739.1174744300001</v>
      </c>
      <c r="S135" s="36">
        <f>SUMIFS(СВЦЭМ!$C$33:$C$776,СВЦЭМ!$A$33:$A$776,$A135,СВЦЭМ!$B$33:$B$776,S$119)+'СЕТ СН'!$I$12+СВЦЭМ!$D$10+'СЕТ СН'!$I$5-'СЕТ СН'!$I$20</f>
        <v>2731.1326710799999</v>
      </c>
      <c r="T135" s="36">
        <f>SUMIFS(СВЦЭМ!$C$33:$C$776,СВЦЭМ!$A$33:$A$776,$A135,СВЦЭМ!$B$33:$B$776,T$119)+'СЕТ СН'!$I$12+СВЦЭМ!$D$10+'СЕТ СН'!$I$5-'СЕТ СН'!$I$20</f>
        <v>2732.9837244199998</v>
      </c>
      <c r="U135" s="36">
        <f>SUMIFS(СВЦЭМ!$C$33:$C$776,СВЦЭМ!$A$33:$A$776,$A135,СВЦЭМ!$B$33:$B$776,U$119)+'СЕТ СН'!$I$12+СВЦЭМ!$D$10+'СЕТ СН'!$I$5-'СЕТ СН'!$I$20</f>
        <v>2729.5386833299999</v>
      </c>
      <c r="V135" s="36">
        <f>SUMIFS(СВЦЭМ!$C$33:$C$776,СВЦЭМ!$A$33:$A$776,$A135,СВЦЭМ!$B$33:$B$776,V$119)+'СЕТ СН'!$I$12+СВЦЭМ!$D$10+'СЕТ СН'!$I$5-'СЕТ СН'!$I$20</f>
        <v>2730.16469409</v>
      </c>
      <c r="W135" s="36">
        <f>SUMIFS(СВЦЭМ!$C$33:$C$776,СВЦЭМ!$A$33:$A$776,$A135,СВЦЭМ!$B$33:$B$776,W$119)+'СЕТ СН'!$I$12+СВЦЭМ!$D$10+'СЕТ СН'!$I$5-'СЕТ СН'!$I$20</f>
        <v>2720.0485839900002</v>
      </c>
      <c r="X135" s="36">
        <f>SUMIFS(СВЦЭМ!$C$33:$C$776,СВЦЭМ!$A$33:$A$776,$A135,СВЦЭМ!$B$33:$B$776,X$119)+'СЕТ СН'!$I$12+СВЦЭМ!$D$10+'СЕТ СН'!$I$5-'СЕТ СН'!$I$20</f>
        <v>2738.16941056</v>
      </c>
      <c r="Y135" s="36">
        <f>SUMIFS(СВЦЭМ!$C$33:$C$776,СВЦЭМ!$A$33:$A$776,$A135,СВЦЭМ!$B$33:$B$776,Y$119)+'СЕТ СН'!$I$12+СВЦЭМ!$D$10+'СЕТ СН'!$I$5-'СЕТ СН'!$I$20</f>
        <v>2784.7368444100002</v>
      </c>
    </row>
    <row r="136" spans="1:25" ht="15.75" x14ac:dyDescent="0.2">
      <c r="A136" s="35">
        <f t="shared" si="3"/>
        <v>43663</v>
      </c>
      <c r="B136" s="36">
        <f>SUMIFS(СВЦЭМ!$C$33:$C$776,СВЦЭМ!$A$33:$A$776,$A136,СВЦЭМ!$B$33:$B$776,B$119)+'СЕТ СН'!$I$12+СВЦЭМ!$D$10+'СЕТ СН'!$I$5-'СЕТ СН'!$I$20</f>
        <v>2860.5541190600002</v>
      </c>
      <c r="C136" s="36">
        <f>SUMIFS(СВЦЭМ!$C$33:$C$776,СВЦЭМ!$A$33:$A$776,$A136,СВЦЭМ!$B$33:$B$776,C$119)+'СЕТ СН'!$I$12+СВЦЭМ!$D$10+'СЕТ СН'!$I$5-'СЕТ СН'!$I$20</f>
        <v>2891.5122892099998</v>
      </c>
      <c r="D136" s="36">
        <f>SUMIFS(СВЦЭМ!$C$33:$C$776,СВЦЭМ!$A$33:$A$776,$A136,СВЦЭМ!$B$33:$B$776,D$119)+'СЕТ СН'!$I$12+СВЦЭМ!$D$10+'СЕТ СН'!$I$5-'СЕТ СН'!$I$20</f>
        <v>2914.6914518399999</v>
      </c>
      <c r="E136" s="36">
        <f>SUMIFS(СВЦЭМ!$C$33:$C$776,СВЦЭМ!$A$33:$A$776,$A136,СВЦЭМ!$B$33:$B$776,E$119)+'СЕТ СН'!$I$12+СВЦЭМ!$D$10+'СЕТ СН'!$I$5-'СЕТ СН'!$I$20</f>
        <v>2929.01478843</v>
      </c>
      <c r="F136" s="36">
        <f>SUMIFS(СВЦЭМ!$C$33:$C$776,СВЦЭМ!$A$33:$A$776,$A136,СВЦЭМ!$B$33:$B$776,F$119)+'СЕТ СН'!$I$12+СВЦЭМ!$D$10+'СЕТ СН'!$I$5-'СЕТ СН'!$I$20</f>
        <v>2921.2191419700002</v>
      </c>
      <c r="G136" s="36">
        <f>SUMIFS(СВЦЭМ!$C$33:$C$776,СВЦЭМ!$A$33:$A$776,$A136,СВЦЭМ!$B$33:$B$776,G$119)+'СЕТ СН'!$I$12+СВЦЭМ!$D$10+'СЕТ СН'!$I$5-'СЕТ СН'!$I$20</f>
        <v>2909.09439462</v>
      </c>
      <c r="H136" s="36">
        <f>SUMIFS(СВЦЭМ!$C$33:$C$776,СВЦЭМ!$A$33:$A$776,$A136,СВЦЭМ!$B$33:$B$776,H$119)+'СЕТ СН'!$I$12+СВЦЭМ!$D$10+'СЕТ СН'!$I$5-'СЕТ СН'!$I$20</f>
        <v>2884.3613395500001</v>
      </c>
      <c r="I136" s="36">
        <f>SUMIFS(СВЦЭМ!$C$33:$C$776,СВЦЭМ!$A$33:$A$776,$A136,СВЦЭМ!$B$33:$B$776,I$119)+'СЕТ СН'!$I$12+СВЦЭМ!$D$10+'СЕТ СН'!$I$5-'СЕТ СН'!$I$20</f>
        <v>2854.3012772800002</v>
      </c>
      <c r="J136" s="36">
        <f>SUMIFS(СВЦЭМ!$C$33:$C$776,СВЦЭМ!$A$33:$A$776,$A136,СВЦЭМ!$B$33:$B$776,J$119)+'СЕТ СН'!$I$12+СВЦЭМ!$D$10+'СЕТ СН'!$I$5-'СЕТ СН'!$I$20</f>
        <v>2835.9428864800002</v>
      </c>
      <c r="K136" s="36">
        <f>SUMIFS(СВЦЭМ!$C$33:$C$776,СВЦЭМ!$A$33:$A$776,$A136,СВЦЭМ!$B$33:$B$776,K$119)+'СЕТ СН'!$I$12+СВЦЭМ!$D$10+'СЕТ СН'!$I$5-'СЕТ СН'!$I$20</f>
        <v>2803.0271158300002</v>
      </c>
      <c r="L136" s="36">
        <f>SUMIFS(СВЦЭМ!$C$33:$C$776,СВЦЭМ!$A$33:$A$776,$A136,СВЦЭМ!$B$33:$B$776,L$119)+'СЕТ СН'!$I$12+СВЦЭМ!$D$10+'СЕТ СН'!$I$5-'СЕТ СН'!$I$20</f>
        <v>2793.17129196</v>
      </c>
      <c r="M136" s="36">
        <f>SUMIFS(СВЦЭМ!$C$33:$C$776,СВЦЭМ!$A$33:$A$776,$A136,СВЦЭМ!$B$33:$B$776,M$119)+'СЕТ СН'!$I$12+СВЦЭМ!$D$10+'СЕТ СН'!$I$5-'СЕТ СН'!$I$20</f>
        <v>2799.6328487199999</v>
      </c>
      <c r="N136" s="36">
        <f>SUMIFS(СВЦЭМ!$C$33:$C$776,СВЦЭМ!$A$33:$A$776,$A136,СВЦЭМ!$B$33:$B$776,N$119)+'СЕТ СН'!$I$12+СВЦЭМ!$D$10+'СЕТ СН'!$I$5-'СЕТ СН'!$I$20</f>
        <v>2806.1708917000001</v>
      </c>
      <c r="O136" s="36">
        <f>SUMIFS(СВЦЭМ!$C$33:$C$776,СВЦЭМ!$A$33:$A$776,$A136,СВЦЭМ!$B$33:$B$776,O$119)+'СЕТ СН'!$I$12+СВЦЭМ!$D$10+'СЕТ СН'!$I$5-'СЕТ СН'!$I$20</f>
        <v>2804.3213827700001</v>
      </c>
      <c r="P136" s="36">
        <f>SUMIFS(СВЦЭМ!$C$33:$C$776,СВЦЭМ!$A$33:$A$776,$A136,СВЦЭМ!$B$33:$B$776,P$119)+'СЕТ СН'!$I$12+СВЦЭМ!$D$10+'СЕТ СН'!$I$5-'СЕТ СН'!$I$20</f>
        <v>2802.52530574</v>
      </c>
      <c r="Q136" s="36">
        <f>SUMIFS(СВЦЭМ!$C$33:$C$776,СВЦЭМ!$A$33:$A$776,$A136,СВЦЭМ!$B$33:$B$776,Q$119)+'СЕТ СН'!$I$12+СВЦЭМ!$D$10+'СЕТ СН'!$I$5-'СЕТ СН'!$I$20</f>
        <v>2802.6094392700002</v>
      </c>
      <c r="R136" s="36">
        <f>SUMIFS(СВЦЭМ!$C$33:$C$776,СВЦЭМ!$A$33:$A$776,$A136,СВЦЭМ!$B$33:$B$776,R$119)+'СЕТ СН'!$I$12+СВЦЭМ!$D$10+'СЕТ СН'!$I$5-'СЕТ СН'!$I$20</f>
        <v>2762.4035186300002</v>
      </c>
      <c r="S136" s="36">
        <f>SUMIFS(СВЦЭМ!$C$33:$C$776,СВЦЭМ!$A$33:$A$776,$A136,СВЦЭМ!$B$33:$B$776,S$119)+'СЕТ СН'!$I$12+СВЦЭМ!$D$10+'СЕТ СН'!$I$5-'СЕТ СН'!$I$20</f>
        <v>2743.47115979</v>
      </c>
      <c r="T136" s="36">
        <f>SUMIFS(СВЦЭМ!$C$33:$C$776,СВЦЭМ!$A$33:$A$776,$A136,СВЦЭМ!$B$33:$B$776,T$119)+'СЕТ СН'!$I$12+СВЦЭМ!$D$10+'СЕТ СН'!$I$5-'СЕТ СН'!$I$20</f>
        <v>2746.4492276700003</v>
      </c>
      <c r="U136" s="36">
        <f>SUMIFS(СВЦЭМ!$C$33:$C$776,СВЦЭМ!$A$33:$A$776,$A136,СВЦЭМ!$B$33:$B$776,U$119)+'СЕТ СН'!$I$12+СВЦЭМ!$D$10+'СЕТ СН'!$I$5-'СЕТ СН'!$I$20</f>
        <v>2741.4869743200002</v>
      </c>
      <c r="V136" s="36">
        <f>SUMIFS(СВЦЭМ!$C$33:$C$776,СВЦЭМ!$A$33:$A$776,$A136,СВЦЭМ!$B$33:$B$776,V$119)+'СЕТ СН'!$I$12+СВЦЭМ!$D$10+'СЕТ СН'!$I$5-'СЕТ СН'!$I$20</f>
        <v>2746.6900464600003</v>
      </c>
      <c r="W136" s="36">
        <f>SUMIFS(СВЦЭМ!$C$33:$C$776,СВЦЭМ!$A$33:$A$776,$A136,СВЦЭМ!$B$33:$B$776,W$119)+'СЕТ СН'!$I$12+СВЦЭМ!$D$10+'СЕТ СН'!$I$5-'СЕТ СН'!$I$20</f>
        <v>2744.54666279</v>
      </c>
      <c r="X136" s="36">
        <f>SUMIFS(СВЦЭМ!$C$33:$C$776,СВЦЭМ!$A$33:$A$776,$A136,СВЦЭМ!$B$33:$B$776,X$119)+'СЕТ СН'!$I$12+СВЦЭМ!$D$10+'СЕТ СН'!$I$5-'СЕТ СН'!$I$20</f>
        <v>2721.44024876</v>
      </c>
      <c r="Y136" s="36">
        <f>SUMIFS(СВЦЭМ!$C$33:$C$776,СВЦЭМ!$A$33:$A$776,$A136,СВЦЭМ!$B$33:$B$776,Y$119)+'СЕТ СН'!$I$12+СВЦЭМ!$D$10+'СЕТ СН'!$I$5-'СЕТ СН'!$I$20</f>
        <v>2748.9662537300001</v>
      </c>
    </row>
    <row r="137" spans="1:25" ht="15.75" x14ac:dyDescent="0.2">
      <c r="A137" s="35">
        <f t="shared" si="3"/>
        <v>43664</v>
      </c>
      <c r="B137" s="36">
        <f>SUMIFS(СВЦЭМ!$C$33:$C$776,СВЦЭМ!$A$33:$A$776,$A137,СВЦЭМ!$B$33:$B$776,B$119)+'СЕТ СН'!$I$12+СВЦЭМ!$D$10+'СЕТ СН'!$I$5-'СЕТ СН'!$I$20</f>
        <v>2815.3144958500002</v>
      </c>
      <c r="C137" s="36">
        <f>SUMIFS(СВЦЭМ!$C$33:$C$776,СВЦЭМ!$A$33:$A$776,$A137,СВЦЭМ!$B$33:$B$776,C$119)+'СЕТ СН'!$I$12+СВЦЭМ!$D$10+'СЕТ СН'!$I$5-'СЕТ СН'!$I$20</f>
        <v>2815.8376126399999</v>
      </c>
      <c r="D137" s="36">
        <f>SUMIFS(СВЦЭМ!$C$33:$C$776,СВЦЭМ!$A$33:$A$776,$A137,СВЦЭМ!$B$33:$B$776,D$119)+'СЕТ СН'!$I$12+СВЦЭМ!$D$10+'СЕТ СН'!$I$5-'СЕТ СН'!$I$20</f>
        <v>2824.5861598900001</v>
      </c>
      <c r="E137" s="36">
        <f>SUMIFS(СВЦЭМ!$C$33:$C$776,СВЦЭМ!$A$33:$A$776,$A137,СВЦЭМ!$B$33:$B$776,E$119)+'СЕТ СН'!$I$12+СВЦЭМ!$D$10+'СЕТ СН'!$I$5-'СЕТ СН'!$I$20</f>
        <v>2867.7202185000001</v>
      </c>
      <c r="F137" s="36">
        <f>SUMIFS(СВЦЭМ!$C$33:$C$776,СВЦЭМ!$A$33:$A$776,$A137,СВЦЭМ!$B$33:$B$776,F$119)+'СЕТ СН'!$I$12+СВЦЭМ!$D$10+'СЕТ СН'!$I$5-'СЕТ СН'!$I$20</f>
        <v>2900.1523670199999</v>
      </c>
      <c r="G137" s="36">
        <f>SUMIFS(СВЦЭМ!$C$33:$C$776,СВЦЭМ!$A$33:$A$776,$A137,СВЦЭМ!$B$33:$B$776,G$119)+'СЕТ СН'!$I$12+СВЦЭМ!$D$10+'СЕТ СН'!$I$5-'СЕТ СН'!$I$20</f>
        <v>2938.31854509</v>
      </c>
      <c r="H137" s="36">
        <f>SUMIFS(СВЦЭМ!$C$33:$C$776,СВЦЭМ!$A$33:$A$776,$A137,СВЦЭМ!$B$33:$B$776,H$119)+'СЕТ СН'!$I$12+СВЦЭМ!$D$10+'СЕТ СН'!$I$5-'СЕТ СН'!$I$20</f>
        <v>2911.54836931</v>
      </c>
      <c r="I137" s="36">
        <f>SUMIFS(СВЦЭМ!$C$33:$C$776,СВЦЭМ!$A$33:$A$776,$A137,СВЦЭМ!$B$33:$B$776,I$119)+'СЕТ СН'!$I$12+СВЦЭМ!$D$10+'СЕТ СН'!$I$5-'СЕТ СН'!$I$20</f>
        <v>2885.0548335100002</v>
      </c>
      <c r="J137" s="36">
        <f>SUMIFS(СВЦЭМ!$C$33:$C$776,СВЦЭМ!$A$33:$A$776,$A137,СВЦЭМ!$B$33:$B$776,J$119)+'СЕТ СН'!$I$12+СВЦЭМ!$D$10+'СЕТ СН'!$I$5-'СЕТ СН'!$I$20</f>
        <v>2872.8006385100002</v>
      </c>
      <c r="K137" s="36">
        <f>SUMIFS(СВЦЭМ!$C$33:$C$776,СВЦЭМ!$A$33:$A$776,$A137,СВЦЭМ!$B$33:$B$776,K$119)+'СЕТ СН'!$I$12+СВЦЭМ!$D$10+'СЕТ СН'!$I$5-'СЕТ СН'!$I$20</f>
        <v>2840.4791575700001</v>
      </c>
      <c r="L137" s="36">
        <f>SUMIFS(СВЦЭМ!$C$33:$C$776,СВЦЭМ!$A$33:$A$776,$A137,СВЦЭМ!$B$33:$B$776,L$119)+'СЕТ СН'!$I$12+СВЦЭМ!$D$10+'СЕТ СН'!$I$5-'СЕТ СН'!$I$20</f>
        <v>2837.04033359</v>
      </c>
      <c r="M137" s="36">
        <f>SUMIFS(СВЦЭМ!$C$33:$C$776,СВЦЭМ!$A$33:$A$776,$A137,СВЦЭМ!$B$33:$B$776,M$119)+'СЕТ СН'!$I$12+СВЦЭМ!$D$10+'СЕТ СН'!$I$5-'СЕТ СН'!$I$20</f>
        <v>2834.9765427299999</v>
      </c>
      <c r="N137" s="36">
        <f>SUMIFS(СВЦЭМ!$C$33:$C$776,СВЦЭМ!$A$33:$A$776,$A137,СВЦЭМ!$B$33:$B$776,N$119)+'СЕТ СН'!$I$12+СВЦЭМ!$D$10+'СЕТ СН'!$I$5-'СЕТ СН'!$I$20</f>
        <v>2852.2364529300003</v>
      </c>
      <c r="O137" s="36">
        <f>SUMIFS(СВЦЭМ!$C$33:$C$776,СВЦЭМ!$A$33:$A$776,$A137,СВЦЭМ!$B$33:$B$776,O$119)+'СЕТ СН'!$I$12+СВЦЭМ!$D$10+'СЕТ СН'!$I$5-'СЕТ СН'!$I$20</f>
        <v>2853.6294109400001</v>
      </c>
      <c r="P137" s="36">
        <f>SUMIFS(СВЦЭМ!$C$33:$C$776,СВЦЭМ!$A$33:$A$776,$A137,СВЦЭМ!$B$33:$B$776,P$119)+'СЕТ СН'!$I$12+СВЦЭМ!$D$10+'СЕТ СН'!$I$5-'СЕТ СН'!$I$20</f>
        <v>2863.8338088600003</v>
      </c>
      <c r="Q137" s="36">
        <f>SUMIFS(СВЦЭМ!$C$33:$C$776,СВЦЭМ!$A$33:$A$776,$A137,СВЦЭМ!$B$33:$B$776,Q$119)+'СЕТ СН'!$I$12+СВЦЭМ!$D$10+'СЕТ СН'!$I$5-'СЕТ СН'!$I$20</f>
        <v>2868.2477617899999</v>
      </c>
      <c r="R137" s="36">
        <f>SUMIFS(СВЦЭМ!$C$33:$C$776,СВЦЭМ!$A$33:$A$776,$A137,СВЦЭМ!$B$33:$B$776,R$119)+'СЕТ СН'!$I$12+СВЦЭМ!$D$10+'СЕТ СН'!$I$5-'СЕТ СН'!$I$20</f>
        <v>2793.0005728200003</v>
      </c>
      <c r="S137" s="36">
        <f>SUMIFS(СВЦЭМ!$C$33:$C$776,СВЦЭМ!$A$33:$A$776,$A137,СВЦЭМ!$B$33:$B$776,S$119)+'СЕТ СН'!$I$12+СВЦЭМ!$D$10+'СЕТ СН'!$I$5-'СЕТ СН'!$I$20</f>
        <v>2716.1432334000001</v>
      </c>
      <c r="T137" s="36">
        <f>SUMIFS(СВЦЭМ!$C$33:$C$776,СВЦЭМ!$A$33:$A$776,$A137,СВЦЭМ!$B$33:$B$776,T$119)+'СЕТ СН'!$I$12+СВЦЭМ!$D$10+'СЕТ СН'!$I$5-'СЕТ СН'!$I$20</f>
        <v>2718.7083743600001</v>
      </c>
      <c r="U137" s="36">
        <f>SUMIFS(СВЦЭМ!$C$33:$C$776,СВЦЭМ!$A$33:$A$776,$A137,СВЦЭМ!$B$33:$B$776,U$119)+'СЕТ СН'!$I$12+СВЦЭМ!$D$10+'СЕТ СН'!$I$5-'СЕТ СН'!$I$20</f>
        <v>2705.9034563099999</v>
      </c>
      <c r="V137" s="36">
        <f>SUMIFS(СВЦЭМ!$C$33:$C$776,СВЦЭМ!$A$33:$A$776,$A137,СВЦЭМ!$B$33:$B$776,V$119)+'СЕТ СН'!$I$12+СВЦЭМ!$D$10+'СЕТ СН'!$I$5-'СЕТ СН'!$I$20</f>
        <v>2704.9081637999998</v>
      </c>
      <c r="W137" s="36">
        <f>SUMIFS(СВЦЭМ!$C$33:$C$776,СВЦЭМ!$A$33:$A$776,$A137,СВЦЭМ!$B$33:$B$776,W$119)+'СЕТ СН'!$I$12+СВЦЭМ!$D$10+'СЕТ СН'!$I$5-'СЕТ СН'!$I$20</f>
        <v>2697.5278580600002</v>
      </c>
      <c r="X137" s="36">
        <f>SUMIFS(СВЦЭМ!$C$33:$C$776,СВЦЭМ!$A$33:$A$776,$A137,СВЦЭМ!$B$33:$B$776,X$119)+'СЕТ СН'!$I$12+СВЦЭМ!$D$10+'СЕТ СН'!$I$5-'СЕТ СН'!$I$20</f>
        <v>2716.2982565100001</v>
      </c>
      <c r="Y137" s="36">
        <f>SUMIFS(СВЦЭМ!$C$33:$C$776,СВЦЭМ!$A$33:$A$776,$A137,СВЦЭМ!$B$33:$B$776,Y$119)+'СЕТ СН'!$I$12+СВЦЭМ!$D$10+'СЕТ СН'!$I$5-'СЕТ СН'!$I$20</f>
        <v>2776.7709052300002</v>
      </c>
    </row>
    <row r="138" spans="1:25" ht="15.75" x14ac:dyDescent="0.2">
      <c r="A138" s="35">
        <f t="shared" si="3"/>
        <v>43665</v>
      </c>
      <c r="B138" s="36">
        <f>SUMIFS(СВЦЭМ!$C$33:$C$776,СВЦЭМ!$A$33:$A$776,$A138,СВЦЭМ!$B$33:$B$776,B$119)+'СЕТ СН'!$I$12+СВЦЭМ!$D$10+'СЕТ СН'!$I$5-'СЕТ СН'!$I$20</f>
        <v>2837.6697265399998</v>
      </c>
      <c r="C138" s="36">
        <f>SUMIFS(СВЦЭМ!$C$33:$C$776,СВЦЭМ!$A$33:$A$776,$A138,СВЦЭМ!$B$33:$B$776,C$119)+'СЕТ СН'!$I$12+СВЦЭМ!$D$10+'СЕТ СН'!$I$5-'СЕТ СН'!$I$20</f>
        <v>2845.1209382900001</v>
      </c>
      <c r="D138" s="36">
        <f>SUMIFS(СВЦЭМ!$C$33:$C$776,СВЦЭМ!$A$33:$A$776,$A138,СВЦЭМ!$B$33:$B$776,D$119)+'СЕТ СН'!$I$12+СВЦЭМ!$D$10+'СЕТ СН'!$I$5-'СЕТ СН'!$I$20</f>
        <v>2868.1256721099999</v>
      </c>
      <c r="E138" s="36">
        <f>SUMIFS(СВЦЭМ!$C$33:$C$776,СВЦЭМ!$A$33:$A$776,$A138,СВЦЭМ!$B$33:$B$776,E$119)+'СЕТ СН'!$I$12+СВЦЭМ!$D$10+'СЕТ СН'!$I$5-'СЕТ СН'!$I$20</f>
        <v>2889.6720590100003</v>
      </c>
      <c r="F138" s="36">
        <f>SUMIFS(СВЦЭМ!$C$33:$C$776,СВЦЭМ!$A$33:$A$776,$A138,СВЦЭМ!$B$33:$B$776,F$119)+'СЕТ СН'!$I$12+СВЦЭМ!$D$10+'СЕТ СН'!$I$5-'СЕТ СН'!$I$20</f>
        <v>2888.46624372</v>
      </c>
      <c r="G138" s="36">
        <f>SUMIFS(СВЦЭМ!$C$33:$C$776,СВЦЭМ!$A$33:$A$776,$A138,СВЦЭМ!$B$33:$B$776,G$119)+'СЕТ СН'!$I$12+СВЦЭМ!$D$10+'СЕТ СН'!$I$5-'СЕТ СН'!$I$20</f>
        <v>2885.5084942100002</v>
      </c>
      <c r="H138" s="36">
        <f>SUMIFS(СВЦЭМ!$C$33:$C$776,СВЦЭМ!$A$33:$A$776,$A138,СВЦЭМ!$B$33:$B$776,H$119)+'СЕТ СН'!$I$12+СВЦЭМ!$D$10+'СЕТ СН'!$I$5-'СЕТ СН'!$I$20</f>
        <v>2850.7317950699999</v>
      </c>
      <c r="I138" s="36">
        <f>SUMIFS(СВЦЭМ!$C$33:$C$776,СВЦЭМ!$A$33:$A$776,$A138,СВЦЭМ!$B$33:$B$776,I$119)+'СЕТ СН'!$I$12+СВЦЭМ!$D$10+'СЕТ СН'!$I$5-'СЕТ СН'!$I$20</f>
        <v>2822.2779460900001</v>
      </c>
      <c r="J138" s="36">
        <f>SUMIFS(СВЦЭМ!$C$33:$C$776,СВЦЭМ!$A$33:$A$776,$A138,СВЦЭМ!$B$33:$B$776,J$119)+'СЕТ СН'!$I$12+СВЦЭМ!$D$10+'СЕТ СН'!$I$5-'СЕТ СН'!$I$20</f>
        <v>2821.5870450299999</v>
      </c>
      <c r="K138" s="36">
        <f>SUMIFS(СВЦЭМ!$C$33:$C$776,СВЦЭМ!$A$33:$A$776,$A138,СВЦЭМ!$B$33:$B$776,K$119)+'СЕТ СН'!$I$12+СВЦЭМ!$D$10+'СЕТ СН'!$I$5-'СЕТ СН'!$I$20</f>
        <v>2793.28114469</v>
      </c>
      <c r="L138" s="36">
        <f>SUMIFS(СВЦЭМ!$C$33:$C$776,СВЦЭМ!$A$33:$A$776,$A138,СВЦЭМ!$B$33:$B$776,L$119)+'СЕТ СН'!$I$12+СВЦЭМ!$D$10+'СЕТ СН'!$I$5-'СЕТ СН'!$I$20</f>
        <v>2769.3974986100002</v>
      </c>
      <c r="M138" s="36">
        <f>SUMIFS(СВЦЭМ!$C$33:$C$776,СВЦЭМ!$A$33:$A$776,$A138,СВЦЭМ!$B$33:$B$776,M$119)+'СЕТ СН'!$I$12+СВЦЭМ!$D$10+'СЕТ СН'!$I$5-'СЕТ СН'!$I$20</f>
        <v>2772.5243278900002</v>
      </c>
      <c r="N138" s="36">
        <f>SUMIFS(СВЦЭМ!$C$33:$C$776,СВЦЭМ!$A$33:$A$776,$A138,СВЦЭМ!$B$33:$B$776,N$119)+'СЕТ СН'!$I$12+СВЦЭМ!$D$10+'СЕТ СН'!$I$5-'СЕТ СН'!$I$20</f>
        <v>2784.85239164</v>
      </c>
      <c r="O138" s="36">
        <f>SUMIFS(СВЦЭМ!$C$33:$C$776,СВЦЭМ!$A$33:$A$776,$A138,СВЦЭМ!$B$33:$B$776,O$119)+'СЕТ СН'!$I$12+СВЦЭМ!$D$10+'СЕТ СН'!$I$5-'СЕТ СН'!$I$20</f>
        <v>2785.01336528</v>
      </c>
      <c r="P138" s="36">
        <f>SUMIFS(СВЦЭМ!$C$33:$C$776,СВЦЭМ!$A$33:$A$776,$A138,СВЦЭМ!$B$33:$B$776,P$119)+'СЕТ СН'!$I$12+СВЦЭМ!$D$10+'СЕТ СН'!$I$5-'СЕТ СН'!$I$20</f>
        <v>2792.9042460300002</v>
      </c>
      <c r="Q138" s="36">
        <f>SUMIFS(СВЦЭМ!$C$33:$C$776,СВЦЭМ!$A$33:$A$776,$A138,СВЦЭМ!$B$33:$B$776,Q$119)+'СЕТ СН'!$I$12+СВЦЭМ!$D$10+'СЕТ СН'!$I$5-'СЕТ СН'!$I$20</f>
        <v>2792.5718704199999</v>
      </c>
      <c r="R138" s="36">
        <f>SUMIFS(СВЦЭМ!$C$33:$C$776,СВЦЭМ!$A$33:$A$776,$A138,СВЦЭМ!$B$33:$B$776,R$119)+'СЕТ СН'!$I$12+СВЦЭМ!$D$10+'СЕТ СН'!$I$5-'СЕТ СН'!$I$20</f>
        <v>2756.1327884399998</v>
      </c>
      <c r="S138" s="36">
        <f>SUMIFS(СВЦЭМ!$C$33:$C$776,СВЦЭМ!$A$33:$A$776,$A138,СВЦЭМ!$B$33:$B$776,S$119)+'СЕТ СН'!$I$12+СВЦЭМ!$D$10+'СЕТ СН'!$I$5-'СЕТ СН'!$I$20</f>
        <v>2737.1814477799999</v>
      </c>
      <c r="T138" s="36">
        <f>SUMIFS(СВЦЭМ!$C$33:$C$776,СВЦЭМ!$A$33:$A$776,$A138,СВЦЭМ!$B$33:$B$776,T$119)+'СЕТ СН'!$I$12+СВЦЭМ!$D$10+'СЕТ СН'!$I$5-'СЕТ СН'!$I$20</f>
        <v>2729.7522981800003</v>
      </c>
      <c r="U138" s="36">
        <f>SUMIFS(СВЦЭМ!$C$33:$C$776,СВЦЭМ!$A$33:$A$776,$A138,СВЦЭМ!$B$33:$B$776,U$119)+'СЕТ СН'!$I$12+СВЦЭМ!$D$10+'СЕТ СН'!$I$5-'СЕТ СН'!$I$20</f>
        <v>2732.5701964</v>
      </c>
      <c r="V138" s="36">
        <f>SUMIFS(СВЦЭМ!$C$33:$C$776,СВЦЭМ!$A$33:$A$776,$A138,СВЦЭМ!$B$33:$B$776,V$119)+'СЕТ СН'!$I$12+СВЦЭМ!$D$10+'СЕТ СН'!$I$5-'СЕТ СН'!$I$20</f>
        <v>2732.0405379499998</v>
      </c>
      <c r="W138" s="36">
        <f>SUMIFS(СВЦЭМ!$C$33:$C$776,СВЦЭМ!$A$33:$A$776,$A138,СВЦЭМ!$B$33:$B$776,W$119)+'СЕТ СН'!$I$12+СВЦЭМ!$D$10+'СЕТ СН'!$I$5-'СЕТ СН'!$I$20</f>
        <v>2725.5227945699999</v>
      </c>
      <c r="X138" s="36">
        <f>SUMIFS(СВЦЭМ!$C$33:$C$776,СВЦЭМ!$A$33:$A$776,$A138,СВЦЭМ!$B$33:$B$776,X$119)+'СЕТ СН'!$I$12+СВЦЭМ!$D$10+'СЕТ СН'!$I$5-'СЕТ СН'!$I$20</f>
        <v>2722.4739798600003</v>
      </c>
      <c r="Y138" s="36">
        <f>SUMIFS(СВЦЭМ!$C$33:$C$776,СВЦЭМ!$A$33:$A$776,$A138,СВЦЭМ!$B$33:$B$776,Y$119)+'СЕТ СН'!$I$12+СВЦЭМ!$D$10+'СЕТ СН'!$I$5-'СЕТ СН'!$I$20</f>
        <v>2740.8229144900001</v>
      </c>
    </row>
    <row r="139" spans="1:25" ht="15.75" x14ac:dyDescent="0.2">
      <c r="A139" s="35">
        <f t="shared" si="3"/>
        <v>43666</v>
      </c>
      <c r="B139" s="36">
        <f>SUMIFS(СВЦЭМ!$C$33:$C$776,СВЦЭМ!$A$33:$A$776,$A139,СВЦЭМ!$B$33:$B$776,B$119)+'СЕТ СН'!$I$12+СВЦЭМ!$D$10+'СЕТ СН'!$I$5-'СЕТ СН'!$I$20</f>
        <v>2770.10272149</v>
      </c>
      <c r="C139" s="36">
        <f>SUMIFS(СВЦЭМ!$C$33:$C$776,СВЦЭМ!$A$33:$A$776,$A139,СВЦЭМ!$B$33:$B$776,C$119)+'СЕТ СН'!$I$12+СВЦЭМ!$D$10+'СЕТ СН'!$I$5-'СЕТ СН'!$I$20</f>
        <v>2771.7649243999999</v>
      </c>
      <c r="D139" s="36">
        <f>SUMIFS(СВЦЭМ!$C$33:$C$776,СВЦЭМ!$A$33:$A$776,$A139,СВЦЭМ!$B$33:$B$776,D$119)+'СЕТ СН'!$I$12+СВЦЭМ!$D$10+'СЕТ СН'!$I$5-'СЕТ СН'!$I$20</f>
        <v>2775.20187455</v>
      </c>
      <c r="E139" s="36">
        <f>SUMIFS(СВЦЭМ!$C$33:$C$776,СВЦЭМ!$A$33:$A$776,$A139,СВЦЭМ!$B$33:$B$776,E$119)+'СЕТ СН'!$I$12+СВЦЭМ!$D$10+'СЕТ СН'!$I$5-'СЕТ СН'!$I$20</f>
        <v>2784.9874102900003</v>
      </c>
      <c r="F139" s="36">
        <f>SUMIFS(СВЦЭМ!$C$33:$C$776,СВЦЭМ!$A$33:$A$776,$A139,СВЦЭМ!$B$33:$B$776,F$119)+'СЕТ СН'!$I$12+СВЦЭМ!$D$10+'СЕТ СН'!$I$5-'СЕТ СН'!$I$20</f>
        <v>2790.4041711200002</v>
      </c>
      <c r="G139" s="36">
        <f>SUMIFS(СВЦЭМ!$C$33:$C$776,СВЦЭМ!$A$33:$A$776,$A139,СВЦЭМ!$B$33:$B$776,G$119)+'СЕТ СН'!$I$12+СВЦЭМ!$D$10+'СЕТ СН'!$I$5-'СЕТ СН'!$I$20</f>
        <v>2798.67402782</v>
      </c>
      <c r="H139" s="36">
        <f>SUMIFS(СВЦЭМ!$C$33:$C$776,СВЦЭМ!$A$33:$A$776,$A139,СВЦЭМ!$B$33:$B$776,H$119)+'СЕТ СН'!$I$12+СВЦЭМ!$D$10+'СЕТ СН'!$I$5-'СЕТ СН'!$I$20</f>
        <v>2786.6943923700001</v>
      </c>
      <c r="I139" s="36">
        <f>SUMIFS(СВЦЭМ!$C$33:$C$776,СВЦЭМ!$A$33:$A$776,$A139,СВЦЭМ!$B$33:$B$776,I$119)+'СЕТ СН'!$I$12+СВЦЭМ!$D$10+'СЕТ СН'!$I$5-'СЕТ СН'!$I$20</f>
        <v>2782.03308724</v>
      </c>
      <c r="J139" s="36">
        <f>SUMIFS(СВЦЭМ!$C$33:$C$776,СВЦЭМ!$A$33:$A$776,$A139,СВЦЭМ!$B$33:$B$776,J$119)+'СЕТ СН'!$I$12+СВЦЭМ!$D$10+'СЕТ СН'!$I$5-'СЕТ СН'!$I$20</f>
        <v>2764.3218324200002</v>
      </c>
      <c r="K139" s="36">
        <f>SUMIFS(СВЦЭМ!$C$33:$C$776,СВЦЭМ!$A$33:$A$776,$A139,СВЦЭМ!$B$33:$B$776,K$119)+'СЕТ СН'!$I$12+СВЦЭМ!$D$10+'СЕТ СН'!$I$5-'СЕТ СН'!$I$20</f>
        <v>2759.7277244699999</v>
      </c>
      <c r="L139" s="36">
        <f>SUMIFS(СВЦЭМ!$C$33:$C$776,СВЦЭМ!$A$33:$A$776,$A139,СВЦЭМ!$B$33:$B$776,L$119)+'СЕТ СН'!$I$12+СВЦЭМ!$D$10+'СЕТ СН'!$I$5-'СЕТ СН'!$I$20</f>
        <v>2748.9203947800002</v>
      </c>
      <c r="M139" s="36">
        <f>SUMIFS(СВЦЭМ!$C$33:$C$776,СВЦЭМ!$A$33:$A$776,$A139,СВЦЭМ!$B$33:$B$776,M$119)+'СЕТ СН'!$I$12+СВЦЭМ!$D$10+'СЕТ СН'!$I$5-'СЕТ СН'!$I$20</f>
        <v>2740.6486514400003</v>
      </c>
      <c r="N139" s="36">
        <f>SUMIFS(СВЦЭМ!$C$33:$C$776,СВЦЭМ!$A$33:$A$776,$A139,СВЦЭМ!$B$33:$B$776,N$119)+'СЕТ СН'!$I$12+СВЦЭМ!$D$10+'СЕТ СН'!$I$5-'СЕТ СН'!$I$20</f>
        <v>2751.3460915000001</v>
      </c>
      <c r="O139" s="36">
        <f>SUMIFS(СВЦЭМ!$C$33:$C$776,СВЦЭМ!$A$33:$A$776,$A139,СВЦЭМ!$B$33:$B$776,O$119)+'СЕТ СН'!$I$12+СВЦЭМ!$D$10+'СЕТ СН'!$I$5-'СЕТ СН'!$I$20</f>
        <v>2760.8587261600001</v>
      </c>
      <c r="P139" s="36">
        <f>SUMIFS(СВЦЭМ!$C$33:$C$776,СВЦЭМ!$A$33:$A$776,$A139,СВЦЭМ!$B$33:$B$776,P$119)+'СЕТ СН'!$I$12+СВЦЭМ!$D$10+'СЕТ СН'!$I$5-'СЕТ СН'!$I$20</f>
        <v>2769.2913322200002</v>
      </c>
      <c r="Q139" s="36">
        <f>SUMIFS(СВЦЭМ!$C$33:$C$776,СВЦЭМ!$A$33:$A$776,$A139,СВЦЭМ!$B$33:$B$776,Q$119)+'СЕТ СН'!$I$12+СВЦЭМ!$D$10+'СЕТ СН'!$I$5-'СЕТ СН'!$I$20</f>
        <v>2766.10791918</v>
      </c>
      <c r="R139" s="36">
        <f>SUMIFS(СВЦЭМ!$C$33:$C$776,СВЦЭМ!$A$33:$A$776,$A139,СВЦЭМ!$B$33:$B$776,R$119)+'СЕТ СН'!$I$12+СВЦЭМ!$D$10+'СЕТ СН'!$I$5-'СЕТ СН'!$I$20</f>
        <v>2727.8885396200003</v>
      </c>
      <c r="S139" s="36">
        <f>SUMIFS(СВЦЭМ!$C$33:$C$776,СВЦЭМ!$A$33:$A$776,$A139,СВЦЭМ!$B$33:$B$776,S$119)+'СЕТ СН'!$I$12+СВЦЭМ!$D$10+'СЕТ СН'!$I$5-'СЕТ СН'!$I$20</f>
        <v>2702.3658321799999</v>
      </c>
      <c r="T139" s="36">
        <f>SUMIFS(СВЦЭМ!$C$33:$C$776,СВЦЭМ!$A$33:$A$776,$A139,СВЦЭМ!$B$33:$B$776,T$119)+'СЕТ СН'!$I$12+СВЦЭМ!$D$10+'СЕТ СН'!$I$5-'СЕТ СН'!$I$20</f>
        <v>2697.3338623499999</v>
      </c>
      <c r="U139" s="36">
        <f>SUMIFS(СВЦЭМ!$C$33:$C$776,СВЦЭМ!$A$33:$A$776,$A139,СВЦЭМ!$B$33:$B$776,U$119)+'СЕТ СН'!$I$12+СВЦЭМ!$D$10+'СЕТ СН'!$I$5-'СЕТ СН'!$I$20</f>
        <v>2682.4247510200003</v>
      </c>
      <c r="V139" s="36">
        <f>SUMIFS(СВЦЭМ!$C$33:$C$776,СВЦЭМ!$A$33:$A$776,$A139,СВЦЭМ!$B$33:$B$776,V$119)+'СЕТ СН'!$I$12+СВЦЭМ!$D$10+'СЕТ СН'!$I$5-'СЕТ СН'!$I$20</f>
        <v>2675.91514233</v>
      </c>
      <c r="W139" s="36">
        <f>SUMIFS(СВЦЭМ!$C$33:$C$776,СВЦЭМ!$A$33:$A$776,$A139,СВЦЭМ!$B$33:$B$776,W$119)+'СЕТ СН'!$I$12+СВЦЭМ!$D$10+'СЕТ СН'!$I$5-'СЕТ СН'!$I$20</f>
        <v>2676.6835975499998</v>
      </c>
      <c r="X139" s="36">
        <f>SUMIFS(СВЦЭМ!$C$33:$C$776,СВЦЭМ!$A$33:$A$776,$A139,СВЦЭМ!$B$33:$B$776,X$119)+'СЕТ СН'!$I$12+СВЦЭМ!$D$10+'СЕТ СН'!$I$5-'СЕТ СН'!$I$20</f>
        <v>2685.3274389799999</v>
      </c>
      <c r="Y139" s="36">
        <f>SUMIFS(СВЦЭМ!$C$33:$C$776,СВЦЭМ!$A$33:$A$776,$A139,СВЦЭМ!$B$33:$B$776,Y$119)+'СЕТ СН'!$I$12+СВЦЭМ!$D$10+'СЕТ СН'!$I$5-'СЕТ СН'!$I$20</f>
        <v>2760.3277138399999</v>
      </c>
    </row>
    <row r="140" spans="1:25" ht="15.75" x14ac:dyDescent="0.2">
      <c r="A140" s="35">
        <f t="shared" si="3"/>
        <v>43667</v>
      </c>
      <c r="B140" s="36">
        <f>SUMIFS(СВЦЭМ!$C$33:$C$776,СВЦЭМ!$A$33:$A$776,$A140,СВЦЭМ!$B$33:$B$776,B$119)+'СЕТ СН'!$I$12+СВЦЭМ!$D$10+'СЕТ СН'!$I$5-'СЕТ СН'!$I$20</f>
        <v>2776.0432875199999</v>
      </c>
      <c r="C140" s="36">
        <f>SUMIFS(СВЦЭМ!$C$33:$C$776,СВЦЭМ!$A$33:$A$776,$A140,СВЦЭМ!$B$33:$B$776,C$119)+'СЕТ СН'!$I$12+СВЦЭМ!$D$10+'СЕТ СН'!$I$5-'СЕТ СН'!$I$20</f>
        <v>2803.1031332800003</v>
      </c>
      <c r="D140" s="36">
        <f>SUMIFS(СВЦЭМ!$C$33:$C$776,СВЦЭМ!$A$33:$A$776,$A140,СВЦЭМ!$B$33:$B$776,D$119)+'СЕТ СН'!$I$12+СВЦЭМ!$D$10+'СЕТ СН'!$I$5-'СЕТ СН'!$I$20</f>
        <v>2824.2218095500002</v>
      </c>
      <c r="E140" s="36">
        <f>SUMIFS(СВЦЭМ!$C$33:$C$776,СВЦЭМ!$A$33:$A$776,$A140,СВЦЭМ!$B$33:$B$776,E$119)+'СЕТ СН'!$I$12+СВЦЭМ!$D$10+'СЕТ СН'!$I$5-'СЕТ СН'!$I$20</f>
        <v>2827.1866281000002</v>
      </c>
      <c r="F140" s="36">
        <f>SUMIFS(СВЦЭМ!$C$33:$C$776,СВЦЭМ!$A$33:$A$776,$A140,СВЦЭМ!$B$33:$B$776,F$119)+'СЕТ СН'!$I$12+СВЦЭМ!$D$10+'СЕТ СН'!$I$5-'СЕТ СН'!$I$20</f>
        <v>2810.4123255499999</v>
      </c>
      <c r="G140" s="36">
        <f>SUMIFS(СВЦЭМ!$C$33:$C$776,СВЦЭМ!$A$33:$A$776,$A140,СВЦЭМ!$B$33:$B$776,G$119)+'СЕТ СН'!$I$12+СВЦЭМ!$D$10+'СЕТ СН'!$I$5-'СЕТ СН'!$I$20</f>
        <v>2820.6744531499999</v>
      </c>
      <c r="H140" s="36">
        <f>SUMIFS(СВЦЭМ!$C$33:$C$776,СВЦЭМ!$A$33:$A$776,$A140,СВЦЭМ!$B$33:$B$776,H$119)+'СЕТ СН'!$I$12+СВЦЭМ!$D$10+'СЕТ СН'!$I$5-'СЕТ СН'!$I$20</f>
        <v>2816.70948585</v>
      </c>
      <c r="I140" s="36">
        <f>SUMIFS(СВЦЭМ!$C$33:$C$776,СВЦЭМ!$A$33:$A$776,$A140,СВЦЭМ!$B$33:$B$776,I$119)+'СЕТ СН'!$I$12+СВЦЭМ!$D$10+'СЕТ СН'!$I$5-'СЕТ СН'!$I$20</f>
        <v>2817.3196918100002</v>
      </c>
      <c r="J140" s="36">
        <f>SUMIFS(СВЦЭМ!$C$33:$C$776,СВЦЭМ!$A$33:$A$776,$A140,СВЦЭМ!$B$33:$B$776,J$119)+'СЕТ СН'!$I$12+СВЦЭМ!$D$10+'СЕТ СН'!$I$5-'СЕТ СН'!$I$20</f>
        <v>2795.71335507</v>
      </c>
      <c r="K140" s="36">
        <f>SUMIFS(СВЦЭМ!$C$33:$C$776,СВЦЭМ!$A$33:$A$776,$A140,СВЦЭМ!$B$33:$B$776,K$119)+'СЕТ СН'!$I$12+СВЦЭМ!$D$10+'СЕТ СН'!$I$5-'СЕТ СН'!$I$20</f>
        <v>2762.9838476899999</v>
      </c>
      <c r="L140" s="36">
        <f>SUMIFS(СВЦЭМ!$C$33:$C$776,СВЦЭМ!$A$33:$A$776,$A140,СВЦЭМ!$B$33:$B$776,L$119)+'СЕТ СН'!$I$12+СВЦЭМ!$D$10+'СЕТ СН'!$I$5-'СЕТ СН'!$I$20</f>
        <v>2742.7461152599999</v>
      </c>
      <c r="M140" s="36">
        <f>SUMIFS(СВЦЭМ!$C$33:$C$776,СВЦЭМ!$A$33:$A$776,$A140,СВЦЭМ!$B$33:$B$776,M$119)+'СЕТ СН'!$I$12+СВЦЭМ!$D$10+'СЕТ СН'!$I$5-'СЕТ СН'!$I$20</f>
        <v>2728.6668472299998</v>
      </c>
      <c r="N140" s="36">
        <f>SUMIFS(СВЦЭМ!$C$33:$C$776,СВЦЭМ!$A$33:$A$776,$A140,СВЦЭМ!$B$33:$B$776,N$119)+'СЕТ СН'!$I$12+СВЦЭМ!$D$10+'СЕТ СН'!$I$5-'СЕТ СН'!$I$20</f>
        <v>2726.3993099300001</v>
      </c>
      <c r="O140" s="36">
        <f>SUMIFS(СВЦЭМ!$C$33:$C$776,СВЦЭМ!$A$33:$A$776,$A140,СВЦЭМ!$B$33:$B$776,O$119)+'СЕТ СН'!$I$12+СВЦЭМ!$D$10+'СЕТ СН'!$I$5-'СЕТ СН'!$I$20</f>
        <v>2739.9980004099998</v>
      </c>
      <c r="P140" s="36">
        <f>SUMIFS(СВЦЭМ!$C$33:$C$776,СВЦЭМ!$A$33:$A$776,$A140,СВЦЭМ!$B$33:$B$776,P$119)+'СЕТ СН'!$I$12+СВЦЭМ!$D$10+'СЕТ СН'!$I$5-'СЕТ СН'!$I$20</f>
        <v>2747.3724501900001</v>
      </c>
      <c r="Q140" s="36">
        <f>SUMIFS(СВЦЭМ!$C$33:$C$776,СВЦЭМ!$A$33:$A$776,$A140,СВЦЭМ!$B$33:$B$776,Q$119)+'СЕТ СН'!$I$12+СВЦЭМ!$D$10+'СЕТ СН'!$I$5-'СЕТ СН'!$I$20</f>
        <v>2742.1232392500001</v>
      </c>
      <c r="R140" s="36">
        <f>SUMIFS(СВЦЭМ!$C$33:$C$776,СВЦЭМ!$A$33:$A$776,$A140,СВЦЭМ!$B$33:$B$776,R$119)+'СЕТ СН'!$I$12+СВЦЭМ!$D$10+'СЕТ СН'!$I$5-'СЕТ СН'!$I$20</f>
        <v>2695.7006589100001</v>
      </c>
      <c r="S140" s="36">
        <f>SUMIFS(СВЦЭМ!$C$33:$C$776,СВЦЭМ!$A$33:$A$776,$A140,СВЦЭМ!$B$33:$B$776,S$119)+'СЕТ СН'!$I$12+СВЦЭМ!$D$10+'СЕТ СН'!$I$5-'СЕТ СН'!$I$20</f>
        <v>2664.9013645700002</v>
      </c>
      <c r="T140" s="36">
        <f>SUMIFS(СВЦЭМ!$C$33:$C$776,СВЦЭМ!$A$33:$A$776,$A140,СВЦЭМ!$B$33:$B$776,T$119)+'СЕТ СН'!$I$12+СВЦЭМ!$D$10+'СЕТ СН'!$I$5-'СЕТ СН'!$I$20</f>
        <v>2665.8728990099999</v>
      </c>
      <c r="U140" s="36">
        <f>SUMIFS(СВЦЭМ!$C$33:$C$776,СВЦЭМ!$A$33:$A$776,$A140,СВЦЭМ!$B$33:$B$776,U$119)+'СЕТ СН'!$I$12+СВЦЭМ!$D$10+'СЕТ СН'!$I$5-'СЕТ СН'!$I$20</f>
        <v>2653.2125618800001</v>
      </c>
      <c r="V140" s="36">
        <f>SUMIFS(СВЦЭМ!$C$33:$C$776,СВЦЭМ!$A$33:$A$776,$A140,СВЦЭМ!$B$33:$B$776,V$119)+'СЕТ СН'!$I$12+СВЦЭМ!$D$10+'СЕТ СН'!$I$5-'СЕТ СН'!$I$20</f>
        <v>2641.6752276400002</v>
      </c>
      <c r="W140" s="36">
        <f>SUMIFS(СВЦЭМ!$C$33:$C$776,СВЦЭМ!$A$33:$A$776,$A140,СВЦЭМ!$B$33:$B$776,W$119)+'СЕТ СН'!$I$12+СВЦЭМ!$D$10+'СЕТ СН'!$I$5-'СЕТ СН'!$I$20</f>
        <v>2655.7664425500002</v>
      </c>
      <c r="X140" s="36">
        <f>SUMIFS(СВЦЭМ!$C$33:$C$776,СВЦЭМ!$A$33:$A$776,$A140,СВЦЭМ!$B$33:$B$776,X$119)+'СЕТ СН'!$I$12+СВЦЭМ!$D$10+'СЕТ СН'!$I$5-'СЕТ СН'!$I$20</f>
        <v>2670.89125036</v>
      </c>
      <c r="Y140" s="36">
        <f>SUMIFS(СВЦЭМ!$C$33:$C$776,СВЦЭМ!$A$33:$A$776,$A140,СВЦЭМ!$B$33:$B$776,Y$119)+'СЕТ СН'!$I$12+СВЦЭМ!$D$10+'СЕТ СН'!$I$5-'СЕТ СН'!$I$20</f>
        <v>2744.1975739999998</v>
      </c>
    </row>
    <row r="141" spans="1:25" ht="15.75" x14ac:dyDescent="0.2">
      <c r="A141" s="35">
        <f t="shared" si="3"/>
        <v>43668</v>
      </c>
      <c r="B141" s="36">
        <f>SUMIFS(СВЦЭМ!$C$33:$C$776,СВЦЭМ!$A$33:$A$776,$A141,СВЦЭМ!$B$33:$B$776,B$119)+'СЕТ СН'!$I$12+СВЦЭМ!$D$10+'СЕТ СН'!$I$5-'СЕТ СН'!$I$20</f>
        <v>2771.9794330899999</v>
      </c>
      <c r="C141" s="36">
        <f>SUMIFS(СВЦЭМ!$C$33:$C$776,СВЦЭМ!$A$33:$A$776,$A141,СВЦЭМ!$B$33:$B$776,C$119)+'СЕТ СН'!$I$12+СВЦЭМ!$D$10+'СЕТ СН'!$I$5-'СЕТ СН'!$I$20</f>
        <v>2821.0684443</v>
      </c>
      <c r="D141" s="36">
        <f>SUMIFS(СВЦЭМ!$C$33:$C$776,СВЦЭМ!$A$33:$A$776,$A141,СВЦЭМ!$B$33:$B$776,D$119)+'СЕТ СН'!$I$12+СВЦЭМ!$D$10+'СЕТ СН'!$I$5-'СЕТ СН'!$I$20</f>
        <v>2838.4419906100002</v>
      </c>
      <c r="E141" s="36">
        <f>SUMIFS(СВЦЭМ!$C$33:$C$776,СВЦЭМ!$A$33:$A$776,$A141,СВЦЭМ!$B$33:$B$776,E$119)+'СЕТ СН'!$I$12+СВЦЭМ!$D$10+'СЕТ СН'!$I$5-'СЕТ СН'!$I$20</f>
        <v>2845.9173558900002</v>
      </c>
      <c r="F141" s="36">
        <f>SUMIFS(СВЦЭМ!$C$33:$C$776,СВЦЭМ!$A$33:$A$776,$A141,СВЦЭМ!$B$33:$B$776,F$119)+'СЕТ СН'!$I$12+СВЦЭМ!$D$10+'СЕТ СН'!$I$5-'СЕТ СН'!$I$20</f>
        <v>2839.0260736099999</v>
      </c>
      <c r="G141" s="36">
        <f>SUMIFS(СВЦЭМ!$C$33:$C$776,СВЦЭМ!$A$33:$A$776,$A141,СВЦЭМ!$B$33:$B$776,G$119)+'СЕТ СН'!$I$12+СВЦЭМ!$D$10+'СЕТ СН'!$I$5-'СЕТ СН'!$I$20</f>
        <v>2823.3615882600002</v>
      </c>
      <c r="H141" s="36">
        <f>SUMIFS(СВЦЭМ!$C$33:$C$776,СВЦЭМ!$A$33:$A$776,$A141,СВЦЭМ!$B$33:$B$776,H$119)+'СЕТ СН'!$I$12+СВЦЭМ!$D$10+'СЕТ СН'!$I$5-'СЕТ СН'!$I$20</f>
        <v>2794.9690354600002</v>
      </c>
      <c r="I141" s="36">
        <f>SUMIFS(СВЦЭМ!$C$33:$C$776,СВЦЭМ!$A$33:$A$776,$A141,СВЦЭМ!$B$33:$B$776,I$119)+'СЕТ СН'!$I$12+СВЦЭМ!$D$10+'СЕТ СН'!$I$5-'СЕТ СН'!$I$20</f>
        <v>2785.0041066600002</v>
      </c>
      <c r="J141" s="36">
        <f>SUMIFS(СВЦЭМ!$C$33:$C$776,СВЦЭМ!$A$33:$A$776,$A141,СВЦЭМ!$B$33:$B$776,J$119)+'СЕТ СН'!$I$12+СВЦЭМ!$D$10+'СЕТ СН'!$I$5-'СЕТ СН'!$I$20</f>
        <v>2792.44272499</v>
      </c>
      <c r="K141" s="36">
        <f>SUMIFS(СВЦЭМ!$C$33:$C$776,СВЦЭМ!$A$33:$A$776,$A141,СВЦЭМ!$B$33:$B$776,K$119)+'СЕТ СН'!$I$12+СВЦЭМ!$D$10+'СЕТ СН'!$I$5-'СЕТ СН'!$I$20</f>
        <v>2797.2036687300001</v>
      </c>
      <c r="L141" s="36">
        <f>SUMIFS(СВЦЭМ!$C$33:$C$776,СВЦЭМ!$A$33:$A$776,$A141,СВЦЭМ!$B$33:$B$776,L$119)+'СЕТ СН'!$I$12+СВЦЭМ!$D$10+'СЕТ СН'!$I$5-'СЕТ СН'!$I$20</f>
        <v>2794.6560321800002</v>
      </c>
      <c r="M141" s="36">
        <f>SUMIFS(СВЦЭМ!$C$33:$C$776,СВЦЭМ!$A$33:$A$776,$A141,СВЦЭМ!$B$33:$B$776,M$119)+'СЕТ СН'!$I$12+СВЦЭМ!$D$10+'СЕТ СН'!$I$5-'СЕТ СН'!$I$20</f>
        <v>2785.2088570599999</v>
      </c>
      <c r="N141" s="36">
        <f>SUMIFS(СВЦЭМ!$C$33:$C$776,СВЦЭМ!$A$33:$A$776,$A141,СВЦЭМ!$B$33:$B$776,N$119)+'СЕТ СН'!$I$12+СВЦЭМ!$D$10+'СЕТ СН'!$I$5-'СЕТ СН'!$I$20</f>
        <v>2781.4928344200002</v>
      </c>
      <c r="O141" s="36">
        <f>SUMIFS(СВЦЭМ!$C$33:$C$776,СВЦЭМ!$A$33:$A$776,$A141,СВЦЭМ!$B$33:$B$776,O$119)+'СЕТ СН'!$I$12+СВЦЭМ!$D$10+'СЕТ СН'!$I$5-'СЕТ СН'!$I$20</f>
        <v>2782.5779258299999</v>
      </c>
      <c r="P141" s="36">
        <f>SUMIFS(СВЦЭМ!$C$33:$C$776,СВЦЭМ!$A$33:$A$776,$A141,СВЦЭМ!$B$33:$B$776,P$119)+'СЕТ СН'!$I$12+СВЦЭМ!$D$10+'СЕТ СН'!$I$5-'СЕТ СН'!$I$20</f>
        <v>2789.6595432300001</v>
      </c>
      <c r="Q141" s="36">
        <f>SUMIFS(СВЦЭМ!$C$33:$C$776,СВЦЭМ!$A$33:$A$776,$A141,СВЦЭМ!$B$33:$B$776,Q$119)+'СЕТ СН'!$I$12+СВЦЭМ!$D$10+'СЕТ СН'!$I$5-'СЕТ СН'!$I$20</f>
        <v>2791.7225448700001</v>
      </c>
      <c r="R141" s="36">
        <f>SUMIFS(СВЦЭМ!$C$33:$C$776,СВЦЭМ!$A$33:$A$776,$A141,СВЦЭМ!$B$33:$B$776,R$119)+'СЕТ СН'!$I$12+СВЦЭМ!$D$10+'СЕТ СН'!$I$5-'СЕТ СН'!$I$20</f>
        <v>2742.1362848700001</v>
      </c>
      <c r="S141" s="36">
        <f>SUMIFS(СВЦЭМ!$C$33:$C$776,СВЦЭМ!$A$33:$A$776,$A141,СВЦЭМ!$B$33:$B$776,S$119)+'СЕТ СН'!$I$12+СВЦЭМ!$D$10+'СЕТ СН'!$I$5-'СЕТ СН'!$I$20</f>
        <v>2719.06075113</v>
      </c>
      <c r="T141" s="36">
        <f>SUMIFS(СВЦЭМ!$C$33:$C$776,СВЦЭМ!$A$33:$A$776,$A141,СВЦЭМ!$B$33:$B$776,T$119)+'СЕТ СН'!$I$12+СВЦЭМ!$D$10+'СЕТ СН'!$I$5-'СЕТ СН'!$I$20</f>
        <v>2717.32260688</v>
      </c>
      <c r="U141" s="36">
        <f>SUMIFS(СВЦЭМ!$C$33:$C$776,СВЦЭМ!$A$33:$A$776,$A141,СВЦЭМ!$B$33:$B$776,U$119)+'СЕТ СН'!$I$12+СВЦЭМ!$D$10+'СЕТ СН'!$I$5-'СЕТ СН'!$I$20</f>
        <v>2716.5081443399999</v>
      </c>
      <c r="V141" s="36">
        <f>SUMIFS(СВЦЭМ!$C$33:$C$776,СВЦЭМ!$A$33:$A$776,$A141,СВЦЭМ!$B$33:$B$776,V$119)+'СЕТ СН'!$I$12+СВЦЭМ!$D$10+'СЕТ СН'!$I$5-'СЕТ СН'!$I$20</f>
        <v>2715.77713748</v>
      </c>
      <c r="W141" s="36">
        <f>SUMIFS(СВЦЭМ!$C$33:$C$776,СВЦЭМ!$A$33:$A$776,$A141,СВЦЭМ!$B$33:$B$776,W$119)+'СЕТ СН'!$I$12+СВЦЭМ!$D$10+'СЕТ СН'!$I$5-'СЕТ СН'!$I$20</f>
        <v>2728.3483080300002</v>
      </c>
      <c r="X141" s="36">
        <f>SUMIFS(СВЦЭМ!$C$33:$C$776,СВЦЭМ!$A$33:$A$776,$A141,СВЦЭМ!$B$33:$B$776,X$119)+'СЕТ СН'!$I$12+СВЦЭМ!$D$10+'СЕТ СН'!$I$5-'СЕТ СН'!$I$20</f>
        <v>2754.1827120500002</v>
      </c>
      <c r="Y141" s="36">
        <f>SUMIFS(СВЦЭМ!$C$33:$C$776,СВЦЭМ!$A$33:$A$776,$A141,СВЦЭМ!$B$33:$B$776,Y$119)+'СЕТ СН'!$I$12+СВЦЭМ!$D$10+'СЕТ СН'!$I$5-'СЕТ СН'!$I$20</f>
        <v>2854.98631621</v>
      </c>
    </row>
    <row r="142" spans="1:25" ht="15.75" x14ac:dyDescent="0.2">
      <c r="A142" s="35">
        <f t="shared" si="3"/>
        <v>43669</v>
      </c>
      <c r="B142" s="36">
        <f>SUMIFS(СВЦЭМ!$C$33:$C$776,СВЦЭМ!$A$33:$A$776,$A142,СВЦЭМ!$B$33:$B$776,B$119)+'СЕТ СН'!$I$12+СВЦЭМ!$D$10+'СЕТ СН'!$I$5-'СЕТ СН'!$I$20</f>
        <v>2862.43476934</v>
      </c>
      <c r="C142" s="36">
        <f>SUMIFS(СВЦЭМ!$C$33:$C$776,СВЦЭМ!$A$33:$A$776,$A142,СВЦЭМ!$B$33:$B$776,C$119)+'СЕТ СН'!$I$12+СВЦЭМ!$D$10+'СЕТ СН'!$I$5-'СЕТ СН'!$I$20</f>
        <v>2906.5045218800001</v>
      </c>
      <c r="D142" s="36">
        <f>SUMIFS(СВЦЭМ!$C$33:$C$776,СВЦЭМ!$A$33:$A$776,$A142,СВЦЭМ!$B$33:$B$776,D$119)+'СЕТ СН'!$I$12+СВЦЭМ!$D$10+'СЕТ СН'!$I$5-'СЕТ СН'!$I$20</f>
        <v>2934.6290019799999</v>
      </c>
      <c r="E142" s="36">
        <f>SUMIFS(СВЦЭМ!$C$33:$C$776,СВЦЭМ!$A$33:$A$776,$A142,СВЦЭМ!$B$33:$B$776,E$119)+'СЕТ СН'!$I$12+СВЦЭМ!$D$10+'СЕТ СН'!$I$5-'СЕТ СН'!$I$20</f>
        <v>2949.5372453099999</v>
      </c>
      <c r="F142" s="36">
        <f>SUMIFS(СВЦЭМ!$C$33:$C$776,СВЦЭМ!$A$33:$A$776,$A142,СВЦЭМ!$B$33:$B$776,F$119)+'СЕТ СН'!$I$12+СВЦЭМ!$D$10+'СЕТ СН'!$I$5-'СЕТ СН'!$I$20</f>
        <v>2946.1679243100002</v>
      </c>
      <c r="G142" s="36">
        <f>SUMIFS(СВЦЭМ!$C$33:$C$776,СВЦЭМ!$A$33:$A$776,$A142,СВЦЭМ!$B$33:$B$776,G$119)+'СЕТ СН'!$I$12+СВЦЭМ!$D$10+'СЕТ СН'!$I$5-'СЕТ СН'!$I$20</f>
        <v>2930.6300603899999</v>
      </c>
      <c r="H142" s="36">
        <f>SUMIFS(СВЦЭМ!$C$33:$C$776,СВЦЭМ!$A$33:$A$776,$A142,СВЦЭМ!$B$33:$B$776,H$119)+'СЕТ СН'!$I$12+СВЦЭМ!$D$10+'СЕТ СН'!$I$5-'СЕТ СН'!$I$20</f>
        <v>2887.7723291100001</v>
      </c>
      <c r="I142" s="36">
        <f>SUMIFS(СВЦЭМ!$C$33:$C$776,СВЦЭМ!$A$33:$A$776,$A142,СВЦЭМ!$B$33:$B$776,I$119)+'СЕТ СН'!$I$12+СВЦЭМ!$D$10+'СЕТ СН'!$I$5-'СЕТ СН'!$I$20</f>
        <v>2849.0514786499998</v>
      </c>
      <c r="J142" s="36">
        <f>SUMIFS(СВЦЭМ!$C$33:$C$776,СВЦЭМ!$A$33:$A$776,$A142,СВЦЭМ!$B$33:$B$776,J$119)+'СЕТ СН'!$I$12+СВЦЭМ!$D$10+'СЕТ СН'!$I$5-'СЕТ СН'!$I$20</f>
        <v>2835.10541616</v>
      </c>
      <c r="K142" s="36">
        <f>SUMIFS(СВЦЭМ!$C$33:$C$776,СВЦЭМ!$A$33:$A$776,$A142,СВЦЭМ!$B$33:$B$776,K$119)+'СЕТ СН'!$I$12+СВЦЭМ!$D$10+'СЕТ СН'!$I$5-'СЕТ СН'!$I$20</f>
        <v>2774.6563346500002</v>
      </c>
      <c r="L142" s="36">
        <f>SUMIFS(СВЦЭМ!$C$33:$C$776,СВЦЭМ!$A$33:$A$776,$A142,СВЦЭМ!$B$33:$B$776,L$119)+'СЕТ СН'!$I$12+СВЦЭМ!$D$10+'СЕТ СН'!$I$5-'СЕТ СН'!$I$20</f>
        <v>2777.8859552399999</v>
      </c>
      <c r="M142" s="36">
        <f>SUMIFS(СВЦЭМ!$C$33:$C$776,СВЦЭМ!$A$33:$A$776,$A142,СВЦЭМ!$B$33:$B$776,M$119)+'СЕТ СН'!$I$12+СВЦЭМ!$D$10+'СЕТ СН'!$I$5-'СЕТ СН'!$I$20</f>
        <v>2781.7530375900001</v>
      </c>
      <c r="N142" s="36">
        <f>SUMIFS(СВЦЭМ!$C$33:$C$776,СВЦЭМ!$A$33:$A$776,$A142,СВЦЭМ!$B$33:$B$776,N$119)+'СЕТ СН'!$I$12+СВЦЭМ!$D$10+'СЕТ СН'!$I$5-'СЕТ СН'!$I$20</f>
        <v>2790.6352054899999</v>
      </c>
      <c r="O142" s="36">
        <f>SUMIFS(СВЦЭМ!$C$33:$C$776,СВЦЭМ!$A$33:$A$776,$A142,СВЦЭМ!$B$33:$B$776,O$119)+'СЕТ СН'!$I$12+СВЦЭМ!$D$10+'СЕТ СН'!$I$5-'СЕТ СН'!$I$20</f>
        <v>2800.73574366</v>
      </c>
      <c r="P142" s="36">
        <f>SUMIFS(СВЦЭМ!$C$33:$C$776,СВЦЭМ!$A$33:$A$776,$A142,СВЦЭМ!$B$33:$B$776,P$119)+'СЕТ СН'!$I$12+СВЦЭМ!$D$10+'СЕТ СН'!$I$5-'СЕТ СН'!$I$20</f>
        <v>2807.6918750200002</v>
      </c>
      <c r="Q142" s="36">
        <f>SUMIFS(СВЦЭМ!$C$33:$C$776,СВЦЭМ!$A$33:$A$776,$A142,СВЦЭМ!$B$33:$B$776,Q$119)+'СЕТ СН'!$I$12+СВЦЭМ!$D$10+'СЕТ СН'!$I$5-'СЕТ СН'!$I$20</f>
        <v>2810.0210035</v>
      </c>
      <c r="R142" s="36">
        <f>SUMIFS(СВЦЭМ!$C$33:$C$776,СВЦЭМ!$A$33:$A$776,$A142,СВЦЭМ!$B$33:$B$776,R$119)+'СЕТ СН'!$I$12+СВЦЭМ!$D$10+'СЕТ СН'!$I$5-'СЕТ СН'!$I$20</f>
        <v>2759.0519048599999</v>
      </c>
      <c r="S142" s="36">
        <f>SUMIFS(СВЦЭМ!$C$33:$C$776,СВЦЭМ!$A$33:$A$776,$A142,СВЦЭМ!$B$33:$B$776,S$119)+'СЕТ СН'!$I$12+СВЦЭМ!$D$10+'СЕТ СН'!$I$5-'СЕТ СН'!$I$20</f>
        <v>2723.9525794599999</v>
      </c>
      <c r="T142" s="36">
        <f>SUMIFS(СВЦЭМ!$C$33:$C$776,СВЦЭМ!$A$33:$A$776,$A142,СВЦЭМ!$B$33:$B$776,T$119)+'СЕТ СН'!$I$12+СВЦЭМ!$D$10+'СЕТ СН'!$I$5-'СЕТ СН'!$I$20</f>
        <v>2729.9922605800002</v>
      </c>
      <c r="U142" s="36">
        <f>SUMIFS(СВЦЭМ!$C$33:$C$776,СВЦЭМ!$A$33:$A$776,$A142,СВЦЭМ!$B$33:$B$776,U$119)+'СЕТ СН'!$I$12+СВЦЭМ!$D$10+'СЕТ СН'!$I$5-'СЕТ СН'!$I$20</f>
        <v>2727.0954683600003</v>
      </c>
      <c r="V142" s="36">
        <f>SUMIFS(СВЦЭМ!$C$33:$C$776,СВЦЭМ!$A$33:$A$776,$A142,СВЦЭМ!$B$33:$B$776,V$119)+'СЕТ СН'!$I$12+СВЦЭМ!$D$10+'СЕТ СН'!$I$5-'СЕТ СН'!$I$20</f>
        <v>2725.97162334</v>
      </c>
      <c r="W142" s="36">
        <f>SUMIFS(СВЦЭМ!$C$33:$C$776,СВЦЭМ!$A$33:$A$776,$A142,СВЦЭМ!$B$33:$B$776,W$119)+'СЕТ СН'!$I$12+СВЦЭМ!$D$10+'СЕТ СН'!$I$5-'СЕТ СН'!$I$20</f>
        <v>2725.3925178899999</v>
      </c>
      <c r="X142" s="36">
        <f>SUMIFS(СВЦЭМ!$C$33:$C$776,СВЦЭМ!$A$33:$A$776,$A142,СВЦЭМ!$B$33:$B$776,X$119)+'СЕТ СН'!$I$12+СВЦЭМ!$D$10+'СЕТ СН'!$I$5-'СЕТ СН'!$I$20</f>
        <v>2727.5598815399999</v>
      </c>
      <c r="Y142" s="36">
        <f>SUMIFS(СВЦЭМ!$C$33:$C$776,СВЦЭМ!$A$33:$A$776,$A142,СВЦЭМ!$B$33:$B$776,Y$119)+'СЕТ СН'!$I$12+СВЦЭМ!$D$10+'СЕТ СН'!$I$5-'СЕТ СН'!$I$20</f>
        <v>2766.9613922100002</v>
      </c>
    </row>
    <row r="143" spans="1:25" ht="15.75" x14ac:dyDescent="0.2">
      <c r="A143" s="35">
        <f t="shared" si="3"/>
        <v>43670</v>
      </c>
      <c r="B143" s="36">
        <f>SUMIFS(СВЦЭМ!$C$33:$C$776,СВЦЭМ!$A$33:$A$776,$A143,СВЦЭМ!$B$33:$B$776,B$119)+'СЕТ СН'!$I$12+СВЦЭМ!$D$10+'СЕТ СН'!$I$5-'СЕТ СН'!$I$20</f>
        <v>2808.3265850600001</v>
      </c>
      <c r="C143" s="36">
        <f>SUMIFS(СВЦЭМ!$C$33:$C$776,СВЦЭМ!$A$33:$A$776,$A143,СВЦЭМ!$B$33:$B$776,C$119)+'СЕТ СН'!$I$12+СВЦЭМ!$D$10+'СЕТ СН'!$I$5-'СЕТ СН'!$I$20</f>
        <v>2847.9153419100003</v>
      </c>
      <c r="D143" s="36">
        <f>SUMIFS(СВЦЭМ!$C$33:$C$776,СВЦЭМ!$A$33:$A$776,$A143,СВЦЭМ!$B$33:$B$776,D$119)+'СЕТ СН'!$I$12+СВЦЭМ!$D$10+'СЕТ СН'!$I$5-'СЕТ СН'!$I$20</f>
        <v>2858.07897103</v>
      </c>
      <c r="E143" s="36">
        <f>SUMIFS(СВЦЭМ!$C$33:$C$776,СВЦЭМ!$A$33:$A$776,$A143,СВЦЭМ!$B$33:$B$776,E$119)+'СЕТ СН'!$I$12+СВЦЭМ!$D$10+'СЕТ СН'!$I$5-'СЕТ СН'!$I$20</f>
        <v>2880.42191456</v>
      </c>
      <c r="F143" s="36">
        <f>SUMIFS(СВЦЭМ!$C$33:$C$776,СВЦЭМ!$A$33:$A$776,$A143,СВЦЭМ!$B$33:$B$776,F$119)+'СЕТ СН'!$I$12+СВЦЭМ!$D$10+'СЕТ СН'!$I$5-'СЕТ СН'!$I$20</f>
        <v>2874.3489327799998</v>
      </c>
      <c r="G143" s="36">
        <f>SUMIFS(СВЦЭМ!$C$33:$C$776,СВЦЭМ!$A$33:$A$776,$A143,СВЦЭМ!$B$33:$B$776,G$119)+'СЕТ СН'!$I$12+СВЦЭМ!$D$10+'СЕТ СН'!$I$5-'СЕТ СН'!$I$20</f>
        <v>2869.9644926199999</v>
      </c>
      <c r="H143" s="36">
        <f>SUMIFS(СВЦЭМ!$C$33:$C$776,СВЦЭМ!$A$33:$A$776,$A143,СВЦЭМ!$B$33:$B$776,H$119)+'СЕТ СН'!$I$12+СВЦЭМ!$D$10+'СЕТ СН'!$I$5-'СЕТ СН'!$I$20</f>
        <v>2843.8804483100002</v>
      </c>
      <c r="I143" s="36">
        <f>SUMIFS(СВЦЭМ!$C$33:$C$776,СВЦЭМ!$A$33:$A$776,$A143,СВЦЭМ!$B$33:$B$776,I$119)+'СЕТ СН'!$I$12+СВЦЭМ!$D$10+'СЕТ СН'!$I$5-'СЕТ СН'!$I$20</f>
        <v>2818.20297704</v>
      </c>
      <c r="J143" s="36">
        <f>SUMIFS(СВЦЭМ!$C$33:$C$776,СВЦЭМ!$A$33:$A$776,$A143,СВЦЭМ!$B$33:$B$776,J$119)+'СЕТ СН'!$I$12+СВЦЭМ!$D$10+'СЕТ СН'!$I$5-'СЕТ СН'!$I$20</f>
        <v>2813.4815327000001</v>
      </c>
      <c r="K143" s="36">
        <f>SUMIFS(СВЦЭМ!$C$33:$C$776,СВЦЭМ!$A$33:$A$776,$A143,СВЦЭМ!$B$33:$B$776,K$119)+'СЕТ СН'!$I$12+СВЦЭМ!$D$10+'СЕТ СН'!$I$5-'СЕТ СН'!$I$20</f>
        <v>2810.8029718500002</v>
      </c>
      <c r="L143" s="36">
        <f>SUMIFS(СВЦЭМ!$C$33:$C$776,СВЦЭМ!$A$33:$A$776,$A143,СВЦЭМ!$B$33:$B$776,L$119)+'СЕТ СН'!$I$12+СВЦЭМ!$D$10+'СЕТ СН'!$I$5-'СЕТ СН'!$I$20</f>
        <v>2817.0409260000001</v>
      </c>
      <c r="M143" s="36">
        <f>SUMIFS(СВЦЭМ!$C$33:$C$776,СВЦЭМ!$A$33:$A$776,$A143,СВЦЭМ!$B$33:$B$776,M$119)+'СЕТ СН'!$I$12+СВЦЭМ!$D$10+'СЕТ СН'!$I$5-'СЕТ СН'!$I$20</f>
        <v>2828.07450354</v>
      </c>
      <c r="N143" s="36">
        <f>SUMIFS(СВЦЭМ!$C$33:$C$776,СВЦЭМ!$A$33:$A$776,$A143,СВЦЭМ!$B$33:$B$776,N$119)+'СЕТ СН'!$I$12+СВЦЭМ!$D$10+'СЕТ СН'!$I$5-'СЕТ СН'!$I$20</f>
        <v>2830.7189014999999</v>
      </c>
      <c r="O143" s="36">
        <f>SUMIFS(СВЦЭМ!$C$33:$C$776,СВЦЭМ!$A$33:$A$776,$A143,СВЦЭМ!$B$33:$B$776,O$119)+'СЕТ СН'!$I$12+СВЦЭМ!$D$10+'СЕТ СН'!$I$5-'СЕТ СН'!$I$20</f>
        <v>2837.04461627</v>
      </c>
      <c r="P143" s="36">
        <f>SUMIFS(СВЦЭМ!$C$33:$C$776,СВЦЭМ!$A$33:$A$776,$A143,СВЦЭМ!$B$33:$B$776,P$119)+'СЕТ СН'!$I$12+СВЦЭМ!$D$10+'СЕТ СН'!$I$5-'СЕТ СН'!$I$20</f>
        <v>2839.1148545800002</v>
      </c>
      <c r="Q143" s="36">
        <f>SUMIFS(СВЦЭМ!$C$33:$C$776,СВЦЭМ!$A$33:$A$776,$A143,СВЦЭМ!$B$33:$B$776,Q$119)+'СЕТ СН'!$I$12+СВЦЭМ!$D$10+'СЕТ СН'!$I$5-'СЕТ СН'!$I$20</f>
        <v>2843.2928228800001</v>
      </c>
      <c r="R143" s="36">
        <f>SUMIFS(СВЦЭМ!$C$33:$C$776,СВЦЭМ!$A$33:$A$776,$A143,СВЦЭМ!$B$33:$B$776,R$119)+'СЕТ СН'!$I$12+СВЦЭМ!$D$10+'СЕТ СН'!$I$5-'СЕТ СН'!$I$20</f>
        <v>2780.8170949599998</v>
      </c>
      <c r="S143" s="36">
        <f>SUMIFS(СВЦЭМ!$C$33:$C$776,СВЦЭМ!$A$33:$A$776,$A143,СВЦЭМ!$B$33:$B$776,S$119)+'СЕТ СН'!$I$12+СВЦЭМ!$D$10+'СЕТ СН'!$I$5-'СЕТ СН'!$I$20</f>
        <v>2769.0354963999998</v>
      </c>
      <c r="T143" s="36">
        <f>SUMIFS(СВЦЭМ!$C$33:$C$776,СВЦЭМ!$A$33:$A$776,$A143,СВЦЭМ!$B$33:$B$776,T$119)+'СЕТ СН'!$I$12+СВЦЭМ!$D$10+'СЕТ СН'!$I$5-'СЕТ СН'!$I$20</f>
        <v>2773.66956024</v>
      </c>
      <c r="U143" s="36">
        <f>SUMIFS(СВЦЭМ!$C$33:$C$776,СВЦЭМ!$A$33:$A$776,$A143,СВЦЭМ!$B$33:$B$776,U$119)+'СЕТ СН'!$I$12+СВЦЭМ!$D$10+'СЕТ СН'!$I$5-'СЕТ СН'!$I$20</f>
        <v>2766.2980381300004</v>
      </c>
      <c r="V143" s="36">
        <f>SUMIFS(СВЦЭМ!$C$33:$C$776,СВЦЭМ!$A$33:$A$776,$A143,СВЦЭМ!$B$33:$B$776,V$119)+'СЕТ СН'!$I$12+СВЦЭМ!$D$10+'СЕТ СН'!$I$5-'СЕТ СН'!$I$20</f>
        <v>2771.5152525499998</v>
      </c>
      <c r="W143" s="36">
        <f>SUMIFS(СВЦЭМ!$C$33:$C$776,СВЦЭМ!$A$33:$A$776,$A143,СВЦЭМ!$B$33:$B$776,W$119)+'СЕТ СН'!$I$12+СВЦЭМ!$D$10+'СЕТ СН'!$I$5-'СЕТ СН'!$I$20</f>
        <v>2783.0325237699999</v>
      </c>
      <c r="X143" s="36">
        <f>SUMIFS(СВЦЭМ!$C$33:$C$776,СВЦЭМ!$A$33:$A$776,$A143,СВЦЭМ!$B$33:$B$776,X$119)+'СЕТ СН'!$I$12+СВЦЭМ!$D$10+'СЕТ СН'!$I$5-'СЕТ СН'!$I$20</f>
        <v>2762.8023547399998</v>
      </c>
      <c r="Y143" s="36">
        <f>SUMIFS(СВЦЭМ!$C$33:$C$776,СВЦЭМ!$A$33:$A$776,$A143,СВЦЭМ!$B$33:$B$776,Y$119)+'СЕТ СН'!$I$12+СВЦЭМ!$D$10+'СЕТ СН'!$I$5-'СЕТ СН'!$I$20</f>
        <v>2805.4099941600002</v>
      </c>
    </row>
    <row r="144" spans="1:25" ht="15.75" x14ac:dyDescent="0.2">
      <c r="A144" s="35">
        <f t="shared" si="3"/>
        <v>43671</v>
      </c>
      <c r="B144" s="36">
        <f>SUMIFS(СВЦЭМ!$C$33:$C$776,СВЦЭМ!$A$33:$A$776,$A144,СВЦЭМ!$B$33:$B$776,B$119)+'СЕТ СН'!$I$12+СВЦЭМ!$D$10+'СЕТ СН'!$I$5-'СЕТ СН'!$I$20</f>
        <v>2870.28920737</v>
      </c>
      <c r="C144" s="36">
        <f>SUMIFS(СВЦЭМ!$C$33:$C$776,СВЦЭМ!$A$33:$A$776,$A144,СВЦЭМ!$B$33:$B$776,C$119)+'СЕТ СН'!$I$12+СВЦЭМ!$D$10+'СЕТ СН'!$I$5-'СЕТ СН'!$I$20</f>
        <v>2899.09515035</v>
      </c>
      <c r="D144" s="36">
        <f>SUMIFS(СВЦЭМ!$C$33:$C$776,СВЦЭМ!$A$33:$A$776,$A144,СВЦЭМ!$B$33:$B$776,D$119)+'СЕТ СН'!$I$12+СВЦЭМ!$D$10+'СЕТ СН'!$I$5-'СЕТ СН'!$I$20</f>
        <v>2874.7885394200002</v>
      </c>
      <c r="E144" s="36">
        <f>SUMIFS(СВЦЭМ!$C$33:$C$776,СВЦЭМ!$A$33:$A$776,$A144,СВЦЭМ!$B$33:$B$776,E$119)+'СЕТ СН'!$I$12+СВЦЭМ!$D$10+'СЕТ СН'!$I$5-'СЕТ СН'!$I$20</f>
        <v>2870.8030997400001</v>
      </c>
      <c r="F144" s="36">
        <f>SUMIFS(СВЦЭМ!$C$33:$C$776,СВЦЭМ!$A$33:$A$776,$A144,СВЦЭМ!$B$33:$B$776,F$119)+'СЕТ СН'!$I$12+СВЦЭМ!$D$10+'СЕТ СН'!$I$5-'СЕТ СН'!$I$20</f>
        <v>2853.46688554</v>
      </c>
      <c r="G144" s="36">
        <f>SUMIFS(СВЦЭМ!$C$33:$C$776,СВЦЭМ!$A$33:$A$776,$A144,СВЦЭМ!$B$33:$B$776,G$119)+'СЕТ СН'!$I$12+СВЦЭМ!$D$10+'СЕТ СН'!$I$5-'СЕТ СН'!$I$20</f>
        <v>2870.7451316500001</v>
      </c>
      <c r="H144" s="36">
        <f>SUMIFS(СВЦЭМ!$C$33:$C$776,СВЦЭМ!$A$33:$A$776,$A144,СВЦЭМ!$B$33:$B$776,H$119)+'СЕТ СН'!$I$12+СВЦЭМ!$D$10+'СЕТ СН'!$I$5-'СЕТ СН'!$I$20</f>
        <v>2892.7153644499999</v>
      </c>
      <c r="I144" s="36">
        <f>SUMIFS(СВЦЭМ!$C$33:$C$776,СВЦЭМ!$A$33:$A$776,$A144,СВЦЭМ!$B$33:$B$776,I$119)+'СЕТ СН'!$I$12+СВЦЭМ!$D$10+'СЕТ СН'!$I$5-'СЕТ СН'!$I$20</f>
        <v>2934.34412544</v>
      </c>
      <c r="J144" s="36">
        <f>SUMIFS(СВЦЭМ!$C$33:$C$776,СВЦЭМ!$A$33:$A$776,$A144,СВЦЭМ!$B$33:$B$776,J$119)+'СЕТ СН'!$I$12+СВЦЭМ!$D$10+'СЕТ СН'!$I$5-'СЕТ СН'!$I$20</f>
        <v>2939.1269112300001</v>
      </c>
      <c r="K144" s="36">
        <f>SUMIFS(СВЦЭМ!$C$33:$C$776,СВЦЭМ!$A$33:$A$776,$A144,СВЦЭМ!$B$33:$B$776,K$119)+'СЕТ СН'!$I$12+СВЦЭМ!$D$10+'СЕТ СН'!$I$5-'СЕТ СН'!$I$20</f>
        <v>2912.6603377800002</v>
      </c>
      <c r="L144" s="36">
        <f>SUMIFS(СВЦЭМ!$C$33:$C$776,СВЦЭМ!$A$33:$A$776,$A144,СВЦЭМ!$B$33:$B$776,L$119)+'СЕТ СН'!$I$12+СВЦЭМ!$D$10+'СЕТ СН'!$I$5-'СЕТ СН'!$I$20</f>
        <v>2899.45364879</v>
      </c>
      <c r="M144" s="36">
        <f>SUMIFS(СВЦЭМ!$C$33:$C$776,СВЦЭМ!$A$33:$A$776,$A144,СВЦЭМ!$B$33:$B$776,M$119)+'СЕТ СН'!$I$12+СВЦЭМ!$D$10+'СЕТ СН'!$I$5-'СЕТ СН'!$I$20</f>
        <v>2892.4249481500001</v>
      </c>
      <c r="N144" s="36">
        <f>SUMIFS(СВЦЭМ!$C$33:$C$776,СВЦЭМ!$A$33:$A$776,$A144,СВЦЭМ!$B$33:$B$776,N$119)+'СЕТ СН'!$I$12+СВЦЭМ!$D$10+'СЕТ СН'!$I$5-'СЕТ СН'!$I$20</f>
        <v>2906.4784127100002</v>
      </c>
      <c r="O144" s="36">
        <f>SUMIFS(СВЦЭМ!$C$33:$C$776,СВЦЭМ!$A$33:$A$776,$A144,СВЦЭМ!$B$33:$B$776,O$119)+'СЕТ СН'!$I$12+СВЦЭМ!$D$10+'СЕТ СН'!$I$5-'СЕТ СН'!$I$20</f>
        <v>2900.0028438899999</v>
      </c>
      <c r="P144" s="36">
        <f>SUMIFS(СВЦЭМ!$C$33:$C$776,СВЦЭМ!$A$33:$A$776,$A144,СВЦЭМ!$B$33:$B$776,P$119)+'СЕТ СН'!$I$12+СВЦЭМ!$D$10+'СЕТ СН'!$I$5-'СЕТ СН'!$I$20</f>
        <v>2903.82958697</v>
      </c>
      <c r="Q144" s="36">
        <f>SUMIFS(СВЦЭМ!$C$33:$C$776,СВЦЭМ!$A$33:$A$776,$A144,СВЦЭМ!$B$33:$B$776,Q$119)+'СЕТ СН'!$I$12+СВЦЭМ!$D$10+'СЕТ СН'!$I$5-'СЕТ СН'!$I$20</f>
        <v>2913.0661710900004</v>
      </c>
      <c r="R144" s="36">
        <f>SUMIFS(СВЦЭМ!$C$33:$C$776,СВЦЭМ!$A$33:$A$776,$A144,СВЦЭМ!$B$33:$B$776,R$119)+'СЕТ СН'!$I$12+СВЦЭМ!$D$10+'СЕТ СН'!$I$5-'СЕТ СН'!$I$20</f>
        <v>2867.2787769400002</v>
      </c>
      <c r="S144" s="36">
        <f>SUMIFS(СВЦЭМ!$C$33:$C$776,СВЦЭМ!$A$33:$A$776,$A144,СВЦЭМ!$B$33:$B$776,S$119)+'СЕТ СН'!$I$12+СВЦЭМ!$D$10+'СЕТ СН'!$I$5-'СЕТ СН'!$I$20</f>
        <v>2833.9851725600001</v>
      </c>
      <c r="T144" s="36">
        <f>SUMIFS(СВЦЭМ!$C$33:$C$776,СВЦЭМ!$A$33:$A$776,$A144,СВЦЭМ!$B$33:$B$776,T$119)+'СЕТ СН'!$I$12+СВЦЭМ!$D$10+'СЕТ СН'!$I$5-'СЕТ СН'!$I$20</f>
        <v>2835.5162154099999</v>
      </c>
      <c r="U144" s="36">
        <f>SUMIFS(СВЦЭМ!$C$33:$C$776,СВЦЭМ!$A$33:$A$776,$A144,СВЦЭМ!$B$33:$B$776,U$119)+'СЕТ СН'!$I$12+СВЦЭМ!$D$10+'СЕТ СН'!$I$5-'СЕТ СН'!$I$20</f>
        <v>2832.3030715</v>
      </c>
      <c r="V144" s="36">
        <f>SUMIFS(СВЦЭМ!$C$33:$C$776,СВЦЭМ!$A$33:$A$776,$A144,СВЦЭМ!$B$33:$B$776,V$119)+'СЕТ СН'!$I$12+СВЦЭМ!$D$10+'СЕТ СН'!$I$5-'СЕТ СН'!$I$20</f>
        <v>2825.2713554299999</v>
      </c>
      <c r="W144" s="36">
        <f>SUMIFS(СВЦЭМ!$C$33:$C$776,СВЦЭМ!$A$33:$A$776,$A144,СВЦЭМ!$B$33:$B$776,W$119)+'СЕТ СН'!$I$12+СВЦЭМ!$D$10+'СЕТ СН'!$I$5-'СЕТ СН'!$I$20</f>
        <v>2813.1529618899999</v>
      </c>
      <c r="X144" s="36">
        <f>SUMIFS(СВЦЭМ!$C$33:$C$776,СВЦЭМ!$A$33:$A$776,$A144,СВЦЭМ!$B$33:$B$776,X$119)+'СЕТ СН'!$I$12+СВЦЭМ!$D$10+'СЕТ СН'!$I$5-'СЕТ СН'!$I$20</f>
        <v>2812.8965617000003</v>
      </c>
      <c r="Y144" s="36">
        <f>SUMIFS(СВЦЭМ!$C$33:$C$776,СВЦЭМ!$A$33:$A$776,$A144,СВЦЭМ!$B$33:$B$776,Y$119)+'СЕТ СН'!$I$12+СВЦЭМ!$D$10+'СЕТ СН'!$I$5-'СЕТ СН'!$I$20</f>
        <v>2848.42372604</v>
      </c>
    </row>
    <row r="145" spans="1:26" ht="15.75" x14ac:dyDescent="0.2">
      <c r="A145" s="35">
        <f t="shared" si="3"/>
        <v>43672</v>
      </c>
      <c r="B145" s="36">
        <f>SUMIFS(СВЦЭМ!$C$33:$C$776,СВЦЭМ!$A$33:$A$776,$A145,СВЦЭМ!$B$33:$B$776,B$119)+'СЕТ СН'!$I$12+СВЦЭМ!$D$10+'СЕТ СН'!$I$5-'СЕТ СН'!$I$20</f>
        <v>2879.9480359500003</v>
      </c>
      <c r="C145" s="36">
        <f>SUMIFS(СВЦЭМ!$C$33:$C$776,СВЦЭМ!$A$33:$A$776,$A145,СВЦЭМ!$B$33:$B$776,C$119)+'СЕТ СН'!$I$12+СВЦЭМ!$D$10+'СЕТ СН'!$I$5-'СЕТ СН'!$I$20</f>
        <v>2916.98288413</v>
      </c>
      <c r="D145" s="36">
        <f>SUMIFS(СВЦЭМ!$C$33:$C$776,СВЦЭМ!$A$33:$A$776,$A145,СВЦЭМ!$B$33:$B$776,D$119)+'СЕТ СН'!$I$12+СВЦЭМ!$D$10+'СЕТ СН'!$I$5-'СЕТ СН'!$I$20</f>
        <v>2947.5454148600002</v>
      </c>
      <c r="E145" s="36">
        <f>SUMIFS(СВЦЭМ!$C$33:$C$776,СВЦЭМ!$A$33:$A$776,$A145,СВЦЭМ!$B$33:$B$776,E$119)+'СЕТ СН'!$I$12+СВЦЭМ!$D$10+'СЕТ СН'!$I$5-'СЕТ СН'!$I$20</f>
        <v>2949.97647001</v>
      </c>
      <c r="F145" s="36">
        <f>SUMIFS(СВЦЭМ!$C$33:$C$776,СВЦЭМ!$A$33:$A$776,$A145,СВЦЭМ!$B$33:$B$776,F$119)+'СЕТ СН'!$I$12+СВЦЭМ!$D$10+'СЕТ СН'!$I$5-'СЕТ СН'!$I$20</f>
        <v>2951.4846409700003</v>
      </c>
      <c r="G145" s="36">
        <f>SUMIFS(СВЦЭМ!$C$33:$C$776,СВЦЭМ!$A$33:$A$776,$A145,СВЦЭМ!$B$33:$B$776,G$119)+'СЕТ СН'!$I$12+СВЦЭМ!$D$10+'СЕТ СН'!$I$5-'СЕТ СН'!$I$20</f>
        <v>2945.5219514700002</v>
      </c>
      <c r="H145" s="36">
        <f>SUMIFS(СВЦЭМ!$C$33:$C$776,СВЦЭМ!$A$33:$A$776,$A145,СВЦЭМ!$B$33:$B$776,H$119)+'СЕТ СН'!$I$12+СВЦЭМ!$D$10+'СЕТ СН'!$I$5-'СЕТ СН'!$I$20</f>
        <v>2891.9727950000001</v>
      </c>
      <c r="I145" s="36">
        <f>SUMIFS(СВЦЭМ!$C$33:$C$776,СВЦЭМ!$A$33:$A$776,$A145,СВЦЭМ!$B$33:$B$776,I$119)+'СЕТ СН'!$I$12+СВЦЭМ!$D$10+'СЕТ СН'!$I$5-'СЕТ СН'!$I$20</f>
        <v>2869.18967737</v>
      </c>
      <c r="J145" s="36">
        <f>SUMIFS(СВЦЭМ!$C$33:$C$776,СВЦЭМ!$A$33:$A$776,$A145,СВЦЭМ!$B$33:$B$776,J$119)+'СЕТ СН'!$I$12+СВЦЭМ!$D$10+'СЕТ СН'!$I$5-'СЕТ СН'!$I$20</f>
        <v>2830.4028229400001</v>
      </c>
      <c r="K145" s="36">
        <f>SUMIFS(СВЦЭМ!$C$33:$C$776,СВЦЭМ!$A$33:$A$776,$A145,СВЦЭМ!$B$33:$B$776,K$119)+'СЕТ СН'!$I$12+СВЦЭМ!$D$10+'СЕТ СН'!$I$5-'СЕТ СН'!$I$20</f>
        <v>2810.2557981099999</v>
      </c>
      <c r="L145" s="36">
        <f>SUMIFS(СВЦЭМ!$C$33:$C$776,СВЦЭМ!$A$33:$A$776,$A145,СВЦЭМ!$B$33:$B$776,L$119)+'СЕТ СН'!$I$12+СВЦЭМ!$D$10+'СЕТ СН'!$I$5-'СЕТ СН'!$I$20</f>
        <v>2811.27615595</v>
      </c>
      <c r="M145" s="36">
        <f>SUMIFS(СВЦЭМ!$C$33:$C$776,СВЦЭМ!$A$33:$A$776,$A145,СВЦЭМ!$B$33:$B$776,M$119)+'СЕТ СН'!$I$12+СВЦЭМ!$D$10+'СЕТ СН'!$I$5-'СЕТ СН'!$I$20</f>
        <v>2817.5050985100002</v>
      </c>
      <c r="N145" s="36">
        <f>SUMIFS(СВЦЭМ!$C$33:$C$776,СВЦЭМ!$A$33:$A$776,$A145,СВЦЭМ!$B$33:$B$776,N$119)+'СЕТ СН'!$I$12+СВЦЭМ!$D$10+'СЕТ СН'!$I$5-'СЕТ СН'!$I$20</f>
        <v>2827.7470830900002</v>
      </c>
      <c r="O145" s="36">
        <f>SUMIFS(СВЦЭМ!$C$33:$C$776,СВЦЭМ!$A$33:$A$776,$A145,СВЦЭМ!$B$33:$B$776,O$119)+'СЕТ СН'!$I$12+СВЦЭМ!$D$10+'СЕТ СН'!$I$5-'СЕТ СН'!$I$20</f>
        <v>2819.9906582900003</v>
      </c>
      <c r="P145" s="36">
        <f>SUMIFS(СВЦЭМ!$C$33:$C$776,СВЦЭМ!$A$33:$A$776,$A145,СВЦЭМ!$B$33:$B$776,P$119)+'СЕТ СН'!$I$12+СВЦЭМ!$D$10+'СЕТ СН'!$I$5-'СЕТ СН'!$I$20</f>
        <v>2820.8521994299999</v>
      </c>
      <c r="Q145" s="36">
        <f>SUMIFS(СВЦЭМ!$C$33:$C$776,СВЦЭМ!$A$33:$A$776,$A145,СВЦЭМ!$B$33:$B$776,Q$119)+'СЕТ СН'!$I$12+СВЦЭМ!$D$10+'СЕТ СН'!$I$5-'СЕТ СН'!$I$20</f>
        <v>2819.9628494500002</v>
      </c>
      <c r="R145" s="36">
        <f>SUMIFS(СВЦЭМ!$C$33:$C$776,СВЦЭМ!$A$33:$A$776,$A145,СВЦЭМ!$B$33:$B$776,R$119)+'СЕТ СН'!$I$12+СВЦЭМ!$D$10+'СЕТ СН'!$I$5-'СЕТ СН'!$I$20</f>
        <v>2780.42233227</v>
      </c>
      <c r="S145" s="36">
        <f>SUMIFS(СВЦЭМ!$C$33:$C$776,СВЦЭМ!$A$33:$A$776,$A145,СВЦЭМ!$B$33:$B$776,S$119)+'СЕТ СН'!$I$12+СВЦЭМ!$D$10+'СЕТ СН'!$I$5-'СЕТ СН'!$I$20</f>
        <v>2742.3839797600003</v>
      </c>
      <c r="T145" s="36">
        <f>SUMIFS(СВЦЭМ!$C$33:$C$776,СВЦЭМ!$A$33:$A$776,$A145,СВЦЭМ!$B$33:$B$776,T$119)+'СЕТ СН'!$I$12+СВЦЭМ!$D$10+'СЕТ СН'!$I$5-'СЕТ СН'!$I$20</f>
        <v>2737.8630948300001</v>
      </c>
      <c r="U145" s="36">
        <f>SUMIFS(СВЦЭМ!$C$33:$C$776,СВЦЭМ!$A$33:$A$776,$A145,СВЦЭМ!$B$33:$B$776,U$119)+'СЕТ СН'!$I$12+СВЦЭМ!$D$10+'СЕТ СН'!$I$5-'СЕТ СН'!$I$20</f>
        <v>2743.7612403600001</v>
      </c>
      <c r="V145" s="36">
        <f>SUMIFS(СВЦЭМ!$C$33:$C$776,СВЦЭМ!$A$33:$A$776,$A145,СВЦЭМ!$B$33:$B$776,V$119)+'СЕТ СН'!$I$12+СВЦЭМ!$D$10+'СЕТ СН'!$I$5-'СЕТ СН'!$I$20</f>
        <v>2732.4563444200003</v>
      </c>
      <c r="W145" s="36">
        <f>SUMIFS(СВЦЭМ!$C$33:$C$776,СВЦЭМ!$A$33:$A$776,$A145,СВЦЭМ!$B$33:$B$776,W$119)+'СЕТ СН'!$I$12+СВЦЭМ!$D$10+'СЕТ СН'!$I$5-'СЕТ СН'!$I$20</f>
        <v>2719.3181452500003</v>
      </c>
      <c r="X145" s="36">
        <f>SUMIFS(СВЦЭМ!$C$33:$C$776,СВЦЭМ!$A$33:$A$776,$A145,СВЦЭМ!$B$33:$B$776,X$119)+'СЕТ СН'!$I$12+СВЦЭМ!$D$10+'СЕТ СН'!$I$5-'СЕТ СН'!$I$20</f>
        <v>2734.2145355100001</v>
      </c>
      <c r="Y145" s="36">
        <f>SUMIFS(СВЦЭМ!$C$33:$C$776,СВЦЭМ!$A$33:$A$776,$A145,СВЦЭМ!$B$33:$B$776,Y$119)+'СЕТ СН'!$I$12+СВЦЭМ!$D$10+'СЕТ СН'!$I$5-'СЕТ СН'!$I$20</f>
        <v>2766.01365571</v>
      </c>
    </row>
    <row r="146" spans="1:26" ht="15.75" x14ac:dyDescent="0.2">
      <c r="A146" s="35">
        <f t="shared" si="3"/>
        <v>43673</v>
      </c>
      <c r="B146" s="36">
        <f>SUMIFS(СВЦЭМ!$C$33:$C$776,СВЦЭМ!$A$33:$A$776,$A146,СВЦЭМ!$B$33:$B$776,B$119)+'СЕТ СН'!$I$12+СВЦЭМ!$D$10+'СЕТ СН'!$I$5-'СЕТ СН'!$I$20</f>
        <v>2741.8637837699998</v>
      </c>
      <c r="C146" s="36">
        <f>SUMIFS(СВЦЭМ!$C$33:$C$776,СВЦЭМ!$A$33:$A$776,$A146,СВЦЭМ!$B$33:$B$776,C$119)+'СЕТ СН'!$I$12+СВЦЭМ!$D$10+'СЕТ СН'!$I$5-'СЕТ СН'!$I$20</f>
        <v>2757.73401315</v>
      </c>
      <c r="D146" s="36">
        <f>SUMIFS(СВЦЭМ!$C$33:$C$776,СВЦЭМ!$A$33:$A$776,$A146,СВЦЭМ!$B$33:$B$776,D$119)+'СЕТ СН'!$I$12+СВЦЭМ!$D$10+'СЕТ СН'!$I$5-'СЕТ СН'!$I$20</f>
        <v>2767.11853144</v>
      </c>
      <c r="E146" s="36">
        <f>SUMIFS(СВЦЭМ!$C$33:$C$776,СВЦЭМ!$A$33:$A$776,$A146,СВЦЭМ!$B$33:$B$776,E$119)+'СЕТ СН'!$I$12+СВЦЭМ!$D$10+'СЕТ СН'!$I$5-'СЕТ СН'!$I$20</f>
        <v>2774.0102837100003</v>
      </c>
      <c r="F146" s="36">
        <f>SUMIFS(СВЦЭМ!$C$33:$C$776,СВЦЭМ!$A$33:$A$776,$A146,СВЦЭМ!$B$33:$B$776,F$119)+'СЕТ СН'!$I$12+СВЦЭМ!$D$10+'СЕТ СН'!$I$5-'СЕТ СН'!$I$20</f>
        <v>2780.0142440300001</v>
      </c>
      <c r="G146" s="36">
        <f>SUMIFS(СВЦЭМ!$C$33:$C$776,СВЦЭМ!$A$33:$A$776,$A146,СВЦЭМ!$B$33:$B$776,G$119)+'СЕТ СН'!$I$12+СВЦЭМ!$D$10+'СЕТ СН'!$I$5-'СЕТ СН'!$I$20</f>
        <v>2814.4446895999999</v>
      </c>
      <c r="H146" s="36">
        <f>SUMIFS(СВЦЭМ!$C$33:$C$776,СВЦЭМ!$A$33:$A$776,$A146,СВЦЭМ!$B$33:$B$776,H$119)+'СЕТ СН'!$I$12+СВЦЭМ!$D$10+'СЕТ СН'!$I$5-'СЕТ СН'!$I$20</f>
        <v>2840.4238101599999</v>
      </c>
      <c r="I146" s="36">
        <f>SUMIFS(СВЦЭМ!$C$33:$C$776,СВЦЭМ!$A$33:$A$776,$A146,СВЦЭМ!$B$33:$B$776,I$119)+'СЕТ СН'!$I$12+СВЦЭМ!$D$10+'СЕТ СН'!$I$5-'СЕТ СН'!$I$20</f>
        <v>2826.8203342400002</v>
      </c>
      <c r="J146" s="36">
        <f>SUMIFS(СВЦЭМ!$C$33:$C$776,СВЦЭМ!$A$33:$A$776,$A146,СВЦЭМ!$B$33:$B$776,J$119)+'СЕТ СН'!$I$12+СВЦЭМ!$D$10+'СЕТ СН'!$I$5-'СЕТ СН'!$I$20</f>
        <v>2830.1189255899999</v>
      </c>
      <c r="K146" s="36">
        <f>SUMIFS(СВЦЭМ!$C$33:$C$776,СВЦЭМ!$A$33:$A$776,$A146,СВЦЭМ!$B$33:$B$776,K$119)+'СЕТ СН'!$I$12+СВЦЭМ!$D$10+'СЕТ СН'!$I$5-'СЕТ СН'!$I$20</f>
        <v>2794.3254071800002</v>
      </c>
      <c r="L146" s="36">
        <f>SUMIFS(СВЦЭМ!$C$33:$C$776,СВЦЭМ!$A$33:$A$776,$A146,СВЦЭМ!$B$33:$B$776,L$119)+'СЕТ СН'!$I$12+СВЦЭМ!$D$10+'СЕТ СН'!$I$5-'СЕТ СН'!$I$20</f>
        <v>2801.0937448100003</v>
      </c>
      <c r="M146" s="36">
        <f>SUMIFS(СВЦЭМ!$C$33:$C$776,СВЦЭМ!$A$33:$A$776,$A146,СВЦЭМ!$B$33:$B$776,M$119)+'СЕТ СН'!$I$12+СВЦЭМ!$D$10+'СЕТ СН'!$I$5-'СЕТ СН'!$I$20</f>
        <v>2801.5249570300002</v>
      </c>
      <c r="N146" s="36">
        <f>SUMIFS(СВЦЭМ!$C$33:$C$776,СВЦЭМ!$A$33:$A$776,$A146,СВЦЭМ!$B$33:$B$776,N$119)+'СЕТ СН'!$I$12+СВЦЭМ!$D$10+'СЕТ СН'!$I$5-'СЕТ СН'!$I$20</f>
        <v>2804.8419489900002</v>
      </c>
      <c r="O146" s="36">
        <f>SUMIFS(СВЦЭМ!$C$33:$C$776,СВЦЭМ!$A$33:$A$776,$A146,СВЦЭМ!$B$33:$B$776,O$119)+'СЕТ СН'!$I$12+СВЦЭМ!$D$10+'СЕТ СН'!$I$5-'СЕТ СН'!$I$20</f>
        <v>2794.3799212700001</v>
      </c>
      <c r="P146" s="36">
        <f>SUMIFS(СВЦЭМ!$C$33:$C$776,СВЦЭМ!$A$33:$A$776,$A146,СВЦЭМ!$B$33:$B$776,P$119)+'СЕТ СН'!$I$12+СВЦЭМ!$D$10+'СЕТ СН'!$I$5-'СЕТ СН'!$I$20</f>
        <v>2798.6116030900002</v>
      </c>
      <c r="Q146" s="36">
        <f>SUMIFS(СВЦЭМ!$C$33:$C$776,СВЦЭМ!$A$33:$A$776,$A146,СВЦЭМ!$B$33:$B$776,Q$119)+'СЕТ СН'!$I$12+СВЦЭМ!$D$10+'СЕТ СН'!$I$5-'СЕТ СН'!$I$20</f>
        <v>2793.1663435099999</v>
      </c>
      <c r="R146" s="36">
        <f>SUMIFS(СВЦЭМ!$C$33:$C$776,СВЦЭМ!$A$33:$A$776,$A146,СВЦЭМ!$B$33:$B$776,R$119)+'СЕТ СН'!$I$12+СВЦЭМ!$D$10+'СЕТ СН'!$I$5-'СЕТ СН'!$I$20</f>
        <v>2760.2109313700003</v>
      </c>
      <c r="S146" s="36">
        <f>SUMIFS(СВЦЭМ!$C$33:$C$776,СВЦЭМ!$A$33:$A$776,$A146,СВЦЭМ!$B$33:$B$776,S$119)+'СЕТ СН'!$I$12+СВЦЭМ!$D$10+'СЕТ СН'!$I$5-'СЕТ СН'!$I$20</f>
        <v>2742.7227956500001</v>
      </c>
      <c r="T146" s="36">
        <f>SUMIFS(СВЦЭМ!$C$33:$C$776,СВЦЭМ!$A$33:$A$776,$A146,СВЦЭМ!$B$33:$B$776,T$119)+'СЕТ СН'!$I$12+СВЦЭМ!$D$10+'СЕТ СН'!$I$5-'СЕТ СН'!$I$20</f>
        <v>2734.4417691899998</v>
      </c>
      <c r="U146" s="36">
        <f>SUMIFS(СВЦЭМ!$C$33:$C$776,СВЦЭМ!$A$33:$A$776,$A146,СВЦЭМ!$B$33:$B$776,U$119)+'СЕТ СН'!$I$12+СВЦЭМ!$D$10+'СЕТ СН'!$I$5-'СЕТ СН'!$I$20</f>
        <v>2723.6152079900003</v>
      </c>
      <c r="V146" s="36">
        <f>SUMIFS(СВЦЭМ!$C$33:$C$776,СВЦЭМ!$A$33:$A$776,$A146,СВЦЭМ!$B$33:$B$776,V$119)+'СЕТ СН'!$I$12+СВЦЭМ!$D$10+'СЕТ СН'!$I$5-'СЕТ СН'!$I$20</f>
        <v>2720.4752915099998</v>
      </c>
      <c r="W146" s="36">
        <f>SUMIFS(СВЦЭМ!$C$33:$C$776,СВЦЭМ!$A$33:$A$776,$A146,СВЦЭМ!$B$33:$B$776,W$119)+'СЕТ СН'!$I$12+СВЦЭМ!$D$10+'СЕТ СН'!$I$5-'СЕТ СН'!$I$20</f>
        <v>2729.1014432700003</v>
      </c>
      <c r="X146" s="36">
        <f>SUMIFS(СВЦЭМ!$C$33:$C$776,СВЦЭМ!$A$33:$A$776,$A146,СВЦЭМ!$B$33:$B$776,X$119)+'СЕТ СН'!$I$12+СВЦЭМ!$D$10+'СЕТ СН'!$I$5-'СЕТ СН'!$I$20</f>
        <v>2716.56428723</v>
      </c>
      <c r="Y146" s="36">
        <f>SUMIFS(СВЦЭМ!$C$33:$C$776,СВЦЭМ!$A$33:$A$776,$A146,СВЦЭМ!$B$33:$B$776,Y$119)+'СЕТ СН'!$I$12+СВЦЭМ!$D$10+'СЕТ СН'!$I$5-'СЕТ СН'!$I$20</f>
        <v>2773.6225430600002</v>
      </c>
    </row>
    <row r="147" spans="1:26" ht="15.75" x14ac:dyDescent="0.2">
      <c r="A147" s="35">
        <f t="shared" si="3"/>
        <v>43674</v>
      </c>
      <c r="B147" s="36">
        <f>SUMIFS(СВЦЭМ!$C$33:$C$776,СВЦЭМ!$A$33:$A$776,$A147,СВЦЭМ!$B$33:$B$776,B$119)+'СЕТ СН'!$I$12+СВЦЭМ!$D$10+'СЕТ СН'!$I$5-'СЕТ СН'!$I$20</f>
        <v>2756.8814498900001</v>
      </c>
      <c r="C147" s="36">
        <f>SUMIFS(СВЦЭМ!$C$33:$C$776,СВЦЭМ!$A$33:$A$776,$A147,СВЦЭМ!$B$33:$B$776,C$119)+'СЕТ СН'!$I$12+СВЦЭМ!$D$10+'СЕТ СН'!$I$5-'СЕТ СН'!$I$20</f>
        <v>2786.5156573900003</v>
      </c>
      <c r="D147" s="36">
        <f>SUMIFS(СВЦЭМ!$C$33:$C$776,СВЦЭМ!$A$33:$A$776,$A147,СВЦЭМ!$B$33:$B$776,D$119)+'СЕТ СН'!$I$12+СВЦЭМ!$D$10+'СЕТ СН'!$I$5-'СЕТ СН'!$I$20</f>
        <v>2803.2824876499999</v>
      </c>
      <c r="E147" s="36">
        <f>SUMIFS(СВЦЭМ!$C$33:$C$776,СВЦЭМ!$A$33:$A$776,$A147,СВЦЭМ!$B$33:$B$776,E$119)+'СЕТ СН'!$I$12+СВЦЭМ!$D$10+'СЕТ СН'!$I$5-'СЕТ СН'!$I$20</f>
        <v>2814.9059575800002</v>
      </c>
      <c r="F147" s="36">
        <f>SUMIFS(СВЦЭМ!$C$33:$C$776,СВЦЭМ!$A$33:$A$776,$A147,СВЦЭМ!$B$33:$B$776,F$119)+'СЕТ СН'!$I$12+СВЦЭМ!$D$10+'СЕТ СН'!$I$5-'СЕТ СН'!$I$20</f>
        <v>2819.67605336</v>
      </c>
      <c r="G147" s="36">
        <f>SUMIFS(СВЦЭМ!$C$33:$C$776,СВЦЭМ!$A$33:$A$776,$A147,СВЦЭМ!$B$33:$B$776,G$119)+'СЕТ СН'!$I$12+СВЦЭМ!$D$10+'СЕТ СН'!$I$5-'СЕТ СН'!$I$20</f>
        <v>2811.7989086799998</v>
      </c>
      <c r="H147" s="36">
        <f>SUMIFS(СВЦЭМ!$C$33:$C$776,СВЦЭМ!$A$33:$A$776,$A147,СВЦЭМ!$B$33:$B$776,H$119)+'СЕТ СН'!$I$12+СВЦЭМ!$D$10+'СЕТ СН'!$I$5-'СЕТ СН'!$I$20</f>
        <v>2805.34834409</v>
      </c>
      <c r="I147" s="36">
        <f>SUMIFS(СВЦЭМ!$C$33:$C$776,СВЦЭМ!$A$33:$A$776,$A147,СВЦЭМ!$B$33:$B$776,I$119)+'СЕТ СН'!$I$12+СВЦЭМ!$D$10+'СЕТ СН'!$I$5-'СЕТ СН'!$I$20</f>
        <v>2800.8119652800001</v>
      </c>
      <c r="J147" s="36">
        <f>SUMIFS(СВЦЭМ!$C$33:$C$776,СВЦЭМ!$A$33:$A$776,$A147,СВЦЭМ!$B$33:$B$776,J$119)+'СЕТ СН'!$I$12+СВЦЭМ!$D$10+'СЕТ СН'!$I$5-'СЕТ СН'!$I$20</f>
        <v>2810.6340565800001</v>
      </c>
      <c r="K147" s="36">
        <f>SUMIFS(СВЦЭМ!$C$33:$C$776,СВЦЭМ!$A$33:$A$776,$A147,СВЦЭМ!$B$33:$B$776,K$119)+'СЕТ СН'!$I$12+СВЦЭМ!$D$10+'СЕТ СН'!$I$5-'СЕТ СН'!$I$20</f>
        <v>2791.00419435</v>
      </c>
      <c r="L147" s="36">
        <f>SUMIFS(СВЦЭМ!$C$33:$C$776,СВЦЭМ!$A$33:$A$776,$A147,СВЦЭМ!$B$33:$B$776,L$119)+'СЕТ СН'!$I$12+СВЦЭМ!$D$10+'СЕТ СН'!$I$5-'СЕТ СН'!$I$20</f>
        <v>2813.5799219400001</v>
      </c>
      <c r="M147" s="36">
        <f>SUMIFS(СВЦЭМ!$C$33:$C$776,СВЦЭМ!$A$33:$A$776,$A147,СВЦЭМ!$B$33:$B$776,M$119)+'СЕТ СН'!$I$12+СВЦЭМ!$D$10+'СЕТ СН'!$I$5-'СЕТ СН'!$I$20</f>
        <v>2813.1096065700003</v>
      </c>
      <c r="N147" s="36">
        <f>SUMIFS(СВЦЭМ!$C$33:$C$776,СВЦЭМ!$A$33:$A$776,$A147,СВЦЭМ!$B$33:$B$776,N$119)+'СЕТ СН'!$I$12+СВЦЭМ!$D$10+'СЕТ СН'!$I$5-'СЕТ СН'!$I$20</f>
        <v>2812.5568780100002</v>
      </c>
      <c r="O147" s="36">
        <f>SUMIFS(СВЦЭМ!$C$33:$C$776,СВЦЭМ!$A$33:$A$776,$A147,СВЦЭМ!$B$33:$B$776,O$119)+'СЕТ СН'!$I$12+СВЦЭМ!$D$10+'СЕТ СН'!$I$5-'СЕТ СН'!$I$20</f>
        <v>2810.24350392</v>
      </c>
      <c r="P147" s="36">
        <f>SUMIFS(СВЦЭМ!$C$33:$C$776,СВЦЭМ!$A$33:$A$776,$A147,СВЦЭМ!$B$33:$B$776,P$119)+'СЕТ СН'!$I$12+СВЦЭМ!$D$10+'СЕТ СН'!$I$5-'СЕТ СН'!$I$20</f>
        <v>2813.9159930699998</v>
      </c>
      <c r="Q147" s="36">
        <f>SUMIFS(СВЦЭМ!$C$33:$C$776,СВЦЭМ!$A$33:$A$776,$A147,СВЦЭМ!$B$33:$B$776,Q$119)+'СЕТ СН'!$I$12+СВЦЭМ!$D$10+'СЕТ СН'!$I$5-'СЕТ СН'!$I$20</f>
        <v>2809.2133728100002</v>
      </c>
      <c r="R147" s="36">
        <f>SUMIFS(СВЦЭМ!$C$33:$C$776,СВЦЭМ!$A$33:$A$776,$A147,СВЦЭМ!$B$33:$B$776,R$119)+'СЕТ СН'!$I$12+СВЦЭМ!$D$10+'СЕТ СН'!$I$5-'СЕТ СН'!$I$20</f>
        <v>2767.3396954499999</v>
      </c>
      <c r="S147" s="36">
        <f>SUMIFS(СВЦЭМ!$C$33:$C$776,СВЦЭМ!$A$33:$A$776,$A147,СВЦЭМ!$B$33:$B$776,S$119)+'СЕТ СН'!$I$12+СВЦЭМ!$D$10+'СЕТ СН'!$I$5-'СЕТ СН'!$I$20</f>
        <v>2751.5388512700001</v>
      </c>
      <c r="T147" s="36">
        <f>SUMIFS(СВЦЭМ!$C$33:$C$776,СВЦЭМ!$A$33:$A$776,$A147,СВЦЭМ!$B$33:$B$776,T$119)+'СЕТ СН'!$I$12+СВЦЭМ!$D$10+'СЕТ СН'!$I$5-'СЕТ СН'!$I$20</f>
        <v>2748.0175721999999</v>
      </c>
      <c r="U147" s="36">
        <f>SUMIFS(СВЦЭМ!$C$33:$C$776,СВЦЭМ!$A$33:$A$776,$A147,СВЦЭМ!$B$33:$B$776,U$119)+'СЕТ СН'!$I$12+СВЦЭМ!$D$10+'СЕТ СН'!$I$5-'СЕТ СН'!$I$20</f>
        <v>2744.69801667</v>
      </c>
      <c r="V147" s="36">
        <f>SUMIFS(СВЦЭМ!$C$33:$C$776,СВЦЭМ!$A$33:$A$776,$A147,СВЦЭМ!$B$33:$B$776,V$119)+'СЕТ СН'!$I$12+СВЦЭМ!$D$10+'СЕТ СН'!$I$5-'СЕТ СН'!$I$20</f>
        <v>2732.6040338299999</v>
      </c>
      <c r="W147" s="36">
        <f>SUMIFS(СВЦЭМ!$C$33:$C$776,СВЦЭМ!$A$33:$A$776,$A147,СВЦЭМ!$B$33:$B$776,W$119)+'СЕТ СН'!$I$12+СВЦЭМ!$D$10+'СЕТ СН'!$I$5-'СЕТ СН'!$I$20</f>
        <v>2745.5845065399999</v>
      </c>
      <c r="X147" s="36">
        <f>SUMIFS(СВЦЭМ!$C$33:$C$776,СВЦЭМ!$A$33:$A$776,$A147,СВЦЭМ!$B$33:$B$776,X$119)+'СЕТ СН'!$I$12+СВЦЭМ!$D$10+'СЕТ СН'!$I$5-'СЕТ СН'!$I$20</f>
        <v>2723.8368418800001</v>
      </c>
      <c r="Y147" s="36">
        <f>SUMIFS(СВЦЭМ!$C$33:$C$776,СВЦЭМ!$A$33:$A$776,$A147,СВЦЭМ!$B$33:$B$776,Y$119)+'СЕТ СН'!$I$12+СВЦЭМ!$D$10+'СЕТ СН'!$I$5-'СЕТ СН'!$I$20</f>
        <v>2746.0822796100001</v>
      </c>
    </row>
    <row r="148" spans="1:26" ht="15.75" x14ac:dyDescent="0.2">
      <c r="A148" s="35">
        <f t="shared" si="3"/>
        <v>43675</v>
      </c>
      <c r="B148" s="36">
        <f>SUMIFS(СВЦЭМ!$C$33:$C$776,СВЦЭМ!$A$33:$A$776,$A148,СВЦЭМ!$B$33:$B$776,B$119)+'СЕТ СН'!$I$12+СВЦЭМ!$D$10+'СЕТ СН'!$I$5-'СЕТ СН'!$I$20</f>
        <v>2794.0009963299999</v>
      </c>
      <c r="C148" s="36">
        <f>SUMIFS(СВЦЭМ!$C$33:$C$776,СВЦЭМ!$A$33:$A$776,$A148,СВЦЭМ!$B$33:$B$776,C$119)+'СЕТ СН'!$I$12+СВЦЭМ!$D$10+'СЕТ СН'!$I$5-'СЕТ СН'!$I$20</f>
        <v>2803.5325353400003</v>
      </c>
      <c r="D148" s="36">
        <f>SUMIFS(СВЦЭМ!$C$33:$C$776,СВЦЭМ!$A$33:$A$776,$A148,СВЦЭМ!$B$33:$B$776,D$119)+'СЕТ СН'!$I$12+СВЦЭМ!$D$10+'СЕТ СН'!$I$5-'СЕТ СН'!$I$20</f>
        <v>2805.1682250100002</v>
      </c>
      <c r="E148" s="36">
        <f>SUMIFS(СВЦЭМ!$C$33:$C$776,СВЦЭМ!$A$33:$A$776,$A148,СВЦЭМ!$B$33:$B$776,E$119)+'СЕТ СН'!$I$12+СВЦЭМ!$D$10+'СЕТ СН'!$I$5-'СЕТ СН'!$I$20</f>
        <v>2814.6164440699999</v>
      </c>
      <c r="F148" s="36">
        <f>SUMIFS(СВЦЭМ!$C$33:$C$776,СВЦЭМ!$A$33:$A$776,$A148,СВЦЭМ!$B$33:$B$776,F$119)+'СЕТ СН'!$I$12+СВЦЭМ!$D$10+'СЕТ СН'!$I$5-'СЕТ СН'!$I$20</f>
        <v>2838.3455739199999</v>
      </c>
      <c r="G148" s="36">
        <f>SUMIFS(СВЦЭМ!$C$33:$C$776,СВЦЭМ!$A$33:$A$776,$A148,СВЦЭМ!$B$33:$B$776,G$119)+'СЕТ СН'!$I$12+СВЦЭМ!$D$10+'СЕТ СН'!$I$5-'СЕТ СН'!$I$20</f>
        <v>2817.07306389</v>
      </c>
      <c r="H148" s="36">
        <f>SUMIFS(СВЦЭМ!$C$33:$C$776,СВЦЭМ!$A$33:$A$776,$A148,СВЦЭМ!$B$33:$B$776,H$119)+'СЕТ СН'!$I$12+СВЦЭМ!$D$10+'СЕТ СН'!$I$5-'СЕТ СН'!$I$20</f>
        <v>2793.24153505</v>
      </c>
      <c r="I148" s="36">
        <f>SUMIFS(СВЦЭМ!$C$33:$C$776,СВЦЭМ!$A$33:$A$776,$A148,СВЦЭМ!$B$33:$B$776,I$119)+'СЕТ СН'!$I$12+СВЦЭМ!$D$10+'СЕТ СН'!$I$5-'СЕТ СН'!$I$20</f>
        <v>2788.5724510800001</v>
      </c>
      <c r="J148" s="36">
        <f>SUMIFS(СВЦЭМ!$C$33:$C$776,СВЦЭМ!$A$33:$A$776,$A148,СВЦЭМ!$B$33:$B$776,J$119)+'СЕТ СН'!$I$12+СВЦЭМ!$D$10+'СЕТ СН'!$I$5-'СЕТ СН'!$I$20</f>
        <v>2753.7832656700002</v>
      </c>
      <c r="K148" s="36">
        <f>SUMIFS(СВЦЭМ!$C$33:$C$776,СВЦЭМ!$A$33:$A$776,$A148,СВЦЭМ!$B$33:$B$776,K$119)+'СЕТ СН'!$I$12+СВЦЭМ!$D$10+'СЕТ СН'!$I$5-'СЕТ СН'!$I$20</f>
        <v>2750.3889034000003</v>
      </c>
      <c r="L148" s="36">
        <f>SUMIFS(СВЦЭМ!$C$33:$C$776,СВЦЭМ!$A$33:$A$776,$A148,СВЦЭМ!$B$33:$B$776,L$119)+'СЕТ СН'!$I$12+СВЦЭМ!$D$10+'СЕТ СН'!$I$5-'СЕТ СН'!$I$20</f>
        <v>2752.6179375500001</v>
      </c>
      <c r="M148" s="36">
        <f>SUMIFS(СВЦЭМ!$C$33:$C$776,СВЦЭМ!$A$33:$A$776,$A148,СВЦЭМ!$B$33:$B$776,M$119)+'СЕТ СН'!$I$12+СВЦЭМ!$D$10+'СЕТ СН'!$I$5-'СЕТ СН'!$I$20</f>
        <v>2751.2897651399999</v>
      </c>
      <c r="N148" s="36">
        <f>SUMIFS(СВЦЭМ!$C$33:$C$776,СВЦЭМ!$A$33:$A$776,$A148,СВЦЭМ!$B$33:$B$776,N$119)+'СЕТ СН'!$I$12+СВЦЭМ!$D$10+'СЕТ СН'!$I$5-'СЕТ СН'!$I$20</f>
        <v>2745.4968370699999</v>
      </c>
      <c r="O148" s="36">
        <f>SUMIFS(СВЦЭМ!$C$33:$C$776,СВЦЭМ!$A$33:$A$776,$A148,СВЦЭМ!$B$33:$B$776,O$119)+'СЕТ СН'!$I$12+СВЦЭМ!$D$10+'СЕТ СН'!$I$5-'СЕТ СН'!$I$20</f>
        <v>2750.60339866</v>
      </c>
      <c r="P148" s="36">
        <f>SUMIFS(СВЦЭМ!$C$33:$C$776,СВЦЭМ!$A$33:$A$776,$A148,СВЦЭМ!$B$33:$B$776,P$119)+'СЕТ СН'!$I$12+СВЦЭМ!$D$10+'СЕТ СН'!$I$5-'СЕТ СН'!$I$20</f>
        <v>2754.0511290100003</v>
      </c>
      <c r="Q148" s="36">
        <f>SUMIFS(СВЦЭМ!$C$33:$C$776,СВЦЭМ!$A$33:$A$776,$A148,СВЦЭМ!$B$33:$B$776,Q$119)+'СЕТ СН'!$I$12+СВЦЭМ!$D$10+'СЕТ СН'!$I$5-'СЕТ СН'!$I$20</f>
        <v>2752.1971381500002</v>
      </c>
      <c r="R148" s="36">
        <f>SUMIFS(СВЦЭМ!$C$33:$C$776,СВЦЭМ!$A$33:$A$776,$A148,СВЦЭМ!$B$33:$B$776,R$119)+'СЕТ СН'!$I$12+СВЦЭМ!$D$10+'СЕТ СН'!$I$5-'СЕТ СН'!$I$20</f>
        <v>2710.4382698899999</v>
      </c>
      <c r="S148" s="36">
        <f>SUMIFS(СВЦЭМ!$C$33:$C$776,СВЦЭМ!$A$33:$A$776,$A148,СВЦЭМ!$B$33:$B$776,S$119)+'СЕТ СН'!$I$12+СВЦЭМ!$D$10+'СЕТ СН'!$I$5-'СЕТ СН'!$I$20</f>
        <v>2686.60719324</v>
      </c>
      <c r="T148" s="36">
        <f>SUMIFS(СВЦЭМ!$C$33:$C$776,СВЦЭМ!$A$33:$A$776,$A148,СВЦЭМ!$B$33:$B$776,T$119)+'СЕТ СН'!$I$12+СВЦЭМ!$D$10+'СЕТ СН'!$I$5-'СЕТ СН'!$I$20</f>
        <v>2686.41458397</v>
      </c>
      <c r="U148" s="36">
        <f>SUMIFS(СВЦЭМ!$C$33:$C$776,СВЦЭМ!$A$33:$A$776,$A148,СВЦЭМ!$B$33:$B$776,U$119)+'СЕТ СН'!$I$12+СВЦЭМ!$D$10+'СЕТ СН'!$I$5-'СЕТ СН'!$I$20</f>
        <v>2689.36549853</v>
      </c>
      <c r="V148" s="36">
        <f>SUMIFS(СВЦЭМ!$C$33:$C$776,СВЦЭМ!$A$33:$A$776,$A148,СВЦЭМ!$B$33:$B$776,V$119)+'СЕТ СН'!$I$12+СВЦЭМ!$D$10+'СЕТ СН'!$I$5-'СЕТ СН'!$I$20</f>
        <v>2692.2613243699998</v>
      </c>
      <c r="W148" s="36">
        <f>SUMIFS(СВЦЭМ!$C$33:$C$776,СВЦЭМ!$A$33:$A$776,$A148,СВЦЭМ!$B$33:$B$776,W$119)+'СЕТ СН'!$I$12+СВЦЭМ!$D$10+'СЕТ СН'!$I$5-'СЕТ СН'!$I$20</f>
        <v>2690.5498677</v>
      </c>
      <c r="X148" s="36">
        <f>SUMIFS(СВЦЭМ!$C$33:$C$776,СВЦЭМ!$A$33:$A$776,$A148,СВЦЭМ!$B$33:$B$776,X$119)+'СЕТ СН'!$I$12+СВЦЭМ!$D$10+'СЕТ СН'!$I$5-'СЕТ СН'!$I$20</f>
        <v>2685.95262521</v>
      </c>
      <c r="Y148" s="36">
        <f>SUMIFS(СВЦЭМ!$C$33:$C$776,СВЦЭМ!$A$33:$A$776,$A148,СВЦЭМ!$B$33:$B$776,Y$119)+'СЕТ СН'!$I$12+СВЦЭМ!$D$10+'СЕТ СН'!$I$5-'СЕТ СН'!$I$20</f>
        <v>2760.5064759400002</v>
      </c>
    </row>
    <row r="149" spans="1:26" ht="15.75" x14ac:dyDescent="0.2">
      <c r="A149" s="35">
        <f t="shared" si="3"/>
        <v>43676</v>
      </c>
      <c r="B149" s="36">
        <f>SUMIFS(СВЦЭМ!$C$33:$C$776,СВЦЭМ!$A$33:$A$776,$A149,СВЦЭМ!$B$33:$B$776,B$119)+'СЕТ СН'!$I$12+СВЦЭМ!$D$10+'СЕТ СН'!$I$5-'СЕТ СН'!$I$20</f>
        <v>2812.6856041199999</v>
      </c>
      <c r="C149" s="36">
        <f>SUMIFS(СВЦЭМ!$C$33:$C$776,СВЦЭМ!$A$33:$A$776,$A149,СВЦЭМ!$B$33:$B$776,C$119)+'СЕТ СН'!$I$12+СВЦЭМ!$D$10+'СЕТ СН'!$I$5-'СЕТ СН'!$I$20</f>
        <v>2819.75158792</v>
      </c>
      <c r="D149" s="36">
        <f>SUMIFS(СВЦЭМ!$C$33:$C$776,СВЦЭМ!$A$33:$A$776,$A149,СВЦЭМ!$B$33:$B$776,D$119)+'СЕТ СН'!$I$12+СВЦЭМ!$D$10+'СЕТ СН'!$I$5-'СЕТ СН'!$I$20</f>
        <v>2819.6461237100002</v>
      </c>
      <c r="E149" s="36">
        <f>SUMIFS(СВЦЭМ!$C$33:$C$776,СВЦЭМ!$A$33:$A$776,$A149,СВЦЭМ!$B$33:$B$776,E$119)+'СЕТ СН'!$I$12+СВЦЭМ!$D$10+'СЕТ СН'!$I$5-'СЕТ СН'!$I$20</f>
        <v>2845.2221677699999</v>
      </c>
      <c r="F149" s="36">
        <f>SUMIFS(СВЦЭМ!$C$33:$C$776,СВЦЭМ!$A$33:$A$776,$A149,СВЦЭМ!$B$33:$B$776,F$119)+'СЕТ СН'!$I$12+СВЦЭМ!$D$10+'СЕТ СН'!$I$5-'СЕТ СН'!$I$20</f>
        <v>2845.8455326000003</v>
      </c>
      <c r="G149" s="36">
        <f>SUMIFS(СВЦЭМ!$C$33:$C$776,СВЦЭМ!$A$33:$A$776,$A149,СВЦЭМ!$B$33:$B$776,G$119)+'СЕТ СН'!$I$12+СВЦЭМ!$D$10+'СЕТ СН'!$I$5-'СЕТ СН'!$I$20</f>
        <v>2837.2079321299998</v>
      </c>
      <c r="H149" s="36">
        <f>SUMIFS(СВЦЭМ!$C$33:$C$776,СВЦЭМ!$A$33:$A$776,$A149,СВЦЭМ!$B$33:$B$776,H$119)+'СЕТ СН'!$I$12+СВЦЭМ!$D$10+'СЕТ СН'!$I$5-'СЕТ СН'!$I$20</f>
        <v>2834.19349517</v>
      </c>
      <c r="I149" s="36">
        <f>SUMIFS(СВЦЭМ!$C$33:$C$776,СВЦЭМ!$A$33:$A$776,$A149,СВЦЭМ!$B$33:$B$776,I$119)+'СЕТ СН'!$I$12+СВЦЭМ!$D$10+'СЕТ СН'!$I$5-'СЕТ СН'!$I$20</f>
        <v>2781.1369038900002</v>
      </c>
      <c r="J149" s="36">
        <f>SUMIFS(СВЦЭМ!$C$33:$C$776,СВЦЭМ!$A$33:$A$776,$A149,СВЦЭМ!$B$33:$B$776,J$119)+'СЕТ СН'!$I$12+СВЦЭМ!$D$10+'СЕТ СН'!$I$5-'СЕТ СН'!$I$20</f>
        <v>2749.41153876</v>
      </c>
      <c r="K149" s="36">
        <f>SUMIFS(СВЦЭМ!$C$33:$C$776,СВЦЭМ!$A$33:$A$776,$A149,СВЦЭМ!$B$33:$B$776,K$119)+'СЕТ СН'!$I$12+СВЦЭМ!$D$10+'СЕТ СН'!$I$5-'СЕТ СН'!$I$20</f>
        <v>2776.82388984</v>
      </c>
      <c r="L149" s="36">
        <f>SUMIFS(СВЦЭМ!$C$33:$C$776,СВЦЭМ!$A$33:$A$776,$A149,СВЦЭМ!$B$33:$B$776,L$119)+'СЕТ СН'!$I$12+СВЦЭМ!$D$10+'СЕТ СН'!$I$5-'СЕТ СН'!$I$20</f>
        <v>2782.8596721499998</v>
      </c>
      <c r="M149" s="36">
        <f>SUMIFS(СВЦЭМ!$C$33:$C$776,СВЦЭМ!$A$33:$A$776,$A149,СВЦЭМ!$B$33:$B$776,M$119)+'СЕТ СН'!$I$12+СВЦЭМ!$D$10+'СЕТ СН'!$I$5-'СЕТ СН'!$I$20</f>
        <v>2782.2273482700002</v>
      </c>
      <c r="N149" s="36">
        <f>SUMIFS(СВЦЭМ!$C$33:$C$776,СВЦЭМ!$A$33:$A$776,$A149,СВЦЭМ!$B$33:$B$776,N$119)+'СЕТ СН'!$I$12+СВЦЭМ!$D$10+'СЕТ СН'!$I$5-'СЕТ СН'!$I$20</f>
        <v>2778.7200531400003</v>
      </c>
      <c r="O149" s="36">
        <f>SUMIFS(СВЦЭМ!$C$33:$C$776,СВЦЭМ!$A$33:$A$776,$A149,СВЦЭМ!$B$33:$B$776,O$119)+'СЕТ СН'!$I$12+СВЦЭМ!$D$10+'СЕТ СН'!$I$5-'СЕТ СН'!$I$20</f>
        <v>2781.4217296699999</v>
      </c>
      <c r="P149" s="36">
        <f>SUMIFS(СВЦЭМ!$C$33:$C$776,СВЦЭМ!$A$33:$A$776,$A149,СВЦЭМ!$B$33:$B$776,P$119)+'СЕТ СН'!$I$12+СВЦЭМ!$D$10+'СЕТ СН'!$I$5-'СЕТ СН'!$I$20</f>
        <v>2790.8069068700001</v>
      </c>
      <c r="Q149" s="36">
        <f>SUMIFS(СВЦЭМ!$C$33:$C$776,СВЦЭМ!$A$33:$A$776,$A149,СВЦЭМ!$B$33:$B$776,Q$119)+'СЕТ СН'!$I$12+СВЦЭМ!$D$10+'СЕТ СН'!$I$5-'СЕТ СН'!$I$20</f>
        <v>2789.8667964300002</v>
      </c>
      <c r="R149" s="36">
        <f>SUMIFS(СВЦЭМ!$C$33:$C$776,СВЦЭМ!$A$33:$A$776,$A149,СВЦЭМ!$B$33:$B$776,R$119)+'СЕТ СН'!$I$12+СВЦЭМ!$D$10+'СЕТ СН'!$I$5-'СЕТ СН'!$I$20</f>
        <v>2739.09102682</v>
      </c>
      <c r="S149" s="36">
        <f>SUMIFS(СВЦЭМ!$C$33:$C$776,СВЦЭМ!$A$33:$A$776,$A149,СВЦЭМ!$B$33:$B$776,S$119)+'СЕТ СН'!$I$12+СВЦЭМ!$D$10+'СЕТ СН'!$I$5-'СЕТ СН'!$I$20</f>
        <v>2710.7116999</v>
      </c>
      <c r="T149" s="36">
        <f>SUMIFS(СВЦЭМ!$C$33:$C$776,СВЦЭМ!$A$33:$A$776,$A149,СВЦЭМ!$B$33:$B$776,T$119)+'СЕТ СН'!$I$12+СВЦЭМ!$D$10+'СЕТ СН'!$I$5-'СЕТ СН'!$I$20</f>
        <v>2712.6732375199999</v>
      </c>
      <c r="U149" s="36">
        <f>SUMIFS(СВЦЭМ!$C$33:$C$776,СВЦЭМ!$A$33:$A$776,$A149,СВЦЭМ!$B$33:$B$776,U$119)+'СЕТ СН'!$I$12+СВЦЭМ!$D$10+'СЕТ СН'!$I$5-'СЕТ СН'!$I$20</f>
        <v>2710.0878901000001</v>
      </c>
      <c r="V149" s="36">
        <f>SUMIFS(СВЦЭМ!$C$33:$C$776,СВЦЭМ!$A$33:$A$776,$A149,СВЦЭМ!$B$33:$B$776,V$119)+'СЕТ СН'!$I$12+СВЦЭМ!$D$10+'СЕТ СН'!$I$5-'СЕТ СН'!$I$20</f>
        <v>2683.3265439900001</v>
      </c>
      <c r="W149" s="36">
        <f>SUMIFS(СВЦЭМ!$C$33:$C$776,СВЦЭМ!$A$33:$A$776,$A149,СВЦЭМ!$B$33:$B$776,W$119)+'СЕТ СН'!$I$12+СВЦЭМ!$D$10+'СЕТ СН'!$I$5-'СЕТ СН'!$I$20</f>
        <v>2669.5308413799999</v>
      </c>
      <c r="X149" s="36">
        <f>SUMIFS(СВЦЭМ!$C$33:$C$776,СВЦЭМ!$A$33:$A$776,$A149,СВЦЭМ!$B$33:$B$776,X$119)+'СЕТ СН'!$I$12+СВЦЭМ!$D$10+'СЕТ СН'!$I$5-'СЕТ СН'!$I$20</f>
        <v>2668.22958238</v>
      </c>
      <c r="Y149" s="36">
        <f>SUMIFS(СВЦЭМ!$C$33:$C$776,СВЦЭМ!$A$33:$A$776,$A149,СВЦЭМ!$B$33:$B$776,Y$119)+'СЕТ СН'!$I$12+СВЦЭМ!$D$10+'СЕТ СН'!$I$5-'СЕТ СН'!$I$20</f>
        <v>2724.63305012</v>
      </c>
    </row>
    <row r="150" spans="1:26" ht="15.75" x14ac:dyDescent="0.2">
      <c r="A150" s="35">
        <f t="shared" si="3"/>
        <v>43677</v>
      </c>
      <c r="B150" s="36">
        <f>SUMIFS(СВЦЭМ!$C$33:$C$776,СВЦЭМ!$A$33:$A$776,$A150,СВЦЭМ!$B$33:$B$776,B$119)+'СЕТ СН'!$I$12+СВЦЭМ!$D$10+'СЕТ СН'!$I$5-'СЕТ СН'!$I$20</f>
        <v>2832.7716157499999</v>
      </c>
      <c r="C150" s="36">
        <f>SUMIFS(СВЦЭМ!$C$33:$C$776,СВЦЭМ!$A$33:$A$776,$A150,СВЦЭМ!$B$33:$B$776,C$119)+'СЕТ СН'!$I$12+СВЦЭМ!$D$10+'СЕТ СН'!$I$5-'СЕТ СН'!$I$20</f>
        <v>2831.9924767900002</v>
      </c>
      <c r="D150" s="36">
        <f>SUMIFS(СВЦЭМ!$C$33:$C$776,СВЦЭМ!$A$33:$A$776,$A150,СВЦЭМ!$B$33:$B$776,D$119)+'СЕТ СН'!$I$12+СВЦЭМ!$D$10+'СЕТ СН'!$I$5-'СЕТ СН'!$I$20</f>
        <v>2840.02429261</v>
      </c>
      <c r="E150" s="36">
        <f>SUMIFS(СВЦЭМ!$C$33:$C$776,СВЦЭМ!$A$33:$A$776,$A150,СВЦЭМ!$B$33:$B$776,E$119)+'СЕТ СН'!$I$12+СВЦЭМ!$D$10+'СЕТ СН'!$I$5-'СЕТ СН'!$I$20</f>
        <v>2841.7819192100001</v>
      </c>
      <c r="F150" s="36">
        <f>SUMIFS(СВЦЭМ!$C$33:$C$776,СВЦЭМ!$A$33:$A$776,$A150,СВЦЭМ!$B$33:$B$776,F$119)+'СЕТ СН'!$I$12+СВЦЭМ!$D$10+'СЕТ СН'!$I$5-'СЕТ СН'!$I$20</f>
        <v>2850.08378576</v>
      </c>
      <c r="G150" s="36">
        <f>SUMIFS(СВЦЭМ!$C$33:$C$776,СВЦЭМ!$A$33:$A$776,$A150,СВЦЭМ!$B$33:$B$776,G$119)+'СЕТ СН'!$I$12+СВЦЭМ!$D$10+'СЕТ СН'!$I$5-'СЕТ СН'!$I$20</f>
        <v>2833.9704666799998</v>
      </c>
      <c r="H150" s="36">
        <f>SUMIFS(СВЦЭМ!$C$33:$C$776,СВЦЭМ!$A$33:$A$776,$A150,СВЦЭМ!$B$33:$B$776,H$119)+'СЕТ СН'!$I$12+СВЦЭМ!$D$10+'СЕТ СН'!$I$5-'СЕТ СН'!$I$20</f>
        <v>2824.75292201</v>
      </c>
      <c r="I150" s="36">
        <f>SUMIFS(СВЦЭМ!$C$33:$C$776,СВЦЭМ!$A$33:$A$776,$A150,СВЦЭМ!$B$33:$B$776,I$119)+'СЕТ СН'!$I$12+СВЦЭМ!$D$10+'СЕТ СН'!$I$5-'СЕТ СН'!$I$20</f>
        <v>2808.4269209499998</v>
      </c>
      <c r="J150" s="36">
        <f>SUMIFS(СВЦЭМ!$C$33:$C$776,СВЦЭМ!$A$33:$A$776,$A150,СВЦЭМ!$B$33:$B$776,J$119)+'СЕТ СН'!$I$12+СВЦЭМ!$D$10+'СЕТ СН'!$I$5-'СЕТ СН'!$I$20</f>
        <v>2802.27710381</v>
      </c>
      <c r="K150" s="36">
        <f>SUMIFS(СВЦЭМ!$C$33:$C$776,СВЦЭМ!$A$33:$A$776,$A150,СВЦЭМ!$B$33:$B$776,K$119)+'СЕТ СН'!$I$12+СВЦЭМ!$D$10+'СЕТ СН'!$I$5-'СЕТ СН'!$I$20</f>
        <v>2802.3322040800003</v>
      </c>
      <c r="L150" s="36">
        <f>SUMIFS(СВЦЭМ!$C$33:$C$776,СВЦЭМ!$A$33:$A$776,$A150,СВЦЭМ!$B$33:$B$776,L$119)+'СЕТ СН'!$I$12+СВЦЭМ!$D$10+'СЕТ СН'!$I$5-'СЕТ СН'!$I$20</f>
        <v>2809.9048750400002</v>
      </c>
      <c r="M150" s="36">
        <f>SUMIFS(СВЦЭМ!$C$33:$C$776,СВЦЭМ!$A$33:$A$776,$A150,СВЦЭМ!$B$33:$B$776,M$119)+'СЕТ СН'!$I$12+СВЦЭМ!$D$10+'СЕТ СН'!$I$5-'СЕТ СН'!$I$20</f>
        <v>2802.29191898</v>
      </c>
      <c r="N150" s="36">
        <f>SUMIFS(СВЦЭМ!$C$33:$C$776,СВЦЭМ!$A$33:$A$776,$A150,СВЦЭМ!$B$33:$B$776,N$119)+'СЕТ СН'!$I$12+СВЦЭМ!$D$10+'СЕТ СН'!$I$5-'СЕТ СН'!$I$20</f>
        <v>2802.20138262</v>
      </c>
      <c r="O150" s="36">
        <f>SUMIFS(СВЦЭМ!$C$33:$C$776,СВЦЭМ!$A$33:$A$776,$A150,СВЦЭМ!$B$33:$B$776,O$119)+'СЕТ СН'!$I$12+СВЦЭМ!$D$10+'СЕТ СН'!$I$5-'СЕТ СН'!$I$20</f>
        <v>2808.93304601</v>
      </c>
      <c r="P150" s="36">
        <f>SUMIFS(СВЦЭМ!$C$33:$C$776,СВЦЭМ!$A$33:$A$776,$A150,СВЦЭМ!$B$33:$B$776,P$119)+'СЕТ СН'!$I$12+СВЦЭМ!$D$10+'СЕТ СН'!$I$5-'СЕТ СН'!$I$20</f>
        <v>2816.21469338</v>
      </c>
      <c r="Q150" s="36">
        <f>SUMIFS(СВЦЭМ!$C$33:$C$776,СВЦЭМ!$A$33:$A$776,$A150,СВЦЭМ!$B$33:$B$776,Q$119)+'СЕТ СН'!$I$12+СВЦЭМ!$D$10+'СЕТ СН'!$I$5-'СЕТ СН'!$I$20</f>
        <v>2821.1738362200003</v>
      </c>
      <c r="R150" s="36">
        <f>SUMIFS(СВЦЭМ!$C$33:$C$776,СВЦЭМ!$A$33:$A$776,$A150,СВЦЭМ!$B$33:$B$776,R$119)+'СЕТ СН'!$I$12+СВЦЭМ!$D$10+'СЕТ СН'!$I$5-'СЕТ СН'!$I$20</f>
        <v>2770.9653131700002</v>
      </c>
      <c r="S150" s="36">
        <f>SUMIFS(СВЦЭМ!$C$33:$C$776,СВЦЭМ!$A$33:$A$776,$A150,СВЦЭМ!$B$33:$B$776,S$119)+'СЕТ СН'!$I$12+СВЦЭМ!$D$10+'СЕТ СН'!$I$5-'СЕТ СН'!$I$20</f>
        <v>2742.91277937</v>
      </c>
      <c r="T150" s="36">
        <f>SUMIFS(СВЦЭМ!$C$33:$C$776,СВЦЭМ!$A$33:$A$776,$A150,СВЦЭМ!$B$33:$B$776,T$119)+'СЕТ СН'!$I$12+СВЦЭМ!$D$10+'СЕТ СН'!$I$5-'СЕТ СН'!$I$20</f>
        <v>2732.36882883</v>
      </c>
      <c r="U150" s="36">
        <f>SUMIFS(СВЦЭМ!$C$33:$C$776,СВЦЭМ!$A$33:$A$776,$A150,СВЦЭМ!$B$33:$B$776,U$119)+'СЕТ СН'!$I$12+СВЦЭМ!$D$10+'СЕТ СН'!$I$5-'СЕТ СН'!$I$20</f>
        <v>2797.0980323799999</v>
      </c>
      <c r="V150" s="36">
        <f>SUMIFS(СВЦЭМ!$C$33:$C$776,СВЦЭМ!$A$33:$A$776,$A150,СВЦЭМ!$B$33:$B$776,V$119)+'СЕТ СН'!$I$12+СВЦЭМ!$D$10+'СЕТ СН'!$I$5-'СЕТ СН'!$I$20</f>
        <v>2722.8110734500001</v>
      </c>
      <c r="W150" s="36">
        <f>SUMIFS(СВЦЭМ!$C$33:$C$776,СВЦЭМ!$A$33:$A$776,$A150,СВЦЭМ!$B$33:$B$776,W$119)+'СЕТ СН'!$I$12+СВЦЭМ!$D$10+'СЕТ СН'!$I$5-'СЕТ СН'!$I$20</f>
        <v>2725.53501095</v>
      </c>
      <c r="X150" s="36">
        <f>SUMIFS(СВЦЭМ!$C$33:$C$776,СВЦЭМ!$A$33:$A$776,$A150,СВЦЭМ!$B$33:$B$776,X$119)+'СЕТ СН'!$I$12+СВЦЭМ!$D$10+'СЕТ СН'!$I$5-'СЕТ СН'!$I$20</f>
        <v>2710.1218139500002</v>
      </c>
      <c r="Y150" s="36">
        <f>SUMIFS(СВЦЭМ!$C$33:$C$776,СВЦЭМ!$A$33:$A$776,$A150,СВЦЭМ!$B$33:$B$776,Y$119)+'СЕТ СН'!$I$12+СВЦЭМ!$D$10+'СЕТ СН'!$I$5-'СЕТ СН'!$I$20</f>
        <v>2752.6716614300003</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9" t="s">
        <v>74</v>
      </c>
      <c r="B153" s="139"/>
      <c r="C153" s="139"/>
      <c r="D153" s="139"/>
      <c r="E153" s="139"/>
      <c r="F153" s="139"/>
      <c r="G153" s="139"/>
      <c r="H153" s="139"/>
      <c r="I153" s="139"/>
      <c r="J153" s="139"/>
      <c r="K153" s="139"/>
      <c r="L153" s="139"/>
      <c r="M153" s="139"/>
      <c r="N153" s="140" t="s">
        <v>29</v>
      </c>
      <c r="O153" s="140"/>
      <c r="P153" s="140"/>
      <c r="Q153" s="140"/>
      <c r="R153" s="140"/>
      <c r="S153" s="140"/>
      <c r="T153" s="140"/>
      <c r="U153" s="140"/>
      <c r="V153" s="39"/>
      <c r="W153" s="39"/>
      <c r="X153" s="39"/>
      <c r="Y153" s="39"/>
      <c r="Z153" s="39"/>
    </row>
    <row r="154" spans="1:26" ht="15.75" x14ac:dyDescent="0.2">
      <c r="A154" s="139"/>
      <c r="B154" s="139"/>
      <c r="C154" s="139"/>
      <c r="D154" s="139"/>
      <c r="E154" s="139"/>
      <c r="F154" s="139"/>
      <c r="G154" s="139"/>
      <c r="H154" s="139"/>
      <c r="I154" s="139"/>
      <c r="J154" s="139"/>
      <c r="K154" s="139"/>
      <c r="L154" s="139"/>
      <c r="M154" s="139"/>
      <c r="N154" s="141" t="s">
        <v>0</v>
      </c>
      <c r="O154" s="141"/>
      <c r="P154" s="141" t="s">
        <v>1</v>
      </c>
      <c r="Q154" s="141"/>
      <c r="R154" s="141" t="s">
        <v>2</v>
      </c>
      <c r="S154" s="141"/>
      <c r="T154" s="141" t="s">
        <v>3</v>
      </c>
      <c r="U154" s="141"/>
      <c r="V154" s="39"/>
      <c r="W154" s="39"/>
      <c r="X154" s="39"/>
      <c r="Y154" s="39"/>
      <c r="Z154" s="39"/>
    </row>
    <row r="155" spans="1:26" ht="15.75" customHeight="1" x14ac:dyDescent="0.2">
      <c r="A155" s="139"/>
      <c r="B155" s="139"/>
      <c r="C155" s="139"/>
      <c r="D155" s="139"/>
      <c r="E155" s="139"/>
      <c r="F155" s="139"/>
      <c r="G155" s="139"/>
      <c r="H155" s="139"/>
      <c r="I155" s="139"/>
      <c r="J155" s="139"/>
      <c r="K155" s="139"/>
      <c r="L155" s="139"/>
      <c r="M155" s="139"/>
      <c r="N155" s="142">
        <f>СВЦЭМ!$D$12+'СЕТ СН'!$F$13-'СЕТ СН'!$F$21</f>
        <v>556044.2894910773</v>
      </c>
      <c r="O155" s="143"/>
      <c r="P155" s="142">
        <f>СВЦЭМ!$D$12+'СЕТ СН'!$F$13-'СЕТ СН'!$G$21</f>
        <v>556044.2894910773</v>
      </c>
      <c r="Q155" s="143"/>
      <c r="R155" s="142">
        <f>СВЦЭМ!$D$12+'СЕТ СН'!$F$13-'СЕТ СН'!$H$21</f>
        <v>556044.2894910773</v>
      </c>
      <c r="S155" s="143"/>
      <c r="T155" s="142">
        <f>СВЦЭМ!$D$12+'СЕТ СН'!$F$13-'СЕТ СН'!$I$21</f>
        <v>556044.2894910773</v>
      </c>
      <c r="U155" s="143"/>
      <c r="V155" s="40"/>
      <c r="W155" s="40"/>
      <c r="X155" s="40"/>
      <c r="Y155" s="30"/>
    </row>
    <row r="156" spans="1:26" x14ac:dyDescent="0.25">
      <c r="A156" s="137"/>
      <c r="B156" s="137"/>
      <c r="C156" s="137"/>
      <c r="D156" s="137"/>
      <c r="E156" s="137"/>
      <c r="F156" s="138"/>
      <c r="G156" s="138"/>
      <c r="H156" s="138"/>
      <c r="I156" s="138"/>
      <c r="J156" s="138"/>
      <c r="K156" s="138"/>
      <c r="L156" s="138"/>
      <c r="M156" s="138"/>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0.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июле 2019г.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7" t="s">
        <v>39</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33" customHeight="1" x14ac:dyDescent="0.2">
      <c r="A4" s="144" t="s">
        <v>9</v>
      </c>
      <c r="B4" s="144"/>
      <c r="C4" s="144"/>
      <c r="D4" s="144"/>
      <c r="E4" s="144"/>
      <c r="F4" s="144"/>
      <c r="G4" s="144"/>
      <c r="H4" s="144"/>
      <c r="I4" s="144"/>
      <c r="J4" s="144"/>
      <c r="K4" s="144"/>
      <c r="L4" s="144"/>
      <c r="M4" s="144"/>
      <c r="N4" s="144"/>
      <c r="O4" s="144"/>
      <c r="P4" s="144"/>
      <c r="Q4" s="144"/>
      <c r="R4" s="144"/>
      <c r="S4" s="144"/>
      <c r="T4" s="144"/>
      <c r="U4" s="144"/>
      <c r="V4" s="144"/>
      <c r="W4" s="144"/>
      <c r="X4" s="144"/>
      <c r="Y4" s="144"/>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01.07.2019</v>
      </c>
      <c r="B12" s="36">
        <f>SUMIFS(СВЦЭМ!$C$33:$C$776,СВЦЭМ!$A$33:$A$776,$A12,СВЦЭМ!$B$33:$B$776,B$11)+'СЕТ СН'!$F$12+СВЦЭМ!$D$10+'СЕТ СН'!$F$6-'СЕТ СН'!$F$22</f>
        <v>666.66712612000003</v>
      </c>
      <c r="C12" s="36">
        <f>SUMIFS(СВЦЭМ!$C$33:$C$776,СВЦЭМ!$A$33:$A$776,$A12,СВЦЭМ!$B$33:$B$776,C$11)+'СЕТ СН'!$F$12+СВЦЭМ!$D$10+'СЕТ СН'!$F$6-'СЕТ СН'!$F$22</f>
        <v>755.50462587000004</v>
      </c>
      <c r="D12" s="36">
        <f>SUMIFS(СВЦЭМ!$C$33:$C$776,СВЦЭМ!$A$33:$A$776,$A12,СВЦЭМ!$B$33:$B$776,D$11)+'СЕТ СН'!$F$12+СВЦЭМ!$D$10+'СЕТ СН'!$F$6-'СЕТ СН'!$F$22</f>
        <v>791.69936070000006</v>
      </c>
      <c r="E12" s="36">
        <f>SUMIFS(СВЦЭМ!$C$33:$C$776,СВЦЭМ!$A$33:$A$776,$A12,СВЦЭМ!$B$33:$B$776,E$11)+'СЕТ СН'!$F$12+СВЦЭМ!$D$10+'СЕТ СН'!$F$6-'СЕТ СН'!$F$22</f>
        <v>815.12376855000002</v>
      </c>
      <c r="F12" s="36">
        <f>SUMIFS(СВЦЭМ!$C$33:$C$776,СВЦЭМ!$A$33:$A$776,$A12,СВЦЭМ!$B$33:$B$776,F$11)+'СЕТ СН'!$F$12+СВЦЭМ!$D$10+'СЕТ СН'!$F$6-'СЕТ СН'!$F$22</f>
        <v>817.99445088000004</v>
      </c>
      <c r="G12" s="36">
        <f>SUMIFS(СВЦЭМ!$C$33:$C$776,СВЦЭМ!$A$33:$A$776,$A12,СВЦЭМ!$B$33:$B$776,G$11)+'СЕТ СН'!$F$12+СВЦЭМ!$D$10+'СЕТ СН'!$F$6-'СЕТ СН'!$F$22</f>
        <v>799.3414375000001</v>
      </c>
      <c r="H12" s="36">
        <f>SUMIFS(СВЦЭМ!$C$33:$C$776,СВЦЭМ!$A$33:$A$776,$A12,СВЦЭМ!$B$33:$B$776,H$11)+'СЕТ СН'!$F$12+СВЦЭМ!$D$10+'СЕТ СН'!$F$6-'СЕТ СН'!$F$22</f>
        <v>747.27151384000001</v>
      </c>
      <c r="I12" s="36">
        <f>SUMIFS(СВЦЭМ!$C$33:$C$776,СВЦЭМ!$A$33:$A$776,$A12,СВЦЭМ!$B$33:$B$776,I$11)+'СЕТ СН'!$F$12+СВЦЭМ!$D$10+'СЕТ СН'!$F$6-'СЕТ СН'!$F$22</f>
        <v>690.39337645000001</v>
      </c>
      <c r="J12" s="36">
        <f>SUMIFS(СВЦЭМ!$C$33:$C$776,СВЦЭМ!$A$33:$A$776,$A12,СВЦЭМ!$B$33:$B$776,J$11)+'СЕТ СН'!$F$12+СВЦЭМ!$D$10+'СЕТ СН'!$F$6-'СЕТ СН'!$F$22</f>
        <v>682.57395823000002</v>
      </c>
      <c r="K12" s="36">
        <f>SUMIFS(СВЦЭМ!$C$33:$C$776,СВЦЭМ!$A$33:$A$776,$A12,СВЦЭМ!$B$33:$B$776,K$11)+'СЕТ СН'!$F$12+СВЦЭМ!$D$10+'СЕТ СН'!$F$6-'СЕТ СН'!$F$22</f>
        <v>684.76399748000006</v>
      </c>
      <c r="L12" s="36">
        <f>SUMIFS(СВЦЭМ!$C$33:$C$776,СВЦЭМ!$A$33:$A$776,$A12,СВЦЭМ!$B$33:$B$776,L$11)+'СЕТ СН'!$F$12+СВЦЭМ!$D$10+'СЕТ СН'!$F$6-'СЕТ СН'!$F$22</f>
        <v>686.5619468000001</v>
      </c>
      <c r="M12" s="36">
        <f>SUMIFS(СВЦЭМ!$C$33:$C$776,СВЦЭМ!$A$33:$A$776,$A12,СВЦЭМ!$B$33:$B$776,M$11)+'СЕТ СН'!$F$12+СВЦЭМ!$D$10+'СЕТ СН'!$F$6-'СЕТ СН'!$F$22</f>
        <v>675.26656245000004</v>
      </c>
      <c r="N12" s="36">
        <f>SUMIFS(СВЦЭМ!$C$33:$C$776,СВЦЭМ!$A$33:$A$776,$A12,СВЦЭМ!$B$33:$B$776,N$11)+'СЕТ СН'!$F$12+СВЦЭМ!$D$10+'СЕТ СН'!$F$6-'СЕТ СН'!$F$22</f>
        <v>666.27238674000012</v>
      </c>
      <c r="O12" s="36">
        <f>SUMIFS(СВЦЭМ!$C$33:$C$776,СВЦЭМ!$A$33:$A$776,$A12,СВЦЭМ!$B$33:$B$776,O$11)+'СЕТ СН'!$F$12+СВЦЭМ!$D$10+'СЕТ СН'!$F$6-'СЕТ СН'!$F$22</f>
        <v>669.68611007000004</v>
      </c>
      <c r="P12" s="36">
        <f>SUMIFS(СВЦЭМ!$C$33:$C$776,СВЦЭМ!$A$33:$A$776,$A12,СВЦЭМ!$B$33:$B$776,P$11)+'СЕТ СН'!$F$12+СВЦЭМ!$D$10+'СЕТ СН'!$F$6-'СЕТ СН'!$F$22</f>
        <v>668.53721487000007</v>
      </c>
      <c r="Q12" s="36">
        <f>SUMIFS(СВЦЭМ!$C$33:$C$776,СВЦЭМ!$A$33:$A$776,$A12,СВЦЭМ!$B$33:$B$776,Q$11)+'СЕТ СН'!$F$12+СВЦЭМ!$D$10+'СЕТ СН'!$F$6-'СЕТ СН'!$F$22</f>
        <v>646.76381813</v>
      </c>
      <c r="R12" s="36">
        <f>SUMIFS(СВЦЭМ!$C$33:$C$776,СВЦЭМ!$A$33:$A$776,$A12,СВЦЭМ!$B$33:$B$776,R$11)+'СЕТ СН'!$F$12+СВЦЭМ!$D$10+'СЕТ СН'!$F$6-'СЕТ СН'!$F$22</f>
        <v>600.50802535000003</v>
      </c>
      <c r="S12" s="36">
        <f>SUMIFS(СВЦЭМ!$C$33:$C$776,СВЦЭМ!$A$33:$A$776,$A12,СВЦЭМ!$B$33:$B$776,S$11)+'СЕТ СН'!$F$12+СВЦЭМ!$D$10+'СЕТ СН'!$F$6-'СЕТ СН'!$F$22</f>
        <v>596.91825241000004</v>
      </c>
      <c r="T12" s="36">
        <f>SUMIFS(СВЦЭМ!$C$33:$C$776,СВЦЭМ!$A$33:$A$776,$A12,СВЦЭМ!$B$33:$B$776,T$11)+'СЕТ СН'!$F$12+СВЦЭМ!$D$10+'СЕТ СН'!$F$6-'СЕТ СН'!$F$22</f>
        <v>598.15594247000001</v>
      </c>
      <c r="U12" s="36">
        <f>SUMIFS(СВЦЭМ!$C$33:$C$776,СВЦЭМ!$A$33:$A$776,$A12,СВЦЭМ!$B$33:$B$776,U$11)+'СЕТ СН'!$F$12+СВЦЭМ!$D$10+'СЕТ СН'!$F$6-'СЕТ СН'!$F$22</f>
        <v>592.80563069000004</v>
      </c>
      <c r="V12" s="36">
        <f>SUMIFS(СВЦЭМ!$C$33:$C$776,СВЦЭМ!$A$33:$A$776,$A12,СВЦЭМ!$B$33:$B$776,V$11)+'СЕТ СН'!$F$12+СВЦЭМ!$D$10+'СЕТ СН'!$F$6-'СЕТ СН'!$F$22</f>
        <v>599.1829656000001</v>
      </c>
      <c r="W12" s="36">
        <f>SUMIFS(СВЦЭМ!$C$33:$C$776,СВЦЭМ!$A$33:$A$776,$A12,СВЦЭМ!$B$33:$B$776,W$11)+'СЕТ СН'!$F$12+СВЦЭМ!$D$10+'СЕТ СН'!$F$6-'СЕТ СН'!$F$22</f>
        <v>622.82605974000001</v>
      </c>
      <c r="X12" s="36">
        <f>SUMIFS(СВЦЭМ!$C$33:$C$776,СВЦЭМ!$A$33:$A$776,$A12,СВЦЭМ!$B$33:$B$776,X$11)+'СЕТ СН'!$F$12+СВЦЭМ!$D$10+'СЕТ СН'!$F$6-'СЕТ СН'!$F$22</f>
        <v>594.27962487000002</v>
      </c>
      <c r="Y12" s="36">
        <f>SUMIFS(СВЦЭМ!$C$33:$C$776,СВЦЭМ!$A$33:$A$776,$A12,СВЦЭМ!$B$33:$B$776,Y$11)+'СЕТ СН'!$F$12+СВЦЭМ!$D$10+'СЕТ СН'!$F$6-'СЕТ СН'!$F$22</f>
        <v>592.6911805200001</v>
      </c>
      <c r="AA12" s="37"/>
    </row>
    <row r="13" spans="1:27" ht="15.75" x14ac:dyDescent="0.2">
      <c r="A13" s="35">
        <f>A12+1</f>
        <v>43648</v>
      </c>
      <c r="B13" s="36">
        <f>SUMIFS(СВЦЭМ!$C$33:$C$776,СВЦЭМ!$A$33:$A$776,$A13,СВЦЭМ!$B$33:$B$776,B$11)+'СЕТ СН'!$F$12+СВЦЭМ!$D$10+'СЕТ СН'!$F$6-'СЕТ СН'!$F$22</f>
        <v>746.3157680700001</v>
      </c>
      <c r="C13" s="36">
        <f>SUMIFS(СВЦЭМ!$C$33:$C$776,СВЦЭМ!$A$33:$A$776,$A13,СВЦЭМ!$B$33:$B$776,C$11)+'СЕТ СН'!$F$12+СВЦЭМ!$D$10+'СЕТ СН'!$F$6-'СЕТ СН'!$F$22</f>
        <v>858.31252560000007</v>
      </c>
      <c r="D13" s="36">
        <f>SUMIFS(СВЦЭМ!$C$33:$C$776,СВЦЭМ!$A$33:$A$776,$A13,СВЦЭМ!$B$33:$B$776,D$11)+'СЕТ СН'!$F$12+СВЦЭМ!$D$10+'СЕТ СН'!$F$6-'СЕТ СН'!$F$22</f>
        <v>867.78809104000004</v>
      </c>
      <c r="E13" s="36">
        <f>SUMIFS(СВЦЭМ!$C$33:$C$776,СВЦЭМ!$A$33:$A$776,$A13,СВЦЭМ!$B$33:$B$776,E$11)+'СЕТ СН'!$F$12+СВЦЭМ!$D$10+'СЕТ СН'!$F$6-'СЕТ СН'!$F$22</f>
        <v>901.59872813000004</v>
      </c>
      <c r="F13" s="36">
        <f>SUMIFS(СВЦЭМ!$C$33:$C$776,СВЦЭМ!$A$33:$A$776,$A13,СВЦЭМ!$B$33:$B$776,F$11)+'СЕТ СН'!$F$12+СВЦЭМ!$D$10+'СЕТ СН'!$F$6-'СЕТ СН'!$F$22</f>
        <v>898.21687952000002</v>
      </c>
      <c r="G13" s="36">
        <f>SUMIFS(СВЦЭМ!$C$33:$C$776,СВЦЭМ!$A$33:$A$776,$A13,СВЦЭМ!$B$33:$B$776,G$11)+'СЕТ СН'!$F$12+СВЦЭМ!$D$10+'СЕТ СН'!$F$6-'СЕТ СН'!$F$22</f>
        <v>879.28534790000003</v>
      </c>
      <c r="H13" s="36">
        <f>SUMIFS(СВЦЭМ!$C$33:$C$776,СВЦЭМ!$A$33:$A$776,$A13,СВЦЭМ!$B$33:$B$776,H$11)+'СЕТ СН'!$F$12+СВЦЭМ!$D$10+'СЕТ СН'!$F$6-'СЕТ СН'!$F$22</f>
        <v>831.65212285000007</v>
      </c>
      <c r="I13" s="36">
        <f>SUMIFS(СВЦЭМ!$C$33:$C$776,СВЦЭМ!$A$33:$A$776,$A13,СВЦЭМ!$B$33:$B$776,I$11)+'СЕТ СН'!$F$12+СВЦЭМ!$D$10+'СЕТ СН'!$F$6-'СЕТ СН'!$F$22</f>
        <v>765.30288169000005</v>
      </c>
      <c r="J13" s="36">
        <f>SUMIFS(СВЦЭМ!$C$33:$C$776,СВЦЭМ!$A$33:$A$776,$A13,СВЦЭМ!$B$33:$B$776,J$11)+'СЕТ СН'!$F$12+СВЦЭМ!$D$10+'СЕТ СН'!$F$6-'СЕТ СН'!$F$22</f>
        <v>720.03200933000005</v>
      </c>
      <c r="K13" s="36">
        <f>SUMIFS(СВЦЭМ!$C$33:$C$776,СВЦЭМ!$A$33:$A$776,$A13,СВЦЭМ!$B$33:$B$776,K$11)+'СЕТ СН'!$F$12+СВЦЭМ!$D$10+'СЕТ СН'!$F$6-'СЕТ СН'!$F$22</f>
        <v>686.14811872000007</v>
      </c>
      <c r="L13" s="36">
        <f>SUMIFS(СВЦЭМ!$C$33:$C$776,СВЦЭМ!$A$33:$A$776,$A13,СВЦЭМ!$B$33:$B$776,L$11)+'СЕТ СН'!$F$12+СВЦЭМ!$D$10+'СЕТ СН'!$F$6-'СЕТ СН'!$F$22</f>
        <v>671.56663484000001</v>
      </c>
      <c r="M13" s="36">
        <f>SUMIFS(СВЦЭМ!$C$33:$C$776,СВЦЭМ!$A$33:$A$776,$A13,СВЦЭМ!$B$33:$B$776,M$11)+'СЕТ СН'!$F$12+СВЦЭМ!$D$10+'СЕТ СН'!$F$6-'СЕТ СН'!$F$22</f>
        <v>675.40674883000008</v>
      </c>
      <c r="N13" s="36">
        <f>SUMIFS(СВЦЭМ!$C$33:$C$776,СВЦЭМ!$A$33:$A$776,$A13,СВЦЭМ!$B$33:$B$776,N$11)+'СЕТ СН'!$F$12+СВЦЭМ!$D$10+'СЕТ СН'!$F$6-'СЕТ СН'!$F$22</f>
        <v>693.0050471400001</v>
      </c>
      <c r="O13" s="36">
        <f>SUMIFS(СВЦЭМ!$C$33:$C$776,СВЦЭМ!$A$33:$A$776,$A13,СВЦЭМ!$B$33:$B$776,O$11)+'СЕТ СН'!$F$12+СВЦЭМ!$D$10+'СЕТ СН'!$F$6-'СЕТ СН'!$F$22</f>
        <v>688.81356442000003</v>
      </c>
      <c r="P13" s="36">
        <f>SUMIFS(СВЦЭМ!$C$33:$C$776,СВЦЭМ!$A$33:$A$776,$A13,СВЦЭМ!$B$33:$B$776,P$11)+'СЕТ СН'!$F$12+СВЦЭМ!$D$10+'СЕТ СН'!$F$6-'СЕТ СН'!$F$22</f>
        <v>692.49137721000011</v>
      </c>
      <c r="Q13" s="36">
        <f>SUMIFS(СВЦЭМ!$C$33:$C$776,СВЦЭМ!$A$33:$A$776,$A13,СВЦЭМ!$B$33:$B$776,Q$11)+'СЕТ СН'!$F$12+СВЦЭМ!$D$10+'СЕТ СН'!$F$6-'СЕТ СН'!$F$22</f>
        <v>681.73576960000003</v>
      </c>
      <c r="R13" s="36">
        <f>SUMIFS(СВЦЭМ!$C$33:$C$776,СВЦЭМ!$A$33:$A$776,$A13,СВЦЭМ!$B$33:$B$776,R$11)+'СЕТ СН'!$F$12+СВЦЭМ!$D$10+'СЕТ СН'!$F$6-'СЕТ СН'!$F$22</f>
        <v>632.62205814000004</v>
      </c>
      <c r="S13" s="36">
        <f>SUMIFS(СВЦЭМ!$C$33:$C$776,СВЦЭМ!$A$33:$A$776,$A13,СВЦЭМ!$B$33:$B$776,S$11)+'СЕТ СН'!$F$12+СВЦЭМ!$D$10+'СЕТ СН'!$F$6-'СЕТ СН'!$F$22</f>
        <v>632.66784740000003</v>
      </c>
      <c r="T13" s="36">
        <f>SUMIFS(СВЦЭМ!$C$33:$C$776,СВЦЭМ!$A$33:$A$776,$A13,СВЦЭМ!$B$33:$B$776,T$11)+'СЕТ СН'!$F$12+СВЦЭМ!$D$10+'СЕТ СН'!$F$6-'СЕТ СН'!$F$22</f>
        <v>626.6275599600001</v>
      </c>
      <c r="U13" s="36">
        <f>SUMIFS(СВЦЭМ!$C$33:$C$776,СВЦЭМ!$A$33:$A$776,$A13,СВЦЭМ!$B$33:$B$776,U$11)+'СЕТ СН'!$F$12+СВЦЭМ!$D$10+'СЕТ СН'!$F$6-'СЕТ СН'!$F$22</f>
        <v>620.71539185000006</v>
      </c>
      <c r="V13" s="36">
        <f>SUMIFS(СВЦЭМ!$C$33:$C$776,СВЦЭМ!$A$33:$A$776,$A13,СВЦЭМ!$B$33:$B$776,V$11)+'СЕТ СН'!$F$12+СВЦЭМ!$D$10+'СЕТ СН'!$F$6-'СЕТ СН'!$F$22</f>
        <v>620.0200195000001</v>
      </c>
      <c r="W13" s="36">
        <f>SUMIFS(СВЦЭМ!$C$33:$C$776,СВЦЭМ!$A$33:$A$776,$A13,СВЦЭМ!$B$33:$B$776,W$11)+'СЕТ СН'!$F$12+СВЦЭМ!$D$10+'СЕТ СН'!$F$6-'СЕТ СН'!$F$22</f>
        <v>611.44128228000011</v>
      </c>
      <c r="X13" s="36">
        <f>SUMIFS(СВЦЭМ!$C$33:$C$776,СВЦЭМ!$A$33:$A$776,$A13,СВЦЭМ!$B$33:$B$776,X$11)+'СЕТ СН'!$F$12+СВЦЭМ!$D$10+'СЕТ СН'!$F$6-'СЕТ СН'!$F$22</f>
        <v>656.70232096000007</v>
      </c>
      <c r="Y13" s="36">
        <f>SUMIFS(СВЦЭМ!$C$33:$C$776,СВЦЭМ!$A$33:$A$776,$A13,СВЦЭМ!$B$33:$B$776,Y$11)+'СЕТ СН'!$F$12+СВЦЭМ!$D$10+'СЕТ СН'!$F$6-'СЕТ СН'!$F$22</f>
        <v>673.09882512000001</v>
      </c>
    </row>
    <row r="14" spans="1:27" ht="15.75" x14ac:dyDescent="0.2">
      <c r="A14" s="35">
        <f t="shared" ref="A14:A42" si="0">A13+1</f>
        <v>43649</v>
      </c>
      <c r="B14" s="36">
        <f>SUMIFS(СВЦЭМ!$C$33:$C$776,СВЦЭМ!$A$33:$A$776,$A14,СВЦЭМ!$B$33:$B$776,B$11)+'СЕТ СН'!$F$12+СВЦЭМ!$D$10+'СЕТ СН'!$F$6-'СЕТ СН'!$F$22</f>
        <v>681.32314603000009</v>
      </c>
      <c r="C14" s="36">
        <f>SUMIFS(СВЦЭМ!$C$33:$C$776,СВЦЭМ!$A$33:$A$776,$A14,СВЦЭМ!$B$33:$B$776,C$11)+'СЕТ СН'!$F$12+СВЦЭМ!$D$10+'СЕТ СН'!$F$6-'СЕТ СН'!$F$22</f>
        <v>781.07003795000003</v>
      </c>
      <c r="D14" s="36">
        <f>SUMIFS(СВЦЭМ!$C$33:$C$776,СВЦЭМ!$A$33:$A$776,$A14,СВЦЭМ!$B$33:$B$776,D$11)+'СЕТ СН'!$F$12+СВЦЭМ!$D$10+'СЕТ СН'!$F$6-'СЕТ СН'!$F$22</f>
        <v>811.10916816000008</v>
      </c>
      <c r="E14" s="36">
        <f>SUMIFS(СВЦЭМ!$C$33:$C$776,СВЦЭМ!$A$33:$A$776,$A14,СВЦЭМ!$B$33:$B$776,E$11)+'СЕТ СН'!$F$12+СВЦЭМ!$D$10+'СЕТ СН'!$F$6-'СЕТ СН'!$F$22</f>
        <v>823.44028537000008</v>
      </c>
      <c r="F14" s="36">
        <f>SUMIFS(СВЦЭМ!$C$33:$C$776,СВЦЭМ!$A$33:$A$776,$A14,СВЦЭМ!$B$33:$B$776,F$11)+'СЕТ СН'!$F$12+СВЦЭМ!$D$10+'СЕТ СН'!$F$6-'СЕТ СН'!$F$22</f>
        <v>819.78980860000001</v>
      </c>
      <c r="G14" s="36">
        <f>SUMIFS(СВЦЭМ!$C$33:$C$776,СВЦЭМ!$A$33:$A$776,$A14,СВЦЭМ!$B$33:$B$776,G$11)+'СЕТ СН'!$F$12+СВЦЭМ!$D$10+'СЕТ СН'!$F$6-'СЕТ СН'!$F$22</f>
        <v>806.14046880000001</v>
      </c>
      <c r="H14" s="36">
        <f>SUMIFS(СВЦЭМ!$C$33:$C$776,СВЦЭМ!$A$33:$A$776,$A14,СВЦЭМ!$B$33:$B$776,H$11)+'СЕТ СН'!$F$12+СВЦЭМ!$D$10+'СЕТ СН'!$F$6-'СЕТ СН'!$F$22</f>
        <v>774.42342387000008</v>
      </c>
      <c r="I14" s="36">
        <f>SUMIFS(СВЦЭМ!$C$33:$C$776,СВЦЭМ!$A$33:$A$776,$A14,СВЦЭМ!$B$33:$B$776,I$11)+'СЕТ СН'!$F$12+СВЦЭМ!$D$10+'СЕТ СН'!$F$6-'СЕТ СН'!$F$22</f>
        <v>744.69012069000007</v>
      </c>
      <c r="J14" s="36">
        <f>SUMIFS(СВЦЭМ!$C$33:$C$776,СВЦЭМ!$A$33:$A$776,$A14,СВЦЭМ!$B$33:$B$776,J$11)+'СЕТ СН'!$F$12+СВЦЭМ!$D$10+'СЕТ СН'!$F$6-'СЕТ СН'!$F$22</f>
        <v>702.51684048000004</v>
      </c>
      <c r="K14" s="36">
        <f>SUMIFS(СВЦЭМ!$C$33:$C$776,СВЦЭМ!$A$33:$A$776,$A14,СВЦЭМ!$B$33:$B$776,K$11)+'СЕТ СН'!$F$12+СВЦЭМ!$D$10+'СЕТ СН'!$F$6-'СЕТ СН'!$F$22</f>
        <v>694.92209871000011</v>
      </c>
      <c r="L14" s="36">
        <f>SUMIFS(СВЦЭМ!$C$33:$C$776,СВЦЭМ!$A$33:$A$776,$A14,СВЦЭМ!$B$33:$B$776,L$11)+'СЕТ СН'!$F$12+СВЦЭМ!$D$10+'СЕТ СН'!$F$6-'СЕТ СН'!$F$22</f>
        <v>697.76601569000002</v>
      </c>
      <c r="M14" s="36">
        <f>SUMIFS(СВЦЭМ!$C$33:$C$776,СВЦЭМ!$A$33:$A$776,$A14,СВЦЭМ!$B$33:$B$776,M$11)+'СЕТ СН'!$F$12+СВЦЭМ!$D$10+'СЕТ СН'!$F$6-'СЕТ СН'!$F$22</f>
        <v>693.04107036000005</v>
      </c>
      <c r="N14" s="36">
        <f>SUMIFS(СВЦЭМ!$C$33:$C$776,СВЦЭМ!$A$33:$A$776,$A14,СВЦЭМ!$B$33:$B$776,N$11)+'СЕТ СН'!$F$12+СВЦЭМ!$D$10+'СЕТ СН'!$F$6-'СЕТ СН'!$F$22</f>
        <v>695.08911312000009</v>
      </c>
      <c r="O14" s="36">
        <f>SUMIFS(СВЦЭМ!$C$33:$C$776,СВЦЭМ!$A$33:$A$776,$A14,СВЦЭМ!$B$33:$B$776,O$11)+'СЕТ СН'!$F$12+СВЦЭМ!$D$10+'СЕТ СН'!$F$6-'СЕТ СН'!$F$22</f>
        <v>697.91096778000008</v>
      </c>
      <c r="P14" s="36">
        <f>SUMIFS(СВЦЭМ!$C$33:$C$776,СВЦЭМ!$A$33:$A$776,$A14,СВЦЭМ!$B$33:$B$776,P$11)+'СЕТ СН'!$F$12+СВЦЭМ!$D$10+'СЕТ СН'!$F$6-'СЕТ СН'!$F$22</f>
        <v>712.54928517000008</v>
      </c>
      <c r="Q14" s="36">
        <f>SUMIFS(СВЦЭМ!$C$33:$C$776,СВЦЭМ!$A$33:$A$776,$A14,СВЦЭМ!$B$33:$B$776,Q$11)+'СЕТ СН'!$F$12+СВЦЭМ!$D$10+'СЕТ СН'!$F$6-'СЕТ СН'!$F$22</f>
        <v>704.96549240000002</v>
      </c>
      <c r="R14" s="36">
        <f>SUMIFS(СВЦЭМ!$C$33:$C$776,СВЦЭМ!$A$33:$A$776,$A14,СВЦЭМ!$B$33:$B$776,R$11)+'СЕТ СН'!$F$12+СВЦЭМ!$D$10+'СЕТ СН'!$F$6-'СЕТ СН'!$F$22</f>
        <v>656.67940552000005</v>
      </c>
      <c r="S14" s="36">
        <f>SUMIFS(СВЦЭМ!$C$33:$C$776,СВЦЭМ!$A$33:$A$776,$A14,СВЦЭМ!$B$33:$B$776,S$11)+'СЕТ СН'!$F$12+СВЦЭМ!$D$10+'СЕТ СН'!$F$6-'СЕТ СН'!$F$22</f>
        <v>660.29778784000007</v>
      </c>
      <c r="T14" s="36">
        <f>SUMIFS(СВЦЭМ!$C$33:$C$776,СВЦЭМ!$A$33:$A$776,$A14,СВЦЭМ!$B$33:$B$776,T$11)+'СЕТ СН'!$F$12+СВЦЭМ!$D$10+'СЕТ СН'!$F$6-'СЕТ СН'!$F$22</f>
        <v>653.0068779500001</v>
      </c>
      <c r="U14" s="36">
        <f>SUMIFS(СВЦЭМ!$C$33:$C$776,СВЦЭМ!$A$33:$A$776,$A14,СВЦЭМ!$B$33:$B$776,U$11)+'СЕТ СН'!$F$12+СВЦЭМ!$D$10+'СЕТ СН'!$F$6-'СЕТ СН'!$F$22</f>
        <v>635.92265903000009</v>
      </c>
      <c r="V14" s="36">
        <f>SUMIFS(СВЦЭМ!$C$33:$C$776,СВЦЭМ!$A$33:$A$776,$A14,СВЦЭМ!$B$33:$B$776,V$11)+'СЕТ СН'!$F$12+СВЦЭМ!$D$10+'СЕТ СН'!$F$6-'СЕТ СН'!$F$22</f>
        <v>626.85792122000009</v>
      </c>
      <c r="W14" s="36">
        <f>SUMIFS(СВЦЭМ!$C$33:$C$776,СВЦЭМ!$A$33:$A$776,$A14,СВЦЭМ!$B$33:$B$776,W$11)+'СЕТ СН'!$F$12+СВЦЭМ!$D$10+'СЕТ СН'!$F$6-'СЕТ СН'!$F$22</f>
        <v>612.38908823000008</v>
      </c>
      <c r="X14" s="36">
        <f>SUMIFS(СВЦЭМ!$C$33:$C$776,СВЦЭМ!$A$33:$A$776,$A14,СВЦЭМ!$B$33:$B$776,X$11)+'СЕТ СН'!$F$12+СВЦЭМ!$D$10+'СЕТ СН'!$F$6-'СЕТ СН'!$F$22</f>
        <v>630.12758122000002</v>
      </c>
      <c r="Y14" s="36">
        <f>SUMIFS(СВЦЭМ!$C$33:$C$776,СВЦЭМ!$A$33:$A$776,$A14,СВЦЭМ!$B$33:$B$776,Y$11)+'СЕТ СН'!$F$12+СВЦЭМ!$D$10+'СЕТ СН'!$F$6-'СЕТ СН'!$F$22</f>
        <v>674.21081975000004</v>
      </c>
    </row>
    <row r="15" spans="1:27" ht="15.75" x14ac:dyDescent="0.2">
      <c r="A15" s="35">
        <f t="shared" si="0"/>
        <v>43650</v>
      </c>
      <c r="B15" s="36">
        <f>SUMIFS(СВЦЭМ!$C$33:$C$776,СВЦЭМ!$A$33:$A$776,$A15,СВЦЭМ!$B$33:$B$776,B$11)+'СЕТ СН'!$F$12+СВЦЭМ!$D$10+'СЕТ СН'!$F$6-'СЕТ СН'!$F$22</f>
        <v>730.48777715000006</v>
      </c>
      <c r="C15" s="36">
        <f>SUMIFS(СВЦЭМ!$C$33:$C$776,СВЦЭМ!$A$33:$A$776,$A15,СВЦЭМ!$B$33:$B$776,C$11)+'СЕТ СН'!$F$12+СВЦЭМ!$D$10+'СЕТ СН'!$F$6-'СЕТ СН'!$F$22</f>
        <v>845.53842853000003</v>
      </c>
      <c r="D15" s="36">
        <f>SUMIFS(СВЦЭМ!$C$33:$C$776,СВЦЭМ!$A$33:$A$776,$A15,СВЦЭМ!$B$33:$B$776,D$11)+'СЕТ СН'!$F$12+СВЦЭМ!$D$10+'СЕТ СН'!$F$6-'СЕТ СН'!$F$22</f>
        <v>876.82289192000007</v>
      </c>
      <c r="E15" s="36">
        <f>SUMIFS(СВЦЭМ!$C$33:$C$776,СВЦЭМ!$A$33:$A$776,$A15,СВЦЭМ!$B$33:$B$776,E$11)+'СЕТ СН'!$F$12+СВЦЭМ!$D$10+'СЕТ СН'!$F$6-'СЕТ СН'!$F$22</f>
        <v>937.6396193600001</v>
      </c>
      <c r="F15" s="36">
        <f>SUMIFS(СВЦЭМ!$C$33:$C$776,СВЦЭМ!$A$33:$A$776,$A15,СВЦЭМ!$B$33:$B$776,F$11)+'СЕТ СН'!$F$12+СВЦЭМ!$D$10+'СЕТ СН'!$F$6-'СЕТ СН'!$F$22</f>
        <v>867.04811521000011</v>
      </c>
      <c r="G15" s="36">
        <f>SUMIFS(СВЦЭМ!$C$33:$C$776,СВЦЭМ!$A$33:$A$776,$A15,СВЦЭМ!$B$33:$B$776,G$11)+'СЕТ СН'!$F$12+СВЦЭМ!$D$10+'СЕТ СН'!$F$6-'СЕТ СН'!$F$22</f>
        <v>840.6175089300001</v>
      </c>
      <c r="H15" s="36">
        <f>SUMIFS(СВЦЭМ!$C$33:$C$776,СВЦЭМ!$A$33:$A$776,$A15,СВЦЭМ!$B$33:$B$776,H$11)+'СЕТ СН'!$F$12+СВЦЭМ!$D$10+'СЕТ СН'!$F$6-'СЕТ СН'!$F$22</f>
        <v>813.7326626900001</v>
      </c>
      <c r="I15" s="36">
        <f>SUMIFS(СВЦЭМ!$C$33:$C$776,СВЦЭМ!$A$33:$A$776,$A15,СВЦЭМ!$B$33:$B$776,I$11)+'СЕТ СН'!$F$12+СВЦЭМ!$D$10+'СЕТ СН'!$F$6-'СЕТ СН'!$F$22</f>
        <v>747.6178839800001</v>
      </c>
      <c r="J15" s="36">
        <f>SUMIFS(СВЦЭМ!$C$33:$C$776,СВЦЭМ!$A$33:$A$776,$A15,СВЦЭМ!$B$33:$B$776,J$11)+'СЕТ СН'!$F$12+СВЦЭМ!$D$10+'СЕТ СН'!$F$6-'СЕТ СН'!$F$22</f>
        <v>710.63271874000009</v>
      </c>
      <c r="K15" s="36">
        <f>SUMIFS(СВЦЭМ!$C$33:$C$776,СВЦЭМ!$A$33:$A$776,$A15,СВЦЭМ!$B$33:$B$776,K$11)+'СЕТ СН'!$F$12+СВЦЭМ!$D$10+'СЕТ СН'!$F$6-'СЕТ СН'!$F$22</f>
        <v>689.78774965000002</v>
      </c>
      <c r="L15" s="36">
        <f>SUMIFS(СВЦЭМ!$C$33:$C$776,СВЦЭМ!$A$33:$A$776,$A15,СВЦЭМ!$B$33:$B$776,L$11)+'СЕТ СН'!$F$12+СВЦЭМ!$D$10+'СЕТ СН'!$F$6-'СЕТ СН'!$F$22</f>
        <v>683.67619188000003</v>
      </c>
      <c r="M15" s="36">
        <f>SUMIFS(СВЦЭМ!$C$33:$C$776,СВЦЭМ!$A$33:$A$776,$A15,СВЦЭМ!$B$33:$B$776,M$11)+'СЕТ СН'!$F$12+СВЦЭМ!$D$10+'СЕТ СН'!$F$6-'СЕТ СН'!$F$22</f>
        <v>690.26398855000002</v>
      </c>
      <c r="N15" s="36">
        <f>SUMIFS(СВЦЭМ!$C$33:$C$776,СВЦЭМ!$A$33:$A$776,$A15,СВЦЭМ!$B$33:$B$776,N$11)+'СЕТ СН'!$F$12+СВЦЭМ!$D$10+'СЕТ СН'!$F$6-'СЕТ СН'!$F$22</f>
        <v>704.29901623000001</v>
      </c>
      <c r="O15" s="36">
        <f>SUMIFS(СВЦЭМ!$C$33:$C$776,СВЦЭМ!$A$33:$A$776,$A15,СВЦЭМ!$B$33:$B$776,O$11)+'СЕТ СН'!$F$12+СВЦЭМ!$D$10+'СЕТ СН'!$F$6-'СЕТ СН'!$F$22</f>
        <v>701.71253891000003</v>
      </c>
      <c r="P15" s="36">
        <f>SUMIFS(СВЦЭМ!$C$33:$C$776,СВЦЭМ!$A$33:$A$776,$A15,СВЦЭМ!$B$33:$B$776,P$11)+'СЕТ СН'!$F$12+СВЦЭМ!$D$10+'СЕТ СН'!$F$6-'СЕТ СН'!$F$22</f>
        <v>707.33769811000002</v>
      </c>
      <c r="Q15" s="36">
        <f>SUMIFS(СВЦЭМ!$C$33:$C$776,СВЦЭМ!$A$33:$A$776,$A15,СВЦЭМ!$B$33:$B$776,Q$11)+'СЕТ СН'!$F$12+СВЦЭМ!$D$10+'СЕТ СН'!$F$6-'СЕТ СН'!$F$22</f>
        <v>695.83230456000001</v>
      </c>
      <c r="R15" s="36">
        <f>SUMIFS(СВЦЭМ!$C$33:$C$776,СВЦЭМ!$A$33:$A$776,$A15,СВЦЭМ!$B$33:$B$776,R$11)+'СЕТ СН'!$F$12+СВЦЭМ!$D$10+'СЕТ СН'!$F$6-'СЕТ СН'!$F$22</f>
        <v>649.64389087000006</v>
      </c>
      <c r="S15" s="36">
        <f>SUMIFS(СВЦЭМ!$C$33:$C$776,СВЦЭМ!$A$33:$A$776,$A15,СВЦЭМ!$B$33:$B$776,S$11)+'СЕТ СН'!$F$12+СВЦЭМ!$D$10+'СЕТ СН'!$F$6-'СЕТ СН'!$F$22</f>
        <v>647.4542817900001</v>
      </c>
      <c r="T15" s="36">
        <f>SUMIFS(СВЦЭМ!$C$33:$C$776,СВЦЭМ!$A$33:$A$776,$A15,СВЦЭМ!$B$33:$B$776,T$11)+'СЕТ СН'!$F$12+СВЦЭМ!$D$10+'СЕТ СН'!$F$6-'СЕТ СН'!$F$22</f>
        <v>641.81864260000009</v>
      </c>
      <c r="U15" s="36">
        <f>SUMIFS(СВЦЭМ!$C$33:$C$776,СВЦЭМ!$A$33:$A$776,$A15,СВЦЭМ!$B$33:$B$776,U$11)+'СЕТ СН'!$F$12+СВЦЭМ!$D$10+'СЕТ СН'!$F$6-'СЕТ СН'!$F$22</f>
        <v>625.78699262000009</v>
      </c>
      <c r="V15" s="36">
        <f>SUMIFS(СВЦЭМ!$C$33:$C$776,СВЦЭМ!$A$33:$A$776,$A15,СВЦЭМ!$B$33:$B$776,V$11)+'СЕТ СН'!$F$12+СВЦЭМ!$D$10+'СЕТ СН'!$F$6-'СЕТ СН'!$F$22</f>
        <v>642.66592235000007</v>
      </c>
      <c r="W15" s="36">
        <f>SUMIFS(СВЦЭМ!$C$33:$C$776,СВЦЭМ!$A$33:$A$776,$A15,СВЦЭМ!$B$33:$B$776,W$11)+'СЕТ СН'!$F$12+СВЦЭМ!$D$10+'СЕТ СН'!$F$6-'СЕТ СН'!$F$22</f>
        <v>675.05735731000004</v>
      </c>
      <c r="X15" s="36">
        <f>SUMIFS(СВЦЭМ!$C$33:$C$776,СВЦЭМ!$A$33:$A$776,$A15,СВЦЭМ!$B$33:$B$776,X$11)+'СЕТ СН'!$F$12+СВЦЭМ!$D$10+'СЕТ СН'!$F$6-'СЕТ СН'!$F$22</f>
        <v>665.52732061000006</v>
      </c>
      <c r="Y15" s="36">
        <f>SUMIFS(СВЦЭМ!$C$33:$C$776,СВЦЭМ!$A$33:$A$776,$A15,СВЦЭМ!$B$33:$B$776,Y$11)+'СЕТ СН'!$F$12+СВЦЭМ!$D$10+'СЕТ СН'!$F$6-'СЕТ СН'!$F$22</f>
        <v>662.07637592000003</v>
      </c>
    </row>
    <row r="16" spans="1:27" ht="15.75" x14ac:dyDescent="0.2">
      <c r="A16" s="35">
        <f t="shared" si="0"/>
        <v>43651</v>
      </c>
      <c r="B16" s="36">
        <f>SUMIFS(СВЦЭМ!$C$33:$C$776,СВЦЭМ!$A$33:$A$776,$A16,СВЦЭМ!$B$33:$B$776,B$11)+'СЕТ СН'!$F$12+СВЦЭМ!$D$10+'СЕТ СН'!$F$6-'СЕТ СН'!$F$22</f>
        <v>655.49573074000011</v>
      </c>
      <c r="C16" s="36">
        <f>SUMIFS(СВЦЭМ!$C$33:$C$776,СВЦЭМ!$A$33:$A$776,$A16,СВЦЭМ!$B$33:$B$776,C$11)+'СЕТ СН'!$F$12+СВЦЭМ!$D$10+'СЕТ СН'!$F$6-'СЕТ СН'!$F$22</f>
        <v>759.98863309000001</v>
      </c>
      <c r="D16" s="36">
        <f>SUMIFS(СВЦЭМ!$C$33:$C$776,СВЦЭМ!$A$33:$A$776,$A16,СВЦЭМ!$B$33:$B$776,D$11)+'СЕТ СН'!$F$12+СВЦЭМ!$D$10+'СЕТ СН'!$F$6-'СЕТ СН'!$F$22</f>
        <v>786.72917368000003</v>
      </c>
      <c r="E16" s="36">
        <f>SUMIFS(СВЦЭМ!$C$33:$C$776,СВЦЭМ!$A$33:$A$776,$A16,СВЦЭМ!$B$33:$B$776,E$11)+'СЕТ СН'!$F$12+СВЦЭМ!$D$10+'СЕТ СН'!$F$6-'СЕТ СН'!$F$22</f>
        <v>786.01852097000005</v>
      </c>
      <c r="F16" s="36">
        <f>SUMIFS(СВЦЭМ!$C$33:$C$776,СВЦЭМ!$A$33:$A$776,$A16,СВЦЭМ!$B$33:$B$776,F$11)+'СЕТ СН'!$F$12+СВЦЭМ!$D$10+'СЕТ СН'!$F$6-'СЕТ СН'!$F$22</f>
        <v>784.7535384900001</v>
      </c>
      <c r="G16" s="36">
        <f>SUMIFS(СВЦЭМ!$C$33:$C$776,СВЦЭМ!$A$33:$A$776,$A16,СВЦЭМ!$B$33:$B$776,G$11)+'СЕТ СН'!$F$12+СВЦЭМ!$D$10+'СЕТ СН'!$F$6-'СЕТ СН'!$F$22</f>
        <v>778.24811840000007</v>
      </c>
      <c r="H16" s="36">
        <f>SUMIFS(СВЦЭМ!$C$33:$C$776,СВЦЭМ!$A$33:$A$776,$A16,СВЦЭМ!$B$33:$B$776,H$11)+'СЕТ СН'!$F$12+СВЦЭМ!$D$10+'СЕТ СН'!$F$6-'СЕТ СН'!$F$22</f>
        <v>746.06250554000007</v>
      </c>
      <c r="I16" s="36">
        <f>SUMIFS(СВЦЭМ!$C$33:$C$776,СВЦЭМ!$A$33:$A$776,$A16,СВЦЭМ!$B$33:$B$776,I$11)+'СЕТ СН'!$F$12+СВЦЭМ!$D$10+'СЕТ СН'!$F$6-'СЕТ СН'!$F$22</f>
        <v>702.34313628000007</v>
      </c>
      <c r="J16" s="36">
        <f>SUMIFS(СВЦЭМ!$C$33:$C$776,СВЦЭМ!$A$33:$A$776,$A16,СВЦЭМ!$B$33:$B$776,J$11)+'СЕТ СН'!$F$12+СВЦЭМ!$D$10+'СЕТ СН'!$F$6-'СЕТ СН'!$F$22</f>
        <v>680.3611014600001</v>
      </c>
      <c r="K16" s="36">
        <f>SUMIFS(СВЦЭМ!$C$33:$C$776,СВЦЭМ!$A$33:$A$776,$A16,СВЦЭМ!$B$33:$B$776,K$11)+'СЕТ СН'!$F$12+СВЦЭМ!$D$10+'СЕТ СН'!$F$6-'СЕТ СН'!$F$22</f>
        <v>674.97947398000008</v>
      </c>
      <c r="L16" s="36">
        <f>SUMIFS(СВЦЭМ!$C$33:$C$776,СВЦЭМ!$A$33:$A$776,$A16,СВЦЭМ!$B$33:$B$776,L$11)+'СЕТ СН'!$F$12+СВЦЭМ!$D$10+'СЕТ СН'!$F$6-'СЕТ СН'!$F$22</f>
        <v>685.5277460100001</v>
      </c>
      <c r="M16" s="36">
        <f>SUMIFS(СВЦЭМ!$C$33:$C$776,СВЦЭМ!$A$33:$A$776,$A16,СВЦЭМ!$B$33:$B$776,M$11)+'СЕТ СН'!$F$12+СВЦЭМ!$D$10+'СЕТ СН'!$F$6-'СЕТ СН'!$F$22</f>
        <v>683.6851488100001</v>
      </c>
      <c r="N16" s="36">
        <f>SUMIFS(СВЦЭМ!$C$33:$C$776,СВЦЭМ!$A$33:$A$776,$A16,СВЦЭМ!$B$33:$B$776,N$11)+'СЕТ СН'!$F$12+СВЦЭМ!$D$10+'СЕТ СН'!$F$6-'СЕТ СН'!$F$22</f>
        <v>682.65182834000007</v>
      </c>
      <c r="O16" s="36">
        <f>SUMIFS(СВЦЭМ!$C$33:$C$776,СВЦЭМ!$A$33:$A$776,$A16,СВЦЭМ!$B$33:$B$776,O$11)+'СЕТ СН'!$F$12+СВЦЭМ!$D$10+'СЕТ СН'!$F$6-'СЕТ СН'!$F$22</f>
        <v>688.04962136000006</v>
      </c>
      <c r="P16" s="36">
        <f>SUMIFS(СВЦЭМ!$C$33:$C$776,СВЦЭМ!$A$33:$A$776,$A16,СВЦЭМ!$B$33:$B$776,P$11)+'СЕТ СН'!$F$12+СВЦЭМ!$D$10+'СЕТ СН'!$F$6-'СЕТ СН'!$F$22</f>
        <v>679.38186830000006</v>
      </c>
      <c r="Q16" s="36">
        <f>SUMIFS(СВЦЭМ!$C$33:$C$776,СВЦЭМ!$A$33:$A$776,$A16,СВЦЭМ!$B$33:$B$776,Q$11)+'СЕТ СН'!$F$12+СВЦЭМ!$D$10+'СЕТ СН'!$F$6-'СЕТ СН'!$F$22</f>
        <v>666.16549261000011</v>
      </c>
      <c r="R16" s="36">
        <f>SUMIFS(СВЦЭМ!$C$33:$C$776,СВЦЭМ!$A$33:$A$776,$A16,СВЦЭМ!$B$33:$B$776,R$11)+'СЕТ СН'!$F$12+СВЦЭМ!$D$10+'СЕТ СН'!$F$6-'СЕТ СН'!$F$22</f>
        <v>574.91358384000011</v>
      </c>
      <c r="S16" s="36">
        <f>SUMIFS(СВЦЭМ!$C$33:$C$776,СВЦЭМ!$A$33:$A$776,$A16,СВЦЭМ!$B$33:$B$776,S$11)+'СЕТ СН'!$F$12+СВЦЭМ!$D$10+'СЕТ СН'!$F$6-'СЕТ СН'!$F$22</f>
        <v>561.43446445000006</v>
      </c>
      <c r="T16" s="36">
        <f>SUMIFS(СВЦЭМ!$C$33:$C$776,СВЦЭМ!$A$33:$A$776,$A16,СВЦЭМ!$B$33:$B$776,T$11)+'СЕТ СН'!$F$12+СВЦЭМ!$D$10+'СЕТ СН'!$F$6-'СЕТ СН'!$F$22</f>
        <v>565.48060337000004</v>
      </c>
      <c r="U16" s="36">
        <f>SUMIFS(СВЦЭМ!$C$33:$C$776,СВЦЭМ!$A$33:$A$776,$A16,СВЦЭМ!$B$33:$B$776,U$11)+'СЕТ СН'!$F$12+СВЦЭМ!$D$10+'СЕТ СН'!$F$6-'СЕТ СН'!$F$22</f>
        <v>570.45892513000001</v>
      </c>
      <c r="V16" s="36">
        <f>SUMIFS(СВЦЭМ!$C$33:$C$776,СВЦЭМ!$A$33:$A$776,$A16,СВЦЭМ!$B$33:$B$776,V$11)+'СЕТ СН'!$F$12+СВЦЭМ!$D$10+'СЕТ СН'!$F$6-'СЕТ СН'!$F$22</f>
        <v>567.13877423000008</v>
      </c>
      <c r="W16" s="36">
        <f>SUMIFS(СВЦЭМ!$C$33:$C$776,СВЦЭМ!$A$33:$A$776,$A16,СВЦЭМ!$B$33:$B$776,W$11)+'СЕТ СН'!$F$12+СВЦЭМ!$D$10+'СЕТ СН'!$F$6-'СЕТ СН'!$F$22</f>
        <v>556.23763835</v>
      </c>
      <c r="X16" s="36">
        <f>SUMIFS(СВЦЭМ!$C$33:$C$776,СВЦЭМ!$A$33:$A$776,$A16,СВЦЭМ!$B$33:$B$776,X$11)+'СЕТ СН'!$F$12+СВЦЭМ!$D$10+'СЕТ СН'!$F$6-'СЕТ СН'!$F$22</f>
        <v>547.30856614999993</v>
      </c>
      <c r="Y16" s="36">
        <f>SUMIFS(СВЦЭМ!$C$33:$C$776,СВЦЭМ!$A$33:$A$776,$A16,СВЦЭМ!$B$33:$B$776,Y$11)+'СЕТ СН'!$F$12+СВЦЭМ!$D$10+'СЕТ СН'!$F$6-'СЕТ СН'!$F$22</f>
        <v>568.07006009000008</v>
      </c>
    </row>
    <row r="17" spans="1:25" ht="15.75" x14ac:dyDescent="0.2">
      <c r="A17" s="35">
        <f t="shared" si="0"/>
        <v>43652</v>
      </c>
      <c r="B17" s="36">
        <f>SUMIFS(СВЦЭМ!$C$33:$C$776,СВЦЭМ!$A$33:$A$776,$A17,СВЦЭМ!$B$33:$B$776,B$11)+'СЕТ СН'!$F$12+СВЦЭМ!$D$10+'СЕТ СН'!$F$6-'СЕТ СН'!$F$22</f>
        <v>667.71529776000011</v>
      </c>
      <c r="C17" s="36">
        <f>SUMIFS(СВЦЭМ!$C$33:$C$776,СВЦЭМ!$A$33:$A$776,$A17,СВЦЭМ!$B$33:$B$776,C$11)+'СЕТ СН'!$F$12+СВЦЭМ!$D$10+'СЕТ СН'!$F$6-'СЕТ СН'!$F$22</f>
        <v>768.16520149000007</v>
      </c>
      <c r="D17" s="36">
        <f>SUMIFS(СВЦЭМ!$C$33:$C$776,СВЦЭМ!$A$33:$A$776,$A17,СВЦЭМ!$B$33:$B$776,D$11)+'СЕТ СН'!$F$12+СВЦЭМ!$D$10+'СЕТ СН'!$F$6-'СЕТ СН'!$F$22</f>
        <v>812.03129143000001</v>
      </c>
      <c r="E17" s="36">
        <f>SUMIFS(СВЦЭМ!$C$33:$C$776,СВЦЭМ!$A$33:$A$776,$A17,СВЦЭМ!$B$33:$B$776,E$11)+'СЕТ СН'!$F$12+СВЦЭМ!$D$10+'СЕТ СН'!$F$6-'СЕТ СН'!$F$22</f>
        <v>829.25446137000006</v>
      </c>
      <c r="F17" s="36">
        <f>SUMIFS(СВЦЭМ!$C$33:$C$776,СВЦЭМ!$A$33:$A$776,$A17,СВЦЭМ!$B$33:$B$776,F$11)+'СЕТ СН'!$F$12+СВЦЭМ!$D$10+'СЕТ СН'!$F$6-'СЕТ СН'!$F$22</f>
        <v>823.94751909000001</v>
      </c>
      <c r="G17" s="36">
        <f>SUMIFS(СВЦЭМ!$C$33:$C$776,СВЦЭМ!$A$33:$A$776,$A17,СВЦЭМ!$B$33:$B$776,G$11)+'СЕТ СН'!$F$12+СВЦЭМ!$D$10+'СЕТ СН'!$F$6-'СЕТ СН'!$F$22</f>
        <v>806.71455821000006</v>
      </c>
      <c r="H17" s="36">
        <f>SUMIFS(СВЦЭМ!$C$33:$C$776,СВЦЭМ!$A$33:$A$776,$A17,СВЦЭМ!$B$33:$B$776,H$11)+'СЕТ СН'!$F$12+СВЦЭМ!$D$10+'СЕТ СН'!$F$6-'СЕТ СН'!$F$22</f>
        <v>764.87770727000009</v>
      </c>
      <c r="I17" s="36">
        <f>SUMIFS(СВЦЭМ!$C$33:$C$776,СВЦЭМ!$A$33:$A$776,$A17,СВЦЭМ!$B$33:$B$776,I$11)+'СЕТ СН'!$F$12+СВЦЭМ!$D$10+'СЕТ СН'!$F$6-'СЕТ СН'!$F$22</f>
        <v>718.08105957000009</v>
      </c>
      <c r="J17" s="36">
        <f>SUMIFS(СВЦЭМ!$C$33:$C$776,СВЦЭМ!$A$33:$A$776,$A17,СВЦЭМ!$B$33:$B$776,J$11)+'СЕТ СН'!$F$12+СВЦЭМ!$D$10+'СЕТ СН'!$F$6-'СЕТ СН'!$F$22</f>
        <v>665.85975300000007</v>
      </c>
      <c r="K17" s="36">
        <f>SUMIFS(СВЦЭМ!$C$33:$C$776,СВЦЭМ!$A$33:$A$776,$A17,СВЦЭМ!$B$33:$B$776,K$11)+'СЕТ СН'!$F$12+СВЦЭМ!$D$10+'СЕТ СН'!$F$6-'СЕТ СН'!$F$22</f>
        <v>646.0640836</v>
      </c>
      <c r="L17" s="36">
        <f>SUMIFS(СВЦЭМ!$C$33:$C$776,СВЦЭМ!$A$33:$A$776,$A17,СВЦЭМ!$B$33:$B$776,L$11)+'СЕТ СН'!$F$12+СВЦЭМ!$D$10+'СЕТ СН'!$F$6-'СЕТ СН'!$F$22</f>
        <v>618.91179231000001</v>
      </c>
      <c r="M17" s="36">
        <f>SUMIFS(СВЦЭМ!$C$33:$C$776,СВЦЭМ!$A$33:$A$776,$A17,СВЦЭМ!$B$33:$B$776,M$11)+'СЕТ СН'!$F$12+СВЦЭМ!$D$10+'СЕТ СН'!$F$6-'СЕТ СН'!$F$22</f>
        <v>608.52322462000006</v>
      </c>
      <c r="N17" s="36">
        <f>SUMIFS(СВЦЭМ!$C$33:$C$776,СВЦЭМ!$A$33:$A$776,$A17,СВЦЭМ!$B$33:$B$776,N$11)+'СЕТ СН'!$F$12+СВЦЭМ!$D$10+'СЕТ СН'!$F$6-'СЕТ СН'!$F$22</f>
        <v>627.23344898000005</v>
      </c>
      <c r="O17" s="36">
        <f>SUMIFS(СВЦЭМ!$C$33:$C$776,СВЦЭМ!$A$33:$A$776,$A17,СВЦЭМ!$B$33:$B$776,O$11)+'СЕТ СН'!$F$12+СВЦЭМ!$D$10+'СЕТ СН'!$F$6-'СЕТ СН'!$F$22</f>
        <v>631.86936196000011</v>
      </c>
      <c r="P17" s="36">
        <f>SUMIFS(СВЦЭМ!$C$33:$C$776,СВЦЭМ!$A$33:$A$776,$A17,СВЦЭМ!$B$33:$B$776,P$11)+'СЕТ СН'!$F$12+СВЦЭМ!$D$10+'СЕТ СН'!$F$6-'СЕТ СН'!$F$22</f>
        <v>645.26145059000009</v>
      </c>
      <c r="Q17" s="36">
        <f>SUMIFS(СВЦЭМ!$C$33:$C$776,СВЦЭМ!$A$33:$A$776,$A17,СВЦЭМ!$B$33:$B$776,Q$11)+'СЕТ СН'!$F$12+СВЦЭМ!$D$10+'СЕТ СН'!$F$6-'СЕТ СН'!$F$22</f>
        <v>633.87105700000006</v>
      </c>
      <c r="R17" s="36">
        <f>SUMIFS(СВЦЭМ!$C$33:$C$776,СВЦЭМ!$A$33:$A$776,$A17,СВЦЭМ!$B$33:$B$776,R$11)+'СЕТ СН'!$F$12+СВЦЭМ!$D$10+'СЕТ СН'!$F$6-'СЕТ СН'!$F$22</f>
        <v>586.5217669000001</v>
      </c>
      <c r="S17" s="36">
        <f>SUMIFS(СВЦЭМ!$C$33:$C$776,СВЦЭМ!$A$33:$A$776,$A17,СВЦЭМ!$B$33:$B$776,S$11)+'СЕТ СН'!$F$12+СВЦЭМ!$D$10+'СЕТ СН'!$F$6-'СЕТ СН'!$F$22</f>
        <v>585.82525052000005</v>
      </c>
      <c r="T17" s="36">
        <f>SUMIFS(СВЦЭМ!$C$33:$C$776,СВЦЭМ!$A$33:$A$776,$A17,СВЦЭМ!$B$33:$B$776,T$11)+'СЕТ СН'!$F$12+СВЦЭМ!$D$10+'СЕТ СН'!$F$6-'СЕТ СН'!$F$22</f>
        <v>574.41204019000008</v>
      </c>
      <c r="U17" s="36">
        <f>SUMIFS(СВЦЭМ!$C$33:$C$776,СВЦЭМ!$A$33:$A$776,$A17,СВЦЭМ!$B$33:$B$776,U$11)+'СЕТ СН'!$F$12+СВЦЭМ!$D$10+'СЕТ СН'!$F$6-'СЕТ СН'!$F$22</f>
        <v>563.8304732900001</v>
      </c>
      <c r="V17" s="36">
        <f>SUMIFS(СВЦЭМ!$C$33:$C$776,СВЦЭМ!$A$33:$A$776,$A17,СВЦЭМ!$B$33:$B$776,V$11)+'СЕТ СН'!$F$12+СВЦЭМ!$D$10+'СЕТ СН'!$F$6-'СЕТ СН'!$F$22</f>
        <v>577.12940294000009</v>
      </c>
      <c r="W17" s="36">
        <f>SUMIFS(СВЦЭМ!$C$33:$C$776,СВЦЭМ!$A$33:$A$776,$A17,СВЦЭМ!$B$33:$B$776,W$11)+'СЕТ СН'!$F$12+СВЦЭМ!$D$10+'СЕТ СН'!$F$6-'СЕТ СН'!$F$22</f>
        <v>582.23759922000011</v>
      </c>
      <c r="X17" s="36">
        <f>SUMIFS(СВЦЭМ!$C$33:$C$776,СВЦЭМ!$A$33:$A$776,$A17,СВЦЭМ!$B$33:$B$776,X$11)+'СЕТ СН'!$F$12+СВЦЭМ!$D$10+'СЕТ СН'!$F$6-'СЕТ СН'!$F$22</f>
        <v>580.47802006000006</v>
      </c>
      <c r="Y17" s="36">
        <f>SUMIFS(СВЦЭМ!$C$33:$C$776,СВЦЭМ!$A$33:$A$776,$A17,СВЦЭМ!$B$33:$B$776,Y$11)+'СЕТ СН'!$F$12+СВЦЭМ!$D$10+'СЕТ СН'!$F$6-'СЕТ СН'!$F$22</f>
        <v>609.61596040000006</v>
      </c>
    </row>
    <row r="18" spans="1:25" ht="15.75" x14ac:dyDescent="0.2">
      <c r="A18" s="35">
        <f t="shared" si="0"/>
        <v>43653</v>
      </c>
      <c r="B18" s="36">
        <f>SUMIFS(СВЦЭМ!$C$33:$C$776,СВЦЭМ!$A$33:$A$776,$A18,СВЦЭМ!$B$33:$B$776,B$11)+'СЕТ СН'!$F$12+СВЦЭМ!$D$10+'СЕТ СН'!$F$6-'СЕТ СН'!$F$22</f>
        <v>693.87297995000006</v>
      </c>
      <c r="C18" s="36">
        <f>SUMIFS(СВЦЭМ!$C$33:$C$776,СВЦЭМ!$A$33:$A$776,$A18,СВЦЭМ!$B$33:$B$776,C$11)+'СЕТ СН'!$F$12+СВЦЭМ!$D$10+'СЕТ СН'!$F$6-'СЕТ СН'!$F$22</f>
        <v>803.26917455000012</v>
      </c>
      <c r="D18" s="36">
        <f>SUMIFS(СВЦЭМ!$C$33:$C$776,СВЦЭМ!$A$33:$A$776,$A18,СВЦЭМ!$B$33:$B$776,D$11)+'СЕТ СН'!$F$12+СВЦЭМ!$D$10+'СЕТ СН'!$F$6-'СЕТ СН'!$F$22</f>
        <v>830.63096527000005</v>
      </c>
      <c r="E18" s="36">
        <f>SUMIFS(СВЦЭМ!$C$33:$C$776,СВЦЭМ!$A$33:$A$776,$A18,СВЦЭМ!$B$33:$B$776,E$11)+'СЕТ СН'!$F$12+СВЦЭМ!$D$10+'СЕТ СН'!$F$6-'СЕТ СН'!$F$22</f>
        <v>848.8716431900001</v>
      </c>
      <c r="F18" s="36">
        <f>SUMIFS(СВЦЭМ!$C$33:$C$776,СВЦЭМ!$A$33:$A$776,$A18,СВЦЭМ!$B$33:$B$776,F$11)+'СЕТ СН'!$F$12+СВЦЭМ!$D$10+'СЕТ СН'!$F$6-'СЕТ СН'!$F$22</f>
        <v>857.61317913000005</v>
      </c>
      <c r="G18" s="36">
        <f>SUMIFS(СВЦЭМ!$C$33:$C$776,СВЦЭМ!$A$33:$A$776,$A18,СВЦЭМ!$B$33:$B$776,G$11)+'СЕТ СН'!$F$12+СВЦЭМ!$D$10+'СЕТ СН'!$F$6-'СЕТ СН'!$F$22</f>
        <v>854.64070700000002</v>
      </c>
      <c r="H18" s="36">
        <f>SUMIFS(СВЦЭМ!$C$33:$C$776,СВЦЭМ!$A$33:$A$776,$A18,СВЦЭМ!$B$33:$B$776,H$11)+'СЕТ СН'!$F$12+СВЦЭМ!$D$10+'СЕТ СН'!$F$6-'СЕТ СН'!$F$22</f>
        <v>820.40309553000009</v>
      </c>
      <c r="I18" s="36">
        <f>SUMIFS(СВЦЭМ!$C$33:$C$776,СВЦЭМ!$A$33:$A$776,$A18,СВЦЭМ!$B$33:$B$776,I$11)+'СЕТ СН'!$F$12+СВЦЭМ!$D$10+'СЕТ СН'!$F$6-'СЕТ СН'!$F$22</f>
        <v>775.66154658000005</v>
      </c>
      <c r="J18" s="36">
        <f>SUMIFS(СВЦЭМ!$C$33:$C$776,СВЦЭМ!$A$33:$A$776,$A18,СВЦЭМ!$B$33:$B$776,J$11)+'СЕТ СН'!$F$12+СВЦЭМ!$D$10+'СЕТ СН'!$F$6-'СЕТ СН'!$F$22</f>
        <v>708.70987457000001</v>
      </c>
      <c r="K18" s="36">
        <f>SUMIFS(СВЦЭМ!$C$33:$C$776,СВЦЭМ!$A$33:$A$776,$A18,СВЦЭМ!$B$33:$B$776,K$11)+'СЕТ СН'!$F$12+СВЦЭМ!$D$10+'СЕТ СН'!$F$6-'СЕТ СН'!$F$22</f>
        <v>651.92657860000008</v>
      </c>
      <c r="L18" s="36">
        <f>SUMIFS(СВЦЭМ!$C$33:$C$776,СВЦЭМ!$A$33:$A$776,$A18,СВЦЭМ!$B$33:$B$776,L$11)+'СЕТ СН'!$F$12+СВЦЭМ!$D$10+'СЕТ СН'!$F$6-'СЕТ СН'!$F$22</f>
        <v>618.16816524000001</v>
      </c>
      <c r="M18" s="36">
        <f>SUMIFS(СВЦЭМ!$C$33:$C$776,СВЦЭМ!$A$33:$A$776,$A18,СВЦЭМ!$B$33:$B$776,M$11)+'СЕТ СН'!$F$12+СВЦЭМ!$D$10+'СЕТ СН'!$F$6-'СЕТ СН'!$F$22</f>
        <v>614.37986970000009</v>
      </c>
      <c r="N18" s="36">
        <f>SUMIFS(СВЦЭМ!$C$33:$C$776,СВЦЭМ!$A$33:$A$776,$A18,СВЦЭМ!$B$33:$B$776,N$11)+'СЕТ СН'!$F$12+СВЦЭМ!$D$10+'СЕТ СН'!$F$6-'СЕТ СН'!$F$22</f>
        <v>623.85449456000003</v>
      </c>
      <c r="O18" s="36">
        <f>SUMIFS(СВЦЭМ!$C$33:$C$776,СВЦЭМ!$A$33:$A$776,$A18,СВЦЭМ!$B$33:$B$776,O$11)+'СЕТ СН'!$F$12+СВЦЭМ!$D$10+'СЕТ СН'!$F$6-'СЕТ СН'!$F$22</f>
        <v>626.98370814000009</v>
      </c>
      <c r="P18" s="36">
        <f>SUMIFS(СВЦЭМ!$C$33:$C$776,СВЦЭМ!$A$33:$A$776,$A18,СВЦЭМ!$B$33:$B$776,P$11)+'СЕТ СН'!$F$12+СВЦЭМ!$D$10+'СЕТ СН'!$F$6-'СЕТ СН'!$F$22</f>
        <v>629.04194700000005</v>
      </c>
      <c r="Q18" s="36">
        <f>SUMIFS(СВЦЭМ!$C$33:$C$776,СВЦЭМ!$A$33:$A$776,$A18,СВЦЭМ!$B$33:$B$776,Q$11)+'СЕТ СН'!$F$12+СВЦЭМ!$D$10+'СЕТ СН'!$F$6-'СЕТ СН'!$F$22</f>
        <v>618.42450929000006</v>
      </c>
      <c r="R18" s="36">
        <f>SUMIFS(СВЦЭМ!$C$33:$C$776,СВЦЭМ!$A$33:$A$776,$A18,СВЦЭМ!$B$33:$B$776,R$11)+'СЕТ СН'!$F$12+СВЦЭМ!$D$10+'СЕТ СН'!$F$6-'СЕТ СН'!$F$22</f>
        <v>571.12602501000003</v>
      </c>
      <c r="S18" s="36">
        <f>SUMIFS(СВЦЭМ!$C$33:$C$776,СВЦЭМ!$A$33:$A$776,$A18,СВЦЭМ!$B$33:$B$776,S$11)+'СЕТ СН'!$F$12+СВЦЭМ!$D$10+'СЕТ СН'!$F$6-'СЕТ СН'!$F$22</f>
        <v>564.73427522000009</v>
      </c>
      <c r="T18" s="36">
        <f>SUMIFS(СВЦЭМ!$C$33:$C$776,СВЦЭМ!$A$33:$A$776,$A18,СВЦЭМ!$B$33:$B$776,T$11)+'СЕТ СН'!$F$12+СВЦЭМ!$D$10+'СЕТ СН'!$F$6-'СЕТ СН'!$F$22</f>
        <v>555.87184564999995</v>
      </c>
      <c r="U18" s="36">
        <f>SUMIFS(СВЦЭМ!$C$33:$C$776,СВЦЭМ!$A$33:$A$776,$A18,СВЦЭМ!$B$33:$B$776,U$11)+'СЕТ СН'!$F$12+СВЦЭМ!$D$10+'СЕТ СН'!$F$6-'СЕТ СН'!$F$22</f>
        <v>558.72988565000003</v>
      </c>
      <c r="V18" s="36">
        <f>SUMIFS(СВЦЭМ!$C$33:$C$776,СВЦЭМ!$A$33:$A$776,$A18,СВЦЭМ!$B$33:$B$776,V$11)+'СЕТ СН'!$F$12+СВЦЭМ!$D$10+'СЕТ СН'!$F$6-'СЕТ СН'!$F$22</f>
        <v>556.59406440999999</v>
      </c>
      <c r="W18" s="36">
        <f>SUMIFS(СВЦЭМ!$C$33:$C$776,СВЦЭМ!$A$33:$A$776,$A18,СВЦЭМ!$B$33:$B$776,W$11)+'СЕТ СН'!$F$12+СВЦЭМ!$D$10+'СЕТ СН'!$F$6-'СЕТ СН'!$F$22</f>
        <v>544.34521825000002</v>
      </c>
      <c r="X18" s="36">
        <f>SUMIFS(СВЦЭМ!$C$33:$C$776,СВЦЭМ!$A$33:$A$776,$A18,СВЦЭМ!$B$33:$B$776,X$11)+'СЕТ СН'!$F$12+СВЦЭМ!$D$10+'СЕТ СН'!$F$6-'СЕТ СН'!$F$22</f>
        <v>558.28360539999994</v>
      </c>
      <c r="Y18" s="36">
        <f>SUMIFS(СВЦЭМ!$C$33:$C$776,СВЦЭМ!$A$33:$A$776,$A18,СВЦЭМ!$B$33:$B$776,Y$11)+'СЕТ СН'!$F$12+СВЦЭМ!$D$10+'СЕТ СН'!$F$6-'СЕТ СН'!$F$22</f>
        <v>588.51564536000001</v>
      </c>
    </row>
    <row r="19" spans="1:25" ht="15.75" x14ac:dyDescent="0.2">
      <c r="A19" s="35">
        <f t="shared" si="0"/>
        <v>43654</v>
      </c>
      <c r="B19" s="36">
        <f>SUMIFS(СВЦЭМ!$C$33:$C$776,СВЦЭМ!$A$33:$A$776,$A19,СВЦЭМ!$B$33:$B$776,B$11)+'СЕТ СН'!$F$12+СВЦЭМ!$D$10+'СЕТ СН'!$F$6-'СЕТ СН'!$F$22</f>
        <v>692.80187989000001</v>
      </c>
      <c r="C19" s="36">
        <f>SUMIFS(СВЦЭМ!$C$33:$C$776,СВЦЭМ!$A$33:$A$776,$A19,СВЦЭМ!$B$33:$B$776,C$11)+'СЕТ СН'!$F$12+СВЦЭМ!$D$10+'СЕТ СН'!$F$6-'СЕТ СН'!$F$22</f>
        <v>785.98657585000001</v>
      </c>
      <c r="D19" s="36">
        <f>SUMIFS(СВЦЭМ!$C$33:$C$776,СВЦЭМ!$A$33:$A$776,$A19,СВЦЭМ!$B$33:$B$776,D$11)+'СЕТ СН'!$F$12+СВЦЭМ!$D$10+'СЕТ СН'!$F$6-'СЕТ СН'!$F$22</f>
        <v>812.88961192000011</v>
      </c>
      <c r="E19" s="36">
        <f>SUMIFS(СВЦЭМ!$C$33:$C$776,СВЦЭМ!$A$33:$A$776,$A19,СВЦЭМ!$B$33:$B$776,E$11)+'СЕТ СН'!$F$12+СВЦЭМ!$D$10+'СЕТ СН'!$F$6-'СЕТ СН'!$F$22</f>
        <v>833.43022643000006</v>
      </c>
      <c r="F19" s="36">
        <f>SUMIFS(СВЦЭМ!$C$33:$C$776,СВЦЭМ!$A$33:$A$776,$A19,СВЦЭМ!$B$33:$B$776,F$11)+'СЕТ СН'!$F$12+СВЦЭМ!$D$10+'СЕТ СН'!$F$6-'СЕТ СН'!$F$22</f>
        <v>836.45985739000002</v>
      </c>
      <c r="G19" s="36">
        <f>SUMIFS(СВЦЭМ!$C$33:$C$776,СВЦЭМ!$A$33:$A$776,$A19,СВЦЭМ!$B$33:$B$776,G$11)+'СЕТ СН'!$F$12+СВЦЭМ!$D$10+'СЕТ СН'!$F$6-'СЕТ СН'!$F$22</f>
        <v>818.74907755000004</v>
      </c>
      <c r="H19" s="36">
        <f>SUMIFS(СВЦЭМ!$C$33:$C$776,СВЦЭМ!$A$33:$A$776,$A19,СВЦЭМ!$B$33:$B$776,H$11)+'СЕТ СН'!$F$12+СВЦЭМ!$D$10+'СЕТ СН'!$F$6-'СЕТ СН'!$F$22</f>
        <v>769.87648850000005</v>
      </c>
      <c r="I19" s="36">
        <f>SUMIFS(СВЦЭМ!$C$33:$C$776,СВЦЭМ!$A$33:$A$776,$A19,СВЦЭМ!$B$33:$B$776,I$11)+'СЕТ СН'!$F$12+СВЦЭМ!$D$10+'СЕТ СН'!$F$6-'СЕТ СН'!$F$22</f>
        <v>735.14934172000005</v>
      </c>
      <c r="J19" s="36">
        <f>SUMIFS(СВЦЭМ!$C$33:$C$776,СВЦЭМ!$A$33:$A$776,$A19,СВЦЭМ!$B$33:$B$776,J$11)+'СЕТ СН'!$F$12+СВЦЭМ!$D$10+'СЕТ СН'!$F$6-'СЕТ СН'!$F$22</f>
        <v>720.91731717000005</v>
      </c>
      <c r="K19" s="36">
        <f>SUMIFS(СВЦЭМ!$C$33:$C$776,СВЦЭМ!$A$33:$A$776,$A19,СВЦЭМ!$B$33:$B$776,K$11)+'СЕТ СН'!$F$12+СВЦЭМ!$D$10+'СЕТ СН'!$F$6-'СЕТ СН'!$F$22</f>
        <v>717.42813041000011</v>
      </c>
      <c r="L19" s="36">
        <f>SUMIFS(СВЦЭМ!$C$33:$C$776,СВЦЭМ!$A$33:$A$776,$A19,СВЦЭМ!$B$33:$B$776,L$11)+'СЕТ СН'!$F$12+СВЦЭМ!$D$10+'СЕТ СН'!$F$6-'СЕТ СН'!$F$22</f>
        <v>718.30035882000004</v>
      </c>
      <c r="M19" s="36">
        <f>SUMIFS(СВЦЭМ!$C$33:$C$776,СВЦЭМ!$A$33:$A$776,$A19,СВЦЭМ!$B$33:$B$776,M$11)+'СЕТ СН'!$F$12+СВЦЭМ!$D$10+'СЕТ СН'!$F$6-'СЕТ СН'!$F$22</f>
        <v>681.79174603000001</v>
      </c>
      <c r="N19" s="36">
        <f>SUMIFS(СВЦЭМ!$C$33:$C$776,СВЦЭМ!$A$33:$A$776,$A19,СВЦЭМ!$B$33:$B$776,N$11)+'СЕТ СН'!$F$12+СВЦЭМ!$D$10+'СЕТ СН'!$F$6-'СЕТ СН'!$F$22</f>
        <v>683.92400817000009</v>
      </c>
      <c r="O19" s="36">
        <f>SUMIFS(СВЦЭМ!$C$33:$C$776,СВЦЭМ!$A$33:$A$776,$A19,СВЦЭМ!$B$33:$B$776,O$11)+'СЕТ СН'!$F$12+СВЦЭМ!$D$10+'СЕТ СН'!$F$6-'СЕТ СН'!$F$22</f>
        <v>671.79656483000008</v>
      </c>
      <c r="P19" s="36">
        <f>SUMIFS(СВЦЭМ!$C$33:$C$776,СВЦЭМ!$A$33:$A$776,$A19,СВЦЭМ!$B$33:$B$776,P$11)+'СЕТ СН'!$F$12+СВЦЭМ!$D$10+'СЕТ СН'!$F$6-'СЕТ СН'!$F$22</f>
        <v>638.08807492000005</v>
      </c>
      <c r="Q19" s="36">
        <f>SUMIFS(СВЦЭМ!$C$33:$C$776,СВЦЭМ!$A$33:$A$776,$A19,СВЦЭМ!$B$33:$B$776,Q$11)+'СЕТ СН'!$F$12+СВЦЭМ!$D$10+'СЕТ СН'!$F$6-'СЕТ СН'!$F$22</f>
        <v>614.52823858000011</v>
      </c>
      <c r="R19" s="36">
        <f>SUMIFS(СВЦЭМ!$C$33:$C$776,СВЦЭМ!$A$33:$A$776,$A19,СВЦЭМ!$B$33:$B$776,R$11)+'СЕТ СН'!$F$12+СВЦЭМ!$D$10+'СЕТ СН'!$F$6-'СЕТ СН'!$F$22</f>
        <v>576.46537552000007</v>
      </c>
      <c r="S19" s="36">
        <f>SUMIFS(СВЦЭМ!$C$33:$C$776,СВЦЭМ!$A$33:$A$776,$A19,СВЦЭМ!$B$33:$B$776,S$11)+'СЕТ СН'!$F$12+СВЦЭМ!$D$10+'СЕТ СН'!$F$6-'СЕТ СН'!$F$22</f>
        <v>578.72229260000006</v>
      </c>
      <c r="T19" s="36">
        <f>SUMIFS(СВЦЭМ!$C$33:$C$776,СВЦЭМ!$A$33:$A$776,$A19,СВЦЭМ!$B$33:$B$776,T$11)+'СЕТ СН'!$F$12+СВЦЭМ!$D$10+'СЕТ СН'!$F$6-'СЕТ СН'!$F$22</f>
        <v>582.18134736000002</v>
      </c>
      <c r="U19" s="36">
        <f>SUMIFS(СВЦЭМ!$C$33:$C$776,СВЦЭМ!$A$33:$A$776,$A19,СВЦЭМ!$B$33:$B$776,U$11)+'СЕТ СН'!$F$12+СВЦЭМ!$D$10+'СЕТ СН'!$F$6-'СЕТ СН'!$F$22</f>
        <v>577.7946903400001</v>
      </c>
      <c r="V19" s="36">
        <f>SUMIFS(СВЦЭМ!$C$33:$C$776,СВЦЭМ!$A$33:$A$776,$A19,СВЦЭМ!$B$33:$B$776,V$11)+'СЕТ СН'!$F$12+СВЦЭМ!$D$10+'СЕТ СН'!$F$6-'СЕТ СН'!$F$22</f>
        <v>594.00528989000009</v>
      </c>
      <c r="W19" s="36">
        <f>SUMIFS(СВЦЭМ!$C$33:$C$776,СВЦЭМ!$A$33:$A$776,$A19,СВЦЭМ!$B$33:$B$776,W$11)+'СЕТ СН'!$F$12+СВЦЭМ!$D$10+'СЕТ СН'!$F$6-'СЕТ СН'!$F$22</f>
        <v>623.07803904000002</v>
      </c>
      <c r="X19" s="36">
        <f>SUMIFS(СВЦЭМ!$C$33:$C$776,СВЦЭМ!$A$33:$A$776,$A19,СВЦЭМ!$B$33:$B$776,X$11)+'СЕТ СН'!$F$12+СВЦЭМ!$D$10+'СЕТ СН'!$F$6-'СЕТ СН'!$F$22</f>
        <v>638.91646816000002</v>
      </c>
      <c r="Y19" s="36">
        <f>SUMIFS(СВЦЭМ!$C$33:$C$776,СВЦЭМ!$A$33:$A$776,$A19,СВЦЭМ!$B$33:$B$776,Y$11)+'СЕТ СН'!$F$12+СВЦЭМ!$D$10+'СЕТ СН'!$F$6-'СЕТ СН'!$F$22</f>
        <v>660.26718387000005</v>
      </c>
    </row>
    <row r="20" spans="1:25" ht="15.75" x14ac:dyDescent="0.2">
      <c r="A20" s="35">
        <f t="shared" si="0"/>
        <v>43655</v>
      </c>
      <c r="B20" s="36">
        <f>SUMIFS(СВЦЭМ!$C$33:$C$776,СВЦЭМ!$A$33:$A$776,$A20,СВЦЭМ!$B$33:$B$776,B$11)+'СЕТ СН'!$F$12+СВЦЭМ!$D$10+'СЕТ СН'!$F$6-'СЕТ СН'!$F$22</f>
        <v>737.31381830000009</v>
      </c>
      <c r="C20" s="36">
        <f>SUMIFS(СВЦЭМ!$C$33:$C$776,СВЦЭМ!$A$33:$A$776,$A20,СВЦЭМ!$B$33:$B$776,C$11)+'СЕТ СН'!$F$12+СВЦЭМ!$D$10+'СЕТ СН'!$F$6-'СЕТ СН'!$F$22</f>
        <v>770.73739019000004</v>
      </c>
      <c r="D20" s="36">
        <f>SUMIFS(СВЦЭМ!$C$33:$C$776,СВЦЭМ!$A$33:$A$776,$A20,СВЦЭМ!$B$33:$B$776,D$11)+'СЕТ СН'!$F$12+СВЦЭМ!$D$10+'СЕТ СН'!$F$6-'СЕТ СН'!$F$22</f>
        <v>787.13598106000006</v>
      </c>
      <c r="E20" s="36">
        <f>SUMIFS(СВЦЭМ!$C$33:$C$776,СВЦЭМ!$A$33:$A$776,$A20,СВЦЭМ!$B$33:$B$776,E$11)+'СЕТ СН'!$F$12+СВЦЭМ!$D$10+'СЕТ СН'!$F$6-'СЕТ СН'!$F$22</f>
        <v>803.65454917000011</v>
      </c>
      <c r="F20" s="36">
        <f>SUMIFS(СВЦЭМ!$C$33:$C$776,СВЦЭМ!$A$33:$A$776,$A20,СВЦЭМ!$B$33:$B$776,F$11)+'СЕТ СН'!$F$12+СВЦЭМ!$D$10+'СЕТ СН'!$F$6-'СЕТ СН'!$F$22</f>
        <v>803.03368181000008</v>
      </c>
      <c r="G20" s="36">
        <f>SUMIFS(СВЦЭМ!$C$33:$C$776,СВЦЭМ!$A$33:$A$776,$A20,СВЦЭМ!$B$33:$B$776,G$11)+'СЕТ СН'!$F$12+СВЦЭМ!$D$10+'СЕТ СН'!$F$6-'СЕТ СН'!$F$22</f>
        <v>794.76711050000006</v>
      </c>
      <c r="H20" s="36">
        <f>SUMIFS(СВЦЭМ!$C$33:$C$776,СВЦЭМ!$A$33:$A$776,$A20,СВЦЭМ!$B$33:$B$776,H$11)+'СЕТ СН'!$F$12+СВЦЭМ!$D$10+'СЕТ СН'!$F$6-'СЕТ СН'!$F$22</f>
        <v>747.78776855000001</v>
      </c>
      <c r="I20" s="36">
        <f>SUMIFS(СВЦЭМ!$C$33:$C$776,СВЦЭМ!$A$33:$A$776,$A20,СВЦЭМ!$B$33:$B$776,I$11)+'СЕТ СН'!$F$12+СВЦЭМ!$D$10+'СЕТ СН'!$F$6-'СЕТ СН'!$F$22</f>
        <v>724.57756145000008</v>
      </c>
      <c r="J20" s="36">
        <f>SUMIFS(СВЦЭМ!$C$33:$C$776,СВЦЭМ!$A$33:$A$776,$A20,СВЦЭМ!$B$33:$B$776,J$11)+'СЕТ СН'!$F$12+СВЦЭМ!$D$10+'СЕТ СН'!$F$6-'СЕТ СН'!$F$22</f>
        <v>696.16441514000007</v>
      </c>
      <c r="K20" s="36">
        <f>SUMIFS(СВЦЭМ!$C$33:$C$776,СВЦЭМ!$A$33:$A$776,$A20,СВЦЭМ!$B$33:$B$776,K$11)+'СЕТ СН'!$F$12+СВЦЭМ!$D$10+'СЕТ СН'!$F$6-'СЕТ СН'!$F$22</f>
        <v>672.73236814000006</v>
      </c>
      <c r="L20" s="36">
        <f>SUMIFS(СВЦЭМ!$C$33:$C$776,СВЦЭМ!$A$33:$A$776,$A20,СВЦЭМ!$B$33:$B$776,L$11)+'СЕТ СН'!$F$12+СВЦЭМ!$D$10+'СЕТ СН'!$F$6-'СЕТ СН'!$F$22</f>
        <v>674.65442915000006</v>
      </c>
      <c r="M20" s="36">
        <f>SUMIFS(СВЦЭМ!$C$33:$C$776,СВЦЭМ!$A$33:$A$776,$A20,СВЦЭМ!$B$33:$B$776,M$11)+'СЕТ СН'!$F$12+СВЦЭМ!$D$10+'СЕТ СН'!$F$6-'СЕТ СН'!$F$22</f>
        <v>670.68041513000003</v>
      </c>
      <c r="N20" s="36">
        <f>SUMIFS(СВЦЭМ!$C$33:$C$776,СВЦЭМ!$A$33:$A$776,$A20,СВЦЭМ!$B$33:$B$776,N$11)+'СЕТ СН'!$F$12+СВЦЭМ!$D$10+'СЕТ СН'!$F$6-'СЕТ СН'!$F$22</f>
        <v>673.71081326000001</v>
      </c>
      <c r="O20" s="36">
        <f>SUMIFS(СВЦЭМ!$C$33:$C$776,СВЦЭМ!$A$33:$A$776,$A20,СВЦЭМ!$B$33:$B$776,O$11)+'СЕТ СН'!$F$12+СВЦЭМ!$D$10+'СЕТ СН'!$F$6-'СЕТ СН'!$F$22</f>
        <v>667.82938436000006</v>
      </c>
      <c r="P20" s="36">
        <f>SUMIFS(СВЦЭМ!$C$33:$C$776,СВЦЭМ!$A$33:$A$776,$A20,СВЦЭМ!$B$33:$B$776,P$11)+'СЕТ СН'!$F$12+СВЦЭМ!$D$10+'СЕТ СН'!$F$6-'СЕТ СН'!$F$22</f>
        <v>674.57955571000002</v>
      </c>
      <c r="Q20" s="36">
        <f>SUMIFS(СВЦЭМ!$C$33:$C$776,СВЦЭМ!$A$33:$A$776,$A20,СВЦЭМ!$B$33:$B$776,Q$11)+'СЕТ СН'!$F$12+СВЦЭМ!$D$10+'СЕТ СН'!$F$6-'СЕТ СН'!$F$22</f>
        <v>690.29318202000002</v>
      </c>
      <c r="R20" s="36">
        <f>SUMIFS(СВЦЭМ!$C$33:$C$776,СВЦЭМ!$A$33:$A$776,$A20,СВЦЭМ!$B$33:$B$776,R$11)+'СЕТ СН'!$F$12+СВЦЭМ!$D$10+'СЕТ СН'!$F$6-'СЕТ СН'!$F$22</f>
        <v>657.68345581000005</v>
      </c>
      <c r="S20" s="36">
        <f>SUMIFS(СВЦЭМ!$C$33:$C$776,СВЦЭМ!$A$33:$A$776,$A20,СВЦЭМ!$B$33:$B$776,S$11)+'СЕТ СН'!$F$12+СВЦЭМ!$D$10+'СЕТ СН'!$F$6-'СЕТ СН'!$F$22</f>
        <v>628.49461019</v>
      </c>
      <c r="T20" s="36">
        <f>SUMIFS(СВЦЭМ!$C$33:$C$776,СВЦЭМ!$A$33:$A$776,$A20,СВЦЭМ!$B$33:$B$776,T$11)+'СЕТ СН'!$F$12+СВЦЭМ!$D$10+'СЕТ СН'!$F$6-'СЕТ СН'!$F$22</f>
        <v>628.31389602000002</v>
      </c>
      <c r="U20" s="36">
        <f>SUMIFS(СВЦЭМ!$C$33:$C$776,СВЦЭМ!$A$33:$A$776,$A20,СВЦЭМ!$B$33:$B$776,U$11)+'СЕТ СН'!$F$12+СВЦЭМ!$D$10+'СЕТ СН'!$F$6-'СЕТ СН'!$F$22</f>
        <v>620.54368194000006</v>
      </c>
      <c r="V20" s="36">
        <f>SUMIFS(СВЦЭМ!$C$33:$C$776,СВЦЭМ!$A$33:$A$776,$A20,СВЦЭМ!$B$33:$B$776,V$11)+'СЕТ СН'!$F$12+СВЦЭМ!$D$10+'СЕТ СН'!$F$6-'СЕТ СН'!$F$22</f>
        <v>620.95349179000004</v>
      </c>
      <c r="W20" s="36">
        <f>SUMIFS(СВЦЭМ!$C$33:$C$776,СВЦЭМ!$A$33:$A$776,$A20,СВЦЭМ!$B$33:$B$776,W$11)+'СЕТ СН'!$F$12+СВЦЭМ!$D$10+'СЕТ СН'!$F$6-'СЕТ СН'!$F$22</f>
        <v>596.40776014000005</v>
      </c>
      <c r="X20" s="36">
        <f>SUMIFS(СВЦЭМ!$C$33:$C$776,СВЦЭМ!$A$33:$A$776,$A20,СВЦЭМ!$B$33:$B$776,X$11)+'СЕТ СН'!$F$12+СВЦЭМ!$D$10+'СЕТ СН'!$F$6-'СЕТ СН'!$F$22</f>
        <v>613.6837639900001</v>
      </c>
      <c r="Y20" s="36">
        <f>SUMIFS(СВЦЭМ!$C$33:$C$776,СВЦЭМ!$A$33:$A$776,$A20,СВЦЭМ!$B$33:$B$776,Y$11)+'СЕТ СН'!$F$12+СВЦЭМ!$D$10+'СЕТ СН'!$F$6-'СЕТ СН'!$F$22</f>
        <v>679.73996484000008</v>
      </c>
    </row>
    <row r="21" spans="1:25" ht="15.75" x14ac:dyDescent="0.2">
      <c r="A21" s="35">
        <f t="shared" si="0"/>
        <v>43656</v>
      </c>
      <c r="B21" s="36">
        <f>SUMIFS(СВЦЭМ!$C$33:$C$776,СВЦЭМ!$A$33:$A$776,$A21,СВЦЭМ!$B$33:$B$776,B$11)+'СЕТ СН'!$F$12+СВЦЭМ!$D$10+'СЕТ СН'!$F$6-'СЕТ СН'!$F$22</f>
        <v>749.28675739000005</v>
      </c>
      <c r="C21" s="36">
        <f>SUMIFS(СВЦЭМ!$C$33:$C$776,СВЦЭМ!$A$33:$A$776,$A21,СВЦЭМ!$B$33:$B$776,C$11)+'СЕТ СН'!$F$12+СВЦЭМ!$D$10+'СЕТ СН'!$F$6-'СЕТ СН'!$F$22</f>
        <v>776.21171852000009</v>
      </c>
      <c r="D21" s="36">
        <f>SUMIFS(СВЦЭМ!$C$33:$C$776,СВЦЭМ!$A$33:$A$776,$A21,СВЦЭМ!$B$33:$B$776,D$11)+'СЕТ СН'!$F$12+СВЦЭМ!$D$10+'СЕТ СН'!$F$6-'СЕТ СН'!$F$22</f>
        <v>787.72904974000005</v>
      </c>
      <c r="E21" s="36">
        <f>SUMIFS(СВЦЭМ!$C$33:$C$776,СВЦЭМ!$A$33:$A$776,$A21,СВЦЭМ!$B$33:$B$776,E$11)+'СЕТ СН'!$F$12+СВЦЭМ!$D$10+'СЕТ СН'!$F$6-'СЕТ СН'!$F$22</f>
        <v>805.79214146000004</v>
      </c>
      <c r="F21" s="36">
        <f>SUMIFS(СВЦЭМ!$C$33:$C$776,СВЦЭМ!$A$33:$A$776,$A21,СВЦЭМ!$B$33:$B$776,F$11)+'СЕТ СН'!$F$12+СВЦЭМ!$D$10+'СЕТ СН'!$F$6-'СЕТ СН'!$F$22</f>
        <v>797.87594586000012</v>
      </c>
      <c r="G21" s="36">
        <f>SUMIFS(СВЦЭМ!$C$33:$C$776,СВЦЭМ!$A$33:$A$776,$A21,СВЦЭМ!$B$33:$B$776,G$11)+'СЕТ СН'!$F$12+СВЦЭМ!$D$10+'СЕТ СН'!$F$6-'СЕТ СН'!$F$22</f>
        <v>803.60147926000002</v>
      </c>
      <c r="H21" s="36">
        <f>SUMIFS(СВЦЭМ!$C$33:$C$776,СВЦЭМ!$A$33:$A$776,$A21,СВЦЭМ!$B$33:$B$776,H$11)+'СЕТ СН'!$F$12+СВЦЭМ!$D$10+'СЕТ СН'!$F$6-'СЕТ СН'!$F$22</f>
        <v>772.41483860000005</v>
      </c>
      <c r="I21" s="36">
        <f>SUMIFS(СВЦЭМ!$C$33:$C$776,СВЦЭМ!$A$33:$A$776,$A21,СВЦЭМ!$B$33:$B$776,I$11)+'СЕТ СН'!$F$12+СВЦЭМ!$D$10+'СЕТ СН'!$F$6-'СЕТ СН'!$F$22</f>
        <v>739.76339438000002</v>
      </c>
      <c r="J21" s="36">
        <f>SUMIFS(СВЦЭМ!$C$33:$C$776,СВЦЭМ!$A$33:$A$776,$A21,СВЦЭМ!$B$33:$B$776,J$11)+'СЕТ СН'!$F$12+СВЦЭМ!$D$10+'СЕТ СН'!$F$6-'СЕТ СН'!$F$22</f>
        <v>719.08409232000008</v>
      </c>
      <c r="K21" s="36">
        <f>SUMIFS(СВЦЭМ!$C$33:$C$776,СВЦЭМ!$A$33:$A$776,$A21,СВЦЭМ!$B$33:$B$776,K$11)+'СЕТ СН'!$F$12+СВЦЭМ!$D$10+'СЕТ СН'!$F$6-'СЕТ СН'!$F$22</f>
        <v>710.23396885000011</v>
      </c>
      <c r="L21" s="36">
        <f>SUMIFS(СВЦЭМ!$C$33:$C$776,СВЦЭМ!$A$33:$A$776,$A21,СВЦЭМ!$B$33:$B$776,L$11)+'СЕТ СН'!$F$12+СВЦЭМ!$D$10+'СЕТ СН'!$F$6-'СЕТ СН'!$F$22</f>
        <v>700.9254880200001</v>
      </c>
      <c r="M21" s="36">
        <f>SUMIFS(СВЦЭМ!$C$33:$C$776,СВЦЭМ!$A$33:$A$776,$A21,СВЦЭМ!$B$33:$B$776,M$11)+'СЕТ СН'!$F$12+СВЦЭМ!$D$10+'СЕТ СН'!$F$6-'СЕТ СН'!$F$22</f>
        <v>686.54598150000004</v>
      </c>
      <c r="N21" s="36">
        <f>SUMIFS(СВЦЭМ!$C$33:$C$776,СВЦЭМ!$A$33:$A$776,$A21,СВЦЭМ!$B$33:$B$776,N$11)+'СЕТ СН'!$F$12+СВЦЭМ!$D$10+'СЕТ СН'!$F$6-'СЕТ СН'!$F$22</f>
        <v>686.52857353000002</v>
      </c>
      <c r="O21" s="36">
        <f>SUMIFS(СВЦЭМ!$C$33:$C$776,СВЦЭМ!$A$33:$A$776,$A21,СВЦЭМ!$B$33:$B$776,O$11)+'СЕТ СН'!$F$12+СВЦЭМ!$D$10+'СЕТ СН'!$F$6-'СЕТ СН'!$F$22</f>
        <v>678.29074162000006</v>
      </c>
      <c r="P21" s="36">
        <f>SUMIFS(СВЦЭМ!$C$33:$C$776,СВЦЭМ!$A$33:$A$776,$A21,СВЦЭМ!$B$33:$B$776,P$11)+'СЕТ СН'!$F$12+СВЦЭМ!$D$10+'СЕТ СН'!$F$6-'СЕТ СН'!$F$22</f>
        <v>674.12660628000003</v>
      </c>
      <c r="Q21" s="36">
        <f>SUMIFS(СВЦЭМ!$C$33:$C$776,СВЦЭМ!$A$33:$A$776,$A21,СВЦЭМ!$B$33:$B$776,Q$11)+'СЕТ СН'!$F$12+СВЦЭМ!$D$10+'СЕТ СН'!$F$6-'СЕТ СН'!$F$22</f>
        <v>682.35583363000001</v>
      </c>
      <c r="R21" s="36">
        <f>SUMIFS(СВЦЭМ!$C$33:$C$776,СВЦЭМ!$A$33:$A$776,$A21,СВЦЭМ!$B$33:$B$776,R$11)+'СЕТ СН'!$F$12+СВЦЭМ!$D$10+'СЕТ СН'!$F$6-'СЕТ СН'!$F$22</f>
        <v>637.59216053000011</v>
      </c>
      <c r="S21" s="36">
        <f>SUMIFS(СВЦЭМ!$C$33:$C$776,СВЦЭМ!$A$33:$A$776,$A21,СВЦЭМ!$B$33:$B$776,S$11)+'СЕТ СН'!$F$12+СВЦЭМ!$D$10+'СЕТ СН'!$F$6-'СЕТ СН'!$F$22</f>
        <v>619.48530629000004</v>
      </c>
      <c r="T21" s="36">
        <f>SUMIFS(СВЦЭМ!$C$33:$C$776,СВЦЭМ!$A$33:$A$776,$A21,СВЦЭМ!$B$33:$B$776,T$11)+'СЕТ СН'!$F$12+СВЦЭМ!$D$10+'СЕТ СН'!$F$6-'СЕТ СН'!$F$22</f>
        <v>618.7641792500001</v>
      </c>
      <c r="U21" s="36">
        <f>SUMIFS(СВЦЭМ!$C$33:$C$776,СВЦЭМ!$A$33:$A$776,$A21,СВЦЭМ!$B$33:$B$776,U$11)+'СЕТ СН'!$F$12+СВЦЭМ!$D$10+'СЕТ СН'!$F$6-'СЕТ СН'!$F$22</f>
        <v>617.64291384000001</v>
      </c>
      <c r="V21" s="36">
        <f>SUMIFS(СВЦЭМ!$C$33:$C$776,СВЦЭМ!$A$33:$A$776,$A21,СВЦЭМ!$B$33:$B$776,V$11)+'СЕТ СН'!$F$12+СВЦЭМ!$D$10+'СЕТ СН'!$F$6-'СЕТ СН'!$F$22</f>
        <v>614.65717405000009</v>
      </c>
      <c r="W21" s="36">
        <f>SUMIFS(СВЦЭМ!$C$33:$C$776,СВЦЭМ!$A$33:$A$776,$A21,СВЦЭМ!$B$33:$B$776,W$11)+'СЕТ СН'!$F$12+СВЦЭМ!$D$10+'СЕТ СН'!$F$6-'СЕТ СН'!$F$22</f>
        <v>594.41013028000009</v>
      </c>
      <c r="X21" s="36">
        <f>SUMIFS(СВЦЭМ!$C$33:$C$776,СВЦЭМ!$A$33:$A$776,$A21,СВЦЭМ!$B$33:$B$776,X$11)+'СЕТ СН'!$F$12+СВЦЭМ!$D$10+'СЕТ СН'!$F$6-'СЕТ СН'!$F$22</f>
        <v>599.30639236000002</v>
      </c>
      <c r="Y21" s="36">
        <f>SUMIFS(СВЦЭМ!$C$33:$C$776,СВЦЭМ!$A$33:$A$776,$A21,СВЦЭМ!$B$33:$B$776,Y$11)+'СЕТ СН'!$F$12+СВЦЭМ!$D$10+'СЕТ СН'!$F$6-'СЕТ СН'!$F$22</f>
        <v>693.24940240000001</v>
      </c>
    </row>
    <row r="22" spans="1:25" ht="15.75" x14ac:dyDescent="0.2">
      <c r="A22" s="35">
        <f t="shared" si="0"/>
        <v>43657</v>
      </c>
      <c r="B22" s="36">
        <f>SUMIFS(СВЦЭМ!$C$33:$C$776,СВЦЭМ!$A$33:$A$776,$A22,СВЦЭМ!$B$33:$B$776,B$11)+'СЕТ СН'!$F$12+СВЦЭМ!$D$10+'СЕТ СН'!$F$6-'СЕТ СН'!$F$22</f>
        <v>746.17284702000006</v>
      </c>
      <c r="C22" s="36">
        <f>SUMIFS(СВЦЭМ!$C$33:$C$776,СВЦЭМ!$A$33:$A$776,$A22,СВЦЭМ!$B$33:$B$776,C$11)+'СЕТ СН'!$F$12+СВЦЭМ!$D$10+'СЕТ СН'!$F$6-'СЕТ СН'!$F$22</f>
        <v>786.4235745200001</v>
      </c>
      <c r="D22" s="36">
        <f>SUMIFS(СВЦЭМ!$C$33:$C$776,СВЦЭМ!$A$33:$A$776,$A22,СВЦЭМ!$B$33:$B$776,D$11)+'СЕТ СН'!$F$12+СВЦЭМ!$D$10+'СЕТ СН'!$F$6-'СЕТ СН'!$F$22</f>
        <v>805.86152078000009</v>
      </c>
      <c r="E22" s="36">
        <f>SUMIFS(СВЦЭМ!$C$33:$C$776,СВЦЭМ!$A$33:$A$776,$A22,СВЦЭМ!$B$33:$B$776,E$11)+'СЕТ СН'!$F$12+СВЦЭМ!$D$10+'СЕТ СН'!$F$6-'СЕТ СН'!$F$22</f>
        <v>826.34255192000001</v>
      </c>
      <c r="F22" s="36">
        <f>SUMIFS(СВЦЭМ!$C$33:$C$776,СВЦЭМ!$A$33:$A$776,$A22,СВЦЭМ!$B$33:$B$776,F$11)+'СЕТ СН'!$F$12+СВЦЭМ!$D$10+'СЕТ СН'!$F$6-'СЕТ СН'!$F$22</f>
        <v>830.49197503000005</v>
      </c>
      <c r="G22" s="36">
        <f>SUMIFS(СВЦЭМ!$C$33:$C$776,СВЦЭМ!$A$33:$A$776,$A22,СВЦЭМ!$B$33:$B$776,G$11)+'СЕТ СН'!$F$12+СВЦЭМ!$D$10+'СЕТ СН'!$F$6-'СЕТ СН'!$F$22</f>
        <v>819.58885887000008</v>
      </c>
      <c r="H22" s="36">
        <f>SUMIFS(СВЦЭМ!$C$33:$C$776,СВЦЭМ!$A$33:$A$776,$A22,СВЦЭМ!$B$33:$B$776,H$11)+'СЕТ СН'!$F$12+СВЦЭМ!$D$10+'СЕТ СН'!$F$6-'СЕТ СН'!$F$22</f>
        <v>765.35193348000007</v>
      </c>
      <c r="I22" s="36">
        <f>SUMIFS(СВЦЭМ!$C$33:$C$776,СВЦЭМ!$A$33:$A$776,$A22,СВЦЭМ!$B$33:$B$776,I$11)+'СЕТ СН'!$F$12+СВЦЭМ!$D$10+'СЕТ СН'!$F$6-'СЕТ СН'!$F$22</f>
        <v>746.71605201000011</v>
      </c>
      <c r="J22" s="36">
        <f>SUMIFS(СВЦЭМ!$C$33:$C$776,СВЦЭМ!$A$33:$A$776,$A22,СВЦЭМ!$B$33:$B$776,J$11)+'СЕТ СН'!$F$12+СВЦЭМ!$D$10+'СЕТ СН'!$F$6-'СЕТ СН'!$F$22</f>
        <v>706.56035825000004</v>
      </c>
      <c r="K22" s="36">
        <f>SUMIFS(СВЦЭМ!$C$33:$C$776,СВЦЭМ!$A$33:$A$776,$A22,СВЦЭМ!$B$33:$B$776,K$11)+'СЕТ СН'!$F$12+СВЦЭМ!$D$10+'СЕТ СН'!$F$6-'СЕТ СН'!$F$22</f>
        <v>688.84869487000003</v>
      </c>
      <c r="L22" s="36">
        <f>SUMIFS(СВЦЭМ!$C$33:$C$776,СВЦЭМ!$A$33:$A$776,$A22,СВЦЭМ!$B$33:$B$776,L$11)+'СЕТ СН'!$F$12+СВЦЭМ!$D$10+'СЕТ СН'!$F$6-'СЕТ СН'!$F$22</f>
        <v>678.44020060000003</v>
      </c>
      <c r="M22" s="36">
        <f>SUMIFS(СВЦЭМ!$C$33:$C$776,СВЦЭМ!$A$33:$A$776,$A22,СВЦЭМ!$B$33:$B$776,M$11)+'СЕТ СН'!$F$12+СВЦЭМ!$D$10+'СЕТ СН'!$F$6-'СЕТ СН'!$F$22</f>
        <v>666.98517545000004</v>
      </c>
      <c r="N22" s="36">
        <f>SUMIFS(СВЦЭМ!$C$33:$C$776,СВЦЭМ!$A$33:$A$776,$A22,СВЦЭМ!$B$33:$B$776,N$11)+'СЕТ СН'!$F$12+СВЦЭМ!$D$10+'СЕТ СН'!$F$6-'СЕТ СН'!$F$22</f>
        <v>674.33772168000007</v>
      </c>
      <c r="O22" s="36">
        <f>SUMIFS(СВЦЭМ!$C$33:$C$776,СВЦЭМ!$A$33:$A$776,$A22,СВЦЭМ!$B$33:$B$776,O$11)+'СЕТ СН'!$F$12+СВЦЭМ!$D$10+'СЕТ СН'!$F$6-'СЕТ СН'!$F$22</f>
        <v>673.41541200000006</v>
      </c>
      <c r="P22" s="36">
        <f>SUMIFS(СВЦЭМ!$C$33:$C$776,СВЦЭМ!$A$33:$A$776,$A22,СВЦЭМ!$B$33:$B$776,P$11)+'СЕТ СН'!$F$12+СВЦЭМ!$D$10+'СЕТ СН'!$F$6-'СЕТ СН'!$F$22</f>
        <v>671.20533869000008</v>
      </c>
      <c r="Q22" s="36">
        <f>SUMIFS(СВЦЭМ!$C$33:$C$776,СВЦЭМ!$A$33:$A$776,$A22,СВЦЭМ!$B$33:$B$776,Q$11)+'СЕТ СН'!$F$12+СВЦЭМ!$D$10+'СЕТ СН'!$F$6-'СЕТ СН'!$F$22</f>
        <v>669.18220353000004</v>
      </c>
      <c r="R22" s="36">
        <f>SUMIFS(СВЦЭМ!$C$33:$C$776,СВЦЭМ!$A$33:$A$776,$A22,СВЦЭМ!$B$33:$B$776,R$11)+'СЕТ СН'!$F$12+СВЦЭМ!$D$10+'СЕТ СН'!$F$6-'СЕТ СН'!$F$22</f>
        <v>629.57727611000007</v>
      </c>
      <c r="S22" s="36">
        <f>SUMIFS(СВЦЭМ!$C$33:$C$776,СВЦЭМ!$A$33:$A$776,$A22,СВЦЭМ!$B$33:$B$776,S$11)+'СЕТ СН'!$F$12+СВЦЭМ!$D$10+'СЕТ СН'!$F$6-'СЕТ СН'!$F$22</f>
        <v>613.24765853000008</v>
      </c>
      <c r="T22" s="36">
        <f>SUMIFS(СВЦЭМ!$C$33:$C$776,СВЦЭМ!$A$33:$A$776,$A22,СВЦЭМ!$B$33:$B$776,T$11)+'СЕТ СН'!$F$12+СВЦЭМ!$D$10+'СЕТ СН'!$F$6-'СЕТ СН'!$F$22</f>
        <v>614.46010365000006</v>
      </c>
      <c r="U22" s="36">
        <f>SUMIFS(СВЦЭМ!$C$33:$C$776,СВЦЭМ!$A$33:$A$776,$A22,СВЦЭМ!$B$33:$B$776,U$11)+'СЕТ СН'!$F$12+СВЦЭМ!$D$10+'СЕТ СН'!$F$6-'СЕТ СН'!$F$22</f>
        <v>609.83766352000009</v>
      </c>
      <c r="V22" s="36">
        <f>SUMIFS(СВЦЭМ!$C$33:$C$776,СВЦЭМ!$A$33:$A$776,$A22,СВЦЭМ!$B$33:$B$776,V$11)+'СЕТ СН'!$F$12+СВЦЭМ!$D$10+'СЕТ СН'!$F$6-'СЕТ СН'!$F$22</f>
        <v>606.76089803000002</v>
      </c>
      <c r="W22" s="36">
        <f>SUMIFS(СВЦЭМ!$C$33:$C$776,СВЦЭМ!$A$33:$A$776,$A22,СВЦЭМ!$B$33:$B$776,W$11)+'СЕТ СН'!$F$12+СВЦЭМ!$D$10+'СЕТ СН'!$F$6-'СЕТ СН'!$F$22</f>
        <v>601.60996894000004</v>
      </c>
      <c r="X22" s="36">
        <f>SUMIFS(СВЦЭМ!$C$33:$C$776,СВЦЭМ!$A$33:$A$776,$A22,СВЦЭМ!$B$33:$B$776,X$11)+'СЕТ СН'!$F$12+СВЦЭМ!$D$10+'СЕТ СН'!$F$6-'СЕТ СН'!$F$22</f>
        <v>612.27587362000008</v>
      </c>
      <c r="Y22" s="36">
        <f>SUMIFS(СВЦЭМ!$C$33:$C$776,СВЦЭМ!$A$33:$A$776,$A22,СВЦЭМ!$B$33:$B$776,Y$11)+'СЕТ СН'!$F$12+СВЦЭМ!$D$10+'СЕТ СН'!$F$6-'СЕТ СН'!$F$22</f>
        <v>694.71166687000004</v>
      </c>
    </row>
    <row r="23" spans="1:25" ht="15.75" x14ac:dyDescent="0.2">
      <c r="A23" s="35">
        <f t="shared" si="0"/>
        <v>43658</v>
      </c>
      <c r="B23" s="36">
        <f>SUMIFS(СВЦЭМ!$C$33:$C$776,СВЦЭМ!$A$33:$A$776,$A23,СВЦЭМ!$B$33:$B$776,B$11)+'СЕТ СН'!$F$12+СВЦЭМ!$D$10+'СЕТ СН'!$F$6-'СЕТ СН'!$F$22</f>
        <v>737.66051869</v>
      </c>
      <c r="C23" s="36">
        <f>SUMIFS(СВЦЭМ!$C$33:$C$776,СВЦЭМ!$A$33:$A$776,$A23,СВЦЭМ!$B$33:$B$776,C$11)+'СЕТ СН'!$F$12+СВЦЭМ!$D$10+'СЕТ СН'!$F$6-'СЕТ СН'!$F$22</f>
        <v>772.02881406000006</v>
      </c>
      <c r="D23" s="36">
        <f>SUMIFS(СВЦЭМ!$C$33:$C$776,СВЦЭМ!$A$33:$A$776,$A23,СВЦЭМ!$B$33:$B$776,D$11)+'СЕТ СН'!$F$12+СВЦЭМ!$D$10+'СЕТ СН'!$F$6-'СЕТ СН'!$F$22</f>
        <v>791.94406520000007</v>
      </c>
      <c r="E23" s="36">
        <f>SUMIFS(СВЦЭМ!$C$33:$C$776,СВЦЭМ!$A$33:$A$776,$A23,СВЦЭМ!$B$33:$B$776,E$11)+'СЕТ СН'!$F$12+СВЦЭМ!$D$10+'СЕТ СН'!$F$6-'СЕТ СН'!$F$22</f>
        <v>806.76512162000006</v>
      </c>
      <c r="F23" s="36">
        <f>SUMIFS(СВЦЭМ!$C$33:$C$776,СВЦЭМ!$A$33:$A$776,$A23,СВЦЭМ!$B$33:$B$776,F$11)+'СЕТ СН'!$F$12+СВЦЭМ!$D$10+'СЕТ СН'!$F$6-'СЕТ СН'!$F$22</f>
        <v>796.59876984000005</v>
      </c>
      <c r="G23" s="36">
        <f>SUMIFS(СВЦЭМ!$C$33:$C$776,СВЦЭМ!$A$33:$A$776,$A23,СВЦЭМ!$B$33:$B$776,G$11)+'СЕТ СН'!$F$12+СВЦЭМ!$D$10+'СЕТ СН'!$F$6-'СЕТ СН'!$F$22</f>
        <v>793.44985582000004</v>
      </c>
      <c r="H23" s="36">
        <f>SUMIFS(СВЦЭМ!$C$33:$C$776,СВЦЭМ!$A$33:$A$776,$A23,СВЦЭМ!$B$33:$B$776,H$11)+'СЕТ СН'!$F$12+СВЦЭМ!$D$10+'СЕТ СН'!$F$6-'СЕТ СН'!$F$22</f>
        <v>771.84315616000004</v>
      </c>
      <c r="I23" s="36">
        <f>SUMIFS(СВЦЭМ!$C$33:$C$776,СВЦЭМ!$A$33:$A$776,$A23,СВЦЭМ!$B$33:$B$776,I$11)+'СЕТ СН'!$F$12+СВЦЭМ!$D$10+'СЕТ СН'!$F$6-'СЕТ СН'!$F$22</f>
        <v>751.2397395800001</v>
      </c>
      <c r="J23" s="36">
        <f>SUMIFS(СВЦЭМ!$C$33:$C$776,СВЦЭМ!$A$33:$A$776,$A23,СВЦЭМ!$B$33:$B$776,J$11)+'СЕТ СН'!$F$12+СВЦЭМ!$D$10+'СЕТ СН'!$F$6-'СЕТ СН'!$F$22</f>
        <v>713.85656121000011</v>
      </c>
      <c r="K23" s="36">
        <f>SUMIFS(СВЦЭМ!$C$33:$C$776,СВЦЭМ!$A$33:$A$776,$A23,СВЦЭМ!$B$33:$B$776,K$11)+'СЕТ СН'!$F$12+СВЦЭМ!$D$10+'СЕТ СН'!$F$6-'СЕТ СН'!$F$22</f>
        <v>679.26326786000004</v>
      </c>
      <c r="L23" s="36">
        <f>SUMIFS(СВЦЭМ!$C$33:$C$776,СВЦЭМ!$A$33:$A$776,$A23,СВЦЭМ!$B$33:$B$776,L$11)+'СЕТ СН'!$F$12+СВЦЭМ!$D$10+'СЕТ СН'!$F$6-'СЕТ СН'!$F$22</f>
        <v>672.08212403000005</v>
      </c>
      <c r="M23" s="36">
        <f>SUMIFS(СВЦЭМ!$C$33:$C$776,СВЦЭМ!$A$33:$A$776,$A23,СВЦЭМ!$B$33:$B$776,M$11)+'СЕТ СН'!$F$12+СВЦЭМ!$D$10+'СЕТ СН'!$F$6-'СЕТ СН'!$F$22</f>
        <v>678.97601967000003</v>
      </c>
      <c r="N23" s="36">
        <f>SUMIFS(СВЦЭМ!$C$33:$C$776,СВЦЭМ!$A$33:$A$776,$A23,СВЦЭМ!$B$33:$B$776,N$11)+'СЕТ СН'!$F$12+СВЦЭМ!$D$10+'СЕТ СН'!$F$6-'СЕТ СН'!$F$22</f>
        <v>691.80888887000003</v>
      </c>
      <c r="O23" s="36">
        <f>SUMIFS(СВЦЭМ!$C$33:$C$776,СВЦЭМ!$A$33:$A$776,$A23,СВЦЭМ!$B$33:$B$776,O$11)+'СЕТ СН'!$F$12+СВЦЭМ!$D$10+'СЕТ СН'!$F$6-'СЕТ СН'!$F$22</f>
        <v>679.59444269000005</v>
      </c>
      <c r="P23" s="36">
        <f>SUMIFS(СВЦЭМ!$C$33:$C$776,СВЦЭМ!$A$33:$A$776,$A23,СВЦЭМ!$B$33:$B$776,P$11)+'СЕТ СН'!$F$12+СВЦЭМ!$D$10+'СЕТ СН'!$F$6-'СЕТ СН'!$F$22</f>
        <v>686.96607617000006</v>
      </c>
      <c r="Q23" s="36">
        <f>SUMIFS(СВЦЭМ!$C$33:$C$776,СВЦЭМ!$A$33:$A$776,$A23,СВЦЭМ!$B$33:$B$776,Q$11)+'СЕТ СН'!$F$12+СВЦЭМ!$D$10+'СЕТ СН'!$F$6-'СЕТ СН'!$F$22</f>
        <v>691.48249199000009</v>
      </c>
      <c r="R23" s="36">
        <f>SUMIFS(СВЦЭМ!$C$33:$C$776,СВЦЭМ!$A$33:$A$776,$A23,СВЦЭМ!$B$33:$B$776,R$11)+'СЕТ СН'!$F$12+СВЦЭМ!$D$10+'СЕТ СН'!$F$6-'СЕТ СН'!$F$22</f>
        <v>645.89578244000006</v>
      </c>
      <c r="S23" s="36">
        <f>SUMIFS(СВЦЭМ!$C$33:$C$776,СВЦЭМ!$A$33:$A$776,$A23,СВЦЭМ!$B$33:$B$776,S$11)+'СЕТ СН'!$F$12+СВЦЭМ!$D$10+'СЕТ СН'!$F$6-'СЕТ СН'!$F$22</f>
        <v>627.18585136000002</v>
      </c>
      <c r="T23" s="36">
        <f>SUMIFS(СВЦЭМ!$C$33:$C$776,СВЦЭМ!$A$33:$A$776,$A23,СВЦЭМ!$B$33:$B$776,T$11)+'СЕТ СН'!$F$12+СВЦЭМ!$D$10+'СЕТ СН'!$F$6-'СЕТ СН'!$F$22</f>
        <v>622.87913228000002</v>
      </c>
      <c r="U23" s="36">
        <f>SUMIFS(СВЦЭМ!$C$33:$C$776,СВЦЭМ!$A$33:$A$776,$A23,СВЦЭМ!$B$33:$B$776,U$11)+'СЕТ СН'!$F$12+СВЦЭМ!$D$10+'СЕТ СН'!$F$6-'СЕТ СН'!$F$22</f>
        <v>619.12529275000009</v>
      </c>
      <c r="V23" s="36">
        <f>SUMIFS(СВЦЭМ!$C$33:$C$776,СВЦЭМ!$A$33:$A$776,$A23,СВЦЭМ!$B$33:$B$776,V$11)+'СЕТ СН'!$F$12+СВЦЭМ!$D$10+'СЕТ СН'!$F$6-'СЕТ СН'!$F$22</f>
        <v>599.59860672000002</v>
      </c>
      <c r="W23" s="36">
        <f>SUMIFS(СВЦЭМ!$C$33:$C$776,СВЦЭМ!$A$33:$A$776,$A23,СВЦЭМ!$B$33:$B$776,W$11)+'СЕТ СН'!$F$12+СВЦЭМ!$D$10+'СЕТ СН'!$F$6-'СЕТ СН'!$F$22</f>
        <v>581.02372776000004</v>
      </c>
      <c r="X23" s="36">
        <f>SUMIFS(СВЦЭМ!$C$33:$C$776,СВЦЭМ!$A$33:$A$776,$A23,СВЦЭМ!$B$33:$B$776,X$11)+'СЕТ СН'!$F$12+СВЦЭМ!$D$10+'СЕТ СН'!$F$6-'СЕТ СН'!$F$22</f>
        <v>562.94558641000003</v>
      </c>
      <c r="Y23" s="36">
        <f>SUMIFS(СВЦЭМ!$C$33:$C$776,СВЦЭМ!$A$33:$A$776,$A23,СВЦЭМ!$B$33:$B$776,Y$11)+'СЕТ СН'!$F$12+СВЦЭМ!$D$10+'СЕТ СН'!$F$6-'СЕТ СН'!$F$22</f>
        <v>641.92385173000002</v>
      </c>
    </row>
    <row r="24" spans="1:25" ht="15.75" x14ac:dyDescent="0.2">
      <c r="A24" s="35">
        <f t="shared" si="0"/>
        <v>43659</v>
      </c>
      <c r="B24" s="36">
        <f>SUMIFS(СВЦЭМ!$C$33:$C$776,СВЦЭМ!$A$33:$A$776,$A24,СВЦЭМ!$B$33:$B$776,B$11)+'СЕТ СН'!$F$12+СВЦЭМ!$D$10+'СЕТ СН'!$F$6-'СЕТ СН'!$F$22</f>
        <v>638.20517843000005</v>
      </c>
      <c r="C24" s="36">
        <f>SUMIFS(СВЦЭМ!$C$33:$C$776,СВЦЭМ!$A$33:$A$776,$A24,СВЦЭМ!$B$33:$B$776,C$11)+'СЕТ СН'!$F$12+СВЦЭМ!$D$10+'СЕТ СН'!$F$6-'СЕТ СН'!$F$22</f>
        <v>673.62088833000007</v>
      </c>
      <c r="D24" s="36">
        <f>SUMIFS(СВЦЭМ!$C$33:$C$776,СВЦЭМ!$A$33:$A$776,$A24,СВЦЭМ!$B$33:$B$776,D$11)+'СЕТ СН'!$F$12+СВЦЭМ!$D$10+'СЕТ СН'!$F$6-'СЕТ СН'!$F$22</f>
        <v>706.51421791000007</v>
      </c>
      <c r="E24" s="36">
        <f>SUMIFS(СВЦЭМ!$C$33:$C$776,СВЦЭМ!$A$33:$A$776,$A24,СВЦЭМ!$B$33:$B$776,E$11)+'СЕТ СН'!$F$12+СВЦЭМ!$D$10+'СЕТ СН'!$F$6-'СЕТ СН'!$F$22</f>
        <v>720.69198210000002</v>
      </c>
      <c r="F24" s="36">
        <f>SUMIFS(СВЦЭМ!$C$33:$C$776,СВЦЭМ!$A$33:$A$776,$A24,СВЦЭМ!$B$33:$B$776,F$11)+'СЕТ СН'!$F$12+СВЦЭМ!$D$10+'СЕТ СН'!$F$6-'СЕТ СН'!$F$22</f>
        <v>729.56230729000004</v>
      </c>
      <c r="G24" s="36">
        <f>SUMIFS(СВЦЭМ!$C$33:$C$776,СВЦЭМ!$A$33:$A$776,$A24,СВЦЭМ!$B$33:$B$776,G$11)+'СЕТ СН'!$F$12+СВЦЭМ!$D$10+'СЕТ СН'!$F$6-'СЕТ СН'!$F$22</f>
        <v>733.23755305000009</v>
      </c>
      <c r="H24" s="36">
        <f>SUMIFS(СВЦЭМ!$C$33:$C$776,СВЦЭМ!$A$33:$A$776,$A24,СВЦЭМ!$B$33:$B$776,H$11)+'СЕТ СН'!$F$12+СВЦЭМ!$D$10+'СЕТ СН'!$F$6-'СЕТ СН'!$F$22</f>
        <v>729.11933513000008</v>
      </c>
      <c r="I24" s="36">
        <f>SUMIFS(СВЦЭМ!$C$33:$C$776,СВЦЭМ!$A$33:$A$776,$A24,СВЦЭМ!$B$33:$B$776,I$11)+'СЕТ СН'!$F$12+СВЦЭМ!$D$10+'СЕТ СН'!$F$6-'СЕТ СН'!$F$22</f>
        <v>744.9708151100001</v>
      </c>
      <c r="J24" s="36">
        <f>SUMIFS(СВЦЭМ!$C$33:$C$776,СВЦЭМ!$A$33:$A$776,$A24,СВЦЭМ!$B$33:$B$776,J$11)+'СЕТ СН'!$F$12+СВЦЭМ!$D$10+'СЕТ СН'!$F$6-'СЕТ СН'!$F$22</f>
        <v>703.22932719000005</v>
      </c>
      <c r="K24" s="36">
        <f>SUMIFS(СВЦЭМ!$C$33:$C$776,СВЦЭМ!$A$33:$A$776,$A24,СВЦЭМ!$B$33:$B$776,K$11)+'СЕТ СН'!$F$12+СВЦЭМ!$D$10+'СЕТ СН'!$F$6-'СЕТ СН'!$F$22</f>
        <v>649.25437338000006</v>
      </c>
      <c r="L24" s="36">
        <f>SUMIFS(СВЦЭМ!$C$33:$C$776,СВЦЭМ!$A$33:$A$776,$A24,СВЦЭМ!$B$33:$B$776,L$11)+'СЕТ СН'!$F$12+СВЦЭМ!$D$10+'СЕТ СН'!$F$6-'СЕТ СН'!$F$22</f>
        <v>630.71237407000001</v>
      </c>
      <c r="M24" s="36">
        <f>SUMIFS(СВЦЭМ!$C$33:$C$776,СВЦЭМ!$A$33:$A$776,$A24,СВЦЭМ!$B$33:$B$776,M$11)+'СЕТ СН'!$F$12+СВЦЭМ!$D$10+'СЕТ СН'!$F$6-'СЕТ СН'!$F$22</f>
        <v>624.93774085000007</v>
      </c>
      <c r="N24" s="36">
        <f>SUMIFS(СВЦЭМ!$C$33:$C$776,СВЦЭМ!$A$33:$A$776,$A24,СВЦЭМ!$B$33:$B$776,N$11)+'СЕТ СН'!$F$12+СВЦЭМ!$D$10+'СЕТ СН'!$F$6-'СЕТ СН'!$F$22</f>
        <v>632.77575607000006</v>
      </c>
      <c r="O24" s="36">
        <f>SUMIFS(СВЦЭМ!$C$33:$C$776,СВЦЭМ!$A$33:$A$776,$A24,СВЦЭМ!$B$33:$B$776,O$11)+'СЕТ СН'!$F$12+СВЦЭМ!$D$10+'СЕТ СН'!$F$6-'СЕТ СН'!$F$22</f>
        <v>629.35588519000009</v>
      </c>
      <c r="P24" s="36">
        <f>SUMIFS(СВЦЭМ!$C$33:$C$776,СВЦЭМ!$A$33:$A$776,$A24,СВЦЭМ!$B$33:$B$776,P$11)+'СЕТ СН'!$F$12+СВЦЭМ!$D$10+'СЕТ СН'!$F$6-'СЕТ СН'!$F$22</f>
        <v>640.64549918000012</v>
      </c>
      <c r="Q24" s="36">
        <f>SUMIFS(СВЦЭМ!$C$33:$C$776,СВЦЭМ!$A$33:$A$776,$A24,СВЦЭМ!$B$33:$B$776,Q$11)+'СЕТ СН'!$F$12+СВЦЭМ!$D$10+'СЕТ СН'!$F$6-'СЕТ СН'!$F$22</f>
        <v>650.92754387000002</v>
      </c>
      <c r="R24" s="36">
        <f>SUMIFS(СВЦЭМ!$C$33:$C$776,СВЦЭМ!$A$33:$A$776,$A24,СВЦЭМ!$B$33:$B$776,R$11)+'СЕТ СН'!$F$12+СВЦЭМ!$D$10+'СЕТ СН'!$F$6-'СЕТ СН'!$F$22</f>
        <v>618.69224363000001</v>
      </c>
      <c r="S24" s="36">
        <f>SUMIFS(СВЦЭМ!$C$33:$C$776,СВЦЭМ!$A$33:$A$776,$A24,СВЦЭМ!$B$33:$B$776,S$11)+'СЕТ СН'!$F$12+СВЦЭМ!$D$10+'СЕТ СН'!$F$6-'СЕТ СН'!$F$22</f>
        <v>590.32661739000002</v>
      </c>
      <c r="T24" s="36">
        <f>SUMIFS(СВЦЭМ!$C$33:$C$776,СВЦЭМ!$A$33:$A$776,$A24,СВЦЭМ!$B$33:$B$776,T$11)+'СЕТ СН'!$F$12+СВЦЭМ!$D$10+'СЕТ СН'!$F$6-'СЕТ СН'!$F$22</f>
        <v>577.37715779000007</v>
      </c>
      <c r="U24" s="36">
        <f>SUMIFS(СВЦЭМ!$C$33:$C$776,СВЦЭМ!$A$33:$A$776,$A24,СВЦЭМ!$B$33:$B$776,U$11)+'СЕТ СН'!$F$12+СВЦЭМ!$D$10+'СЕТ СН'!$F$6-'СЕТ СН'!$F$22</f>
        <v>568.13574210000002</v>
      </c>
      <c r="V24" s="36">
        <f>SUMIFS(СВЦЭМ!$C$33:$C$776,СВЦЭМ!$A$33:$A$776,$A24,СВЦЭМ!$B$33:$B$776,V$11)+'СЕТ СН'!$F$12+СВЦЭМ!$D$10+'СЕТ СН'!$F$6-'СЕТ СН'!$F$22</f>
        <v>563.88697549000005</v>
      </c>
      <c r="W24" s="36">
        <f>SUMIFS(СВЦЭМ!$C$33:$C$776,СВЦЭМ!$A$33:$A$776,$A24,СВЦЭМ!$B$33:$B$776,W$11)+'СЕТ СН'!$F$12+СВЦЭМ!$D$10+'СЕТ СН'!$F$6-'СЕТ СН'!$F$22</f>
        <v>552.32867922000003</v>
      </c>
      <c r="X24" s="36">
        <f>SUMIFS(СВЦЭМ!$C$33:$C$776,СВЦЭМ!$A$33:$A$776,$A24,СВЦЭМ!$B$33:$B$776,X$11)+'СЕТ СН'!$F$12+СВЦЭМ!$D$10+'СЕТ СН'!$F$6-'СЕТ СН'!$F$22</f>
        <v>562.74473283999998</v>
      </c>
      <c r="Y24" s="36">
        <f>SUMIFS(СВЦЭМ!$C$33:$C$776,СВЦЭМ!$A$33:$A$776,$A24,СВЦЭМ!$B$33:$B$776,Y$11)+'СЕТ СН'!$F$12+СВЦЭМ!$D$10+'СЕТ СН'!$F$6-'СЕТ СН'!$F$22</f>
        <v>633.72664703000009</v>
      </c>
    </row>
    <row r="25" spans="1:25" ht="15.75" x14ac:dyDescent="0.2">
      <c r="A25" s="35">
        <f t="shared" si="0"/>
        <v>43660</v>
      </c>
      <c r="B25" s="36">
        <f>SUMIFS(СВЦЭМ!$C$33:$C$776,СВЦЭМ!$A$33:$A$776,$A25,СВЦЭМ!$B$33:$B$776,B$11)+'СЕТ СН'!$F$12+СВЦЭМ!$D$10+'СЕТ СН'!$F$6-'СЕТ СН'!$F$22</f>
        <v>682.89978824000002</v>
      </c>
      <c r="C25" s="36">
        <f>SUMIFS(СВЦЭМ!$C$33:$C$776,СВЦЭМ!$A$33:$A$776,$A25,СВЦЭМ!$B$33:$B$776,C$11)+'СЕТ СН'!$F$12+СВЦЭМ!$D$10+'СЕТ СН'!$F$6-'СЕТ СН'!$F$22</f>
        <v>723.80885808000005</v>
      </c>
      <c r="D25" s="36">
        <f>SUMIFS(СВЦЭМ!$C$33:$C$776,СВЦЭМ!$A$33:$A$776,$A25,СВЦЭМ!$B$33:$B$776,D$11)+'СЕТ СН'!$F$12+СВЦЭМ!$D$10+'СЕТ СН'!$F$6-'СЕТ СН'!$F$22</f>
        <v>760.57912112000008</v>
      </c>
      <c r="E25" s="36">
        <f>SUMIFS(СВЦЭМ!$C$33:$C$776,СВЦЭМ!$A$33:$A$776,$A25,СВЦЭМ!$B$33:$B$776,E$11)+'СЕТ СН'!$F$12+СВЦЭМ!$D$10+'СЕТ СН'!$F$6-'СЕТ СН'!$F$22</f>
        <v>772.54247170000008</v>
      </c>
      <c r="F25" s="36">
        <f>SUMIFS(СВЦЭМ!$C$33:$C$776,СВЦЭМ!$A$33:$A$776,$A25,СВЦЭМ!$B$33:$B$776,F$11)+'СЕТ СН'!$F$12+СВЦЭМ!$D$10+'СЕТ СН'!$F$6-'СЕТ СН'!$F$22</f>
        <v>776.22117788000003</v>
      </c>
      <c r="G25" s="36">
        <f>SUMIFS(СВЦЭМ!$C$33:$C$776,СВЦЭМ!$A$33:$A$776,$A25,СВЦЭМ!$B$33:$B$776,G$11)+'СЕТ СН'!$F$12+СВЦЭМ!$D$10+'СЕТ СН'!$F$6-'СЕТ СН'!$F$22</f>
        <v>775.99712964000003</v>
      </c>
      <c r="H25" s="36">
        <f>SUMIFS(СВЦЭМ!$C$33:$C$776,СВЦЭМ!$A$33:$A$776,$A25,СВЦЭМ!$B$33:$B$776,H$11)+'СЕТ СН'!$F$12+СВЦЭМ!$D$10+'СЕТ СН'!$F$6-'СЕТ СН'!$F$22</f>
        <v>748.12952799000004</v>
      </c>
      <c r="I25" s="36">
        <f>SUMIFS(СВЦЭМ!$C$33:$C$776,СВЦЭМ!$A$33:$A$776,$A25,СВЦЭМ!$B$33:$B$776,I$11)+'СЕТ СН'!$F$12+СВЦЭМ!$D$10+'СЕТ СН'!$F$6-'СЕТ СН'!$F$22</f>
        <v>722.45422083000005</v>
      </c>
      <c r="J25" s="36">
        <f>SUMIFS(СВЦЭМ!$C$33:$C$776,СВЦЭМ!$A$33:$A$776,$A25,СВЦЭМ!$B$33:$B$776,J$11)+'СЕТ СН'!$F$12+СВЦЭМ!$D$10+'СЕТ СН'!$F$6-'СЕТ СН'!$F$22</f>
        <v>669.70709986000008</v>
      </c>
      <c r="K25" s="36">
        <f>SUMIFS(СВЦЭМ!$C$33:$C$776,СВЦЭМ!$A$33:$A$776,$A25,СВЦЭМ!$B$33:$B$776,K$11)+'СЕТ СН'!$F$12+СВЦЭМ!$D$10+'СЕТ СН'!$F$6-'СЕТ СН'!$F$22</f>
        <v>625.21972096000002</v>
      </c>
      <c r="L25" s="36">
        <f>SUMIFS(СВЦЭМ!$C$33:$C$776,СВЦЭМ!$A$33:$A$776,$A25,СВЦЭМ!$B$33:$B$776,L$11)+'СЕТ СН'!$F$12+СВЦЭМ!$D$10+'СЕТ СН'!$F$6-'СЕТ СН'!$F$22</f>
        <v>606.8110966700001</v>
      </c>
      <c r="M25" s="36">
        <f>SUMIFS(СВЦЭМ!$C$33:$C$776,СВЦЭМ!$A$33:$A$776,$A25,СВЦЭМ!$B$33:$B$776,M$11)+'СЕТ СН'!$F$12+СВЦЭМ!$D$10+'СЕТ СН'!$F$6-'СЕТ СН'!$F$22</f>
        <v>599.96398696000006</v>
      </c>
      <c r="N25" s="36">
        <f>SUMIFS(СВЦЭМ!$C$33:$C$776,СВЦЭМ!$A$33:$A$776,$A25,СВЦЭМ!$B$33:$B$776,N$11)+'СЕТ СН'!$F$12+СВЦЭМ!$D$10+'СЕТ СН'!$F$6-'СЕТ СН'!$F$22</f>
        <v>601.90385628000001</v>
      </c>
      <c r="O25" s="36">
        <f>SUMIFS(СВЦЭМ!$C$33:$C$776,СВЦЭМ!$A$33:$A$776,$A25,СВЦЭМ!$B$33:$B$776,O$11)+'СЕТ СН'!$F$12+СВЦЭМ!$D$10+'СЕТ СН'!$F$6-'СЕТ СН'!$F$22</f>
        <v>611.22747470000002</v>
      </c>
      <c r="P25" s="36">
        <f>SUMIFS(СВЦЭМ!$C$33:$C$776,СВЦЭМ!$A$33:$A$776,$A25,СВЦЭМ!$B$33:$B$776,P$11)+'СЕТ СН'!$F$12+СВЦЭМ!$D$10+'СЕТ СН'!$F$6-'СЕТ СН'!$F$22</f>
        <v>625.19850077000001</v>
      </c>
      <c r="Q25" s="36">
        <f>SUMIFS(СВЦЭМ!$C$33:$C$776,СВЦЭМ!$A$33:$A$776,$A25,СВЦЭМ!$B$33:$B$776,Q$11)+'СЕТ СН'!$F$12+СВЦЭМ!$D$10+'СЕТ СН'!$F$6-'СЕТ СН'!$F$22</f>
        <v>634.8192323400001</v>
      </c>
      <c r="R25" s="36">
        <f>SUMIFS(СВЦЭМ!$C$33:$C$776,СВЦЭМ!$A$33:$A$776,$A25,СВЦЭМ!$B$33:$B$776,R$11)+'СЕТ СН'!$F$12+СВЦЭМ!$D$10+'СЕТ СН'!$F$6-'СЕТ СН'!$F$22</f>
        <v>598.92518131000008</v>
      </c>
      <c r="S25" s="36">
        <f>SUMIFS(СВЦЭМ!$C$33:$C$776,СВЦЭМ!$A$33:$A$776,$A25,СВЦЭМ!$B$33:$B$776,S$11)+'СЕТ СН'!$F$12+СВЦЭМ!$D$10+'СЕТ СН'!$F$6-'СЕТ СН'!$F$22</f>
        <v>575.06112683000003</v>
      </c>
      <c r="T25" s="36">
        <f>SUMIFS(СВЦЭМ!$C$33:$C$776,СВЦЭМ!$A$33:$A$776,$A25,СВЦЭМ!$B$33:$B$776,T$11)+'СЕТ СН'!$F$12+СВЦЭМ!$D$10+'СЕТ СН'!$F$6-'СЕТ СН'!$F$22</f>
        <v>572.89603362000003</v>
      </c>
      <c r="U25" s="36">
        <f>SUMIFS(СВЦЭМ!$C$33:$C$776,СВЦЭМ!$A$33:$A$776,$A25,СВЦЭМ!$B$33:$B$776,U$11)+'СЕТ СН'!$F$12+СВЦЭМ!$D$10+'СЕТ СН'!$F$6-'СЕТ СН'!$F$22</f>
        <v>562.66038627</v>
      </c>
      <c r="V25" s="36">
        <f>SUMIFS(СВЦЭМ!$C$33:$C$776,СВЦЭМ!$A$33:$A$776,$A25,СВЦЭМ!$B$33:$B$776,V$11)+'СЕТ СН'!$F$12+СВЦЭМ!$D$10+'СЕТ СН'!$F$6-'СЕТ СН'!$F$22</f>
        <v>546.50747073000002</v>
      </c>
      <c r="W25" s="36">
        <f>SUMIFS(СВЦЭМ!$C$33:$C$776,СВЦЭМ!$A$33:$A$776,$A25,СВЦЭМ!$B$33:$B$776,W$11)+'СЕТ СН'!$F$12+СВЦЭМ!$D$10+'СЕТ СН'!$F$6-'СЕТ СН'!$F$22</f>
        <v>545.87868684</v>
      </c>
      <c r="X25" s="36">
        <f>SUMIFS(СВЦЭМ!$C$33:$C$776,СВЦЭМ!$A$33:$A$776,$A25,СВЦЭМ!$B$33:$B$776,X$11)+'СЕТ СН'!$F$12+СВЦЭМ!$D$10+'СЕТ СН'!$F$6-'СЕТ СН'!$F$22</f>
        <v>554.26045485999998</v>
      </c>
      <c r="Y25" s="36">
        <f>SUMIFS(СВЦЭМ!$C$33:$C$776,СВЦЭМ!$A$33:$A$776,$A25,СВЦЭМ!$B$33:$B$776,Y$11)+'СЕТ СН'!$F$12+СВЦЭМ!$D$10+'СЕТ СН'!$F$6-'СЕТ СН'!$F$22</f>
        <v>635.34422337000001</v>
      </c>
    </row>
    <row r="26" spans="1:25" ht="15.75" x14ac:dyDescent="0.2">
      <c r="A26" s="35">
        <f t="shared" si="0"/>
        <v>43661</v>
      </c>
      <c r="B26" s="36">
        <f>SUMIFS(СВЦЭМ!$C$33:$C$776,СВЦЭМ!$A$33:$A$776,$A26,СВЦЭМ!$B$33:$B$776,B$11)+'СЕТ СН'!$F$12+СВЦЭМ!$D$10+'СЕТ СН'!$F$6-'СЕТ СН'!$F$22</f>
        <v>711.76890981000008</v>
      </c>
      <c r="C26" s="36">
        <f>SUMIFS(СВЦЭМ!$C$33:$C$776,СВЦЭМ!$A$33:$A$776,$A26,СВЦЭМ!$B$33:$B$776,C$11)+'СЕТ СН'!$F$12+СВЦЭМ!$D$10+'СЕТ СН'!$F$6-'СЕТ СН'!$F$22</f>
        <v>728.56236992000004</v>
      </c>
      <c r="D26" s="36">
        <f>SUMIFS(СВЦЭМ!$C$33:$C$776,СВЦЭМ!$A$33:$A$776,$A26,СВЦЭМ!$B$33:$B$776,D$11)+'СЕТ СН'!$F$12+СВЦЭМ!$D$10+'СЕТ СН'!$F$6-'СЕТ СН'!$F$22</f>
        <v>735.63861901000007</v>
      </c>
      <c r="E26" s="36">
        <f>SUMIFS(СВЦЭМ!$C$33:$C$776,СВЦЭМ!$A$33:$A$776,$A26,СВЦЭМ!$B$33:$B$776,E$11)+'СЕТ СН'!$F$12+СВЦЭМ!$D$10+'СЕТ СН'!$F$6-'СЕТ СН'!$F$22</f>
        <v>762.58556795000004</v>
      </c>
      <c r="F26" s="36">
        <f>SUMIFS(СВЦЭМ!$C$33:$C$776,СВЦЭМ!$A$33:$A$776,$A26,СВЦЭМ!$B$33:$B$776,F$11)+'СЕТ СН'!$F$12+СВЦЭМ!$D$10+'СЕТ СН'!$F$6-'СЕТ СН'!$F$22</f>
        <v>774.54950327000006</v>
      </c>
      <c r="G26" s="36">
        <f>SUMIFS(СВЦЭМ!$C$33:$C$776,СВЦЭМ!$A$33:$A$776,$A26,СВЦЭМ!$B$33:$B$776,G$11)+'СЕТ СН'!$F$12+СВЦЭМ!$D$10+'СЕТ СН'!$F$6-'СЕТ СН'!$F$22</f>
        <v>758.56991184000003</v>
      </c>
      <c r="H26" s="36">
        <f>SUMIFS(СВЦЭМ!$C$33:$C$776,СВЦЭМ!$A$33:$A$776,$A26,СВЦЭМ!$B$33:$B$776,H$11)+'СЕТ СН'!$F$12+СВЦЭМ!$D$10+'СЕТ СН'!$F$6-'СЕТ СН'!$F$22</f>
        <v>740.89278076000005</v>
      </c>
      <c r="I26" s="36">
        <f>SUMIFS(СВЦЭМ!$C$33:$C$776,СВЦЭМ!$A$33:$A$776,$A26,СВЦЭМ!$B$33:$B$776,I$11)+'СЕТ СН'!$F$12+СВЦЭМ!$D$10+'СЕТ СН'!$F$6-'СЕТ СН'!$F$22</f>
        <v>711.42174555000008</v>
      </c>
      <c r="J26" s="36">
        <f>SUMIFS(СВЦЭМ!$C$33:$C$776,СВЦЭМ!$A$33:$A$776,$A26,СВЦЭМ!$B$33:$B$776,J$11)+'СЕТ СН'!$F$12+СВЦЭМ!$D$10+'СЕТ СН'!$F$6-'СЕТ СН'!$F$22</f>
        <v>677.63632124000003</v>
      </c>
      <c r="K26" s="36">
        <f>SUMIFS(СВЦЭМ!$C$33:$C$776,СВЦЭМ!$A$33:$A$776,$A26,СВЦЭМ!$B$33:$B$776,K$11)+'СЕТ СН'!$F$12+СВЦЭМ!$D$10+'СЕТ СН'!$F$6-'СЕТ СН'!$F$22</f>
        <v>628.63950737000005</v>
      </c>
      <c r="L26" s="36">
        <f>SUMIFS(СВЦЭМ!$C$33:$C$776,СВЦЭМ!$A$33:$A$776,$A26,СВЦЭМ!$B$33:$B$776,L$11)+'СЕТ СН'!$F$12+СВЦЭМ!$D$10+'СЕТ СН'!$F$6-'СЕТ СН'!$F$22</f>
        <v>619.94076074000009</v>
      </c>
      <c r="M26" s="36">
        <f>SUMIFS(СВЦЭМ!$C$33:$C$776,СВЦЭМ!$A$33:$A$776,$A26,СВЦЭМ!$B$33:$B$776,M$11)+'СЕТ СН'!$F$12+СВЦЭМ!$D$10+'СЕТ СН'!$F$6-'СЕТ СН'!$F$22</f>
        <v>621.13671287000011</v>
      </c>
      <c r="N26" s="36">
        <f>SUMIFS(СВЦЭМ!$C$33:$C$776,СВЦЭМ!$A$33:$A$776,$A26,СВЦЭМ!$B$33:$B$776,N$11)+'СЕТ СН'!$F$12+СВЦЭМ!$D$10+'СЕТ СН'!$F$6-'СЕТ СН'!$F$22</f>
        <v>645.74067924000008</v>
      </c>
      <c r="O26" s="36">
        <f>SUMIFS(СВЦЭМ!$C$33:$C$776,СВЦЭМ!$A$33:$A$776,$A26,СВЦЭМ!$B$33:$B$776,O$11)+'СЕТ СН'!$F$12+СВЦЭМ!$D$10+'СЕТ СН'!$F$6-'СЕТ СН'!$F$22</f>
        <v>642.22046086</v>
      </c>
      <c r="P26" s="36">
        <f>SUMIFS(СВЦЭМ!$C$33:$C$776,СВЦЭМ!$A$33:$A$776,$A26,СВЦЭМ!$B$33:$B$776,P$11)+'СЕТ СН'!$F$12+СВЦЭМ!$D$10+'СЕТ СН'!$F$6-'СЕТ СН'!$F$22</f>
        <v>624.12560071000007</v>
      </c>
      <c r="Q26" s="36">
        <f>SUMIFS(СВЦЭМ!$C$33:$C$776,СВЦЭМ!$A$33:$A$776,$A26,СВЦЭМ!$B$33:$B$776,Q$11)+'СЕТ СН'!$F$12+СВЦЭМ!$D$10+'СЕТ СН'!$F$6-'СЕТ СН'!$F$22</f>
        <v>614.63003454000011</v>
      </c>
      <c r="R26" s="36">
        <f>SUMIFS(СВЦЭМ!$C$33:$C$776,СВЦЭМ!$A$33:$A$776,$A26,СВЦЭМ!$B$33:$B$776,R$11)+'СЕТ СН'!$F$12+СВЦЭМ!$D$10+'СЕТ СН'!$F$6-'СЕТ СН'!$F$22</f>
        <v>571.36872054000003</v>
      </c>
      <c r="S26" s="36">
        <f>SUMIFS(СВЦЭМ!$C$33:$C$776,СВЦЭМ!$A$33:$A$776,$A26,СВЦЭМ!$B$33:$B$776,S$11)+'СЕТ СН'!$F$12+СВЦЭМ!$D$10+'СЕТ СН'!$F$6-'СЕТ СН'!$F$22</f>
        <v>554.91654466</v>
      </c>
      <c r="T26" s="36">
        <f>SUMIFS(СВЦЭМ!$C$33:$C$776,СВЦЭМ!$A$33:$A$776,$A26,СВЦЭМ!$B$33:$B$776,T$11)+'СЕТ СН'!$F$12+СВЦЭМ!$D$10+'СЕТ СН'!$F$6-'СЕТ СН'!$F$22</f>
        <v>556.52832507999995</v>
      </c>
      <c r="U26" s="36">
        <f>SUMIFS(СВЦЭМ!$C$33:$C$776,СВЦЭМ!$A$33:$A$776,$A26,СВЦЭМ!$B$33:$B$776,U$11)+'СЕТ СН'!$F$12+СВЦЭМ!$D$10+'СЕТ СН'!$F$6-'СЕТ СН'!$F$22</f>
        <v>554.30332880999993</v>
      </c>
      <c r="V26" s="36">
        <f>SUMIFS(СВЦЭМ!$C$33:$C$776,СВЦЭМ!$A$33:$A$776,$A26,СВЦЭМ!$B$33:$B$776,V$11)+'СЕТ СН'!$F$12+СВЦЭМ!$D$10+'СЕТ СН'!$F$6-'СЕТ СН'!$F$22</f>
        <v>551.03312161999997</v>
      </c>
      <c r="W26" s="36">
        <f>SUMIFS(СВЦЭМ!$C$33:$C$776,СВЦЭМ!$A$33:$A$776,$A26,СВЦЭМ!$B$33:$B$776,W$11)+'СЕТ СН'!$F$12+СВЦЭМ!$D$10+'СЕТ СН'!$F$6-'СЕТ СН'!$F$22</f>
        <v>548.75262246</v>
      </c>
      <c r="X26" s="36">
        <f>SUMIFS(СВЦЭМ!$C$33:$C$776,СВЦЭМ!$A$33:$A$776,$A26,СВЦЭМ!$B$33:$B$776,X$11)+'СЕТ СН'!$F$12+СВЦЭМ!$D$10+'СЕТ СН'!$F$6-'СЕТ СН'!$F$22</f>
        <v>565.02647710000008</v>
      </c>
      <c r="Y26" s="36">
        <f>SUMIFS(СВЦЭМ!$C$33:$C$776,СВЦЭМ!$A$33:$A$776,$A26,СВЦЭМ!$B$33:$B$776,Y$11)+'СЕТ СН'!$F$12+СВЦЭМ!$D$10+'СЕТ СН'!$F$6-'СЕТ СН'!$F$22</f>
        <v>635.55045259000008</v>
      </c>
    </row>
    <row r="27" spans="1:25" ht="15.75" x14ac:dyDescent="0.2">
      <c r="A27" s="35">
        <f t="shared" si="0"/>
        <v>43662</v>
      </c>
      <c r="B27" s="36">
        <f>SUMIFS(СВЦЭМ!$C$33:$C$776,СВЦЭМ!$A$33:$A$776,$A27,СВЦЭМ!$B$33:$B$776,B$11)+'СЕТ СН'!$F$12+СВЦЭМ!$D$10+'СЕТ СН'!$F$6-'СЕТ СН'!$F$22</f>
        <v>730.00175611000009</v>
      </c>
      <c r="C27" s="36">
        <f>SUMIFS(СВЦЭМ!$C$33:$C$776,СВЦЭМ!$A$33:$A$776,$A27,СВЦЭМ!$B$33:$B$776,C$11)+'СЕТ СН'!$F$12+СВЦЭМ!$D$10+'СЕТ СН'!$F$6-'СЕТ СН'!$F$22</f>
        <v>751.07172233000006</v>
      </c>
      <c r="D27" s="36">
        <f>SUMIFS(СВЦЭМ!$C$33:$C$776,СВЦЭМ!$A$33:$A$776,$A27,СВЦЭМ!$B$33:$B$776,D$11)+'СЕТ СН'!$F$12+СВЦЭМ!$D$10+'СЕТ СН'!$F$6-'СЕТ СН'!$F$22</f>
        <v>736.02905734000001</v>
      </c>
      <c r="E27" s="36">
        <f>SUMIFS(СВЦЭМ!$C$33:$C$776,СВЦЭМ!$A$33:$A$776,$A27,СВЦЭМ!$B$33:$B$776,E$11)+'СЕТ СН'!$F$12+СВЦЭМ!$D$10+'СЕТ СН'!$F$6-'СЕТ СН'!$F$22</f>
        <v>719.21926584000005</v>
      </c>
      <c r="F27" s="36">
        <f>SUMIFS(СВЦЭМ!$C$33:$C$776,СВЦЭМ!$A$33:$A$776,$A27,СВЦЭМ!$B$33:$B$776,F$11)+'СЕТ СН'!$F$12+СВЦЭМ!$D$10+'СЕТ СН'!$F$6-'СЕТ СН'!$F$22</f>
        <v>731.68680325000003</v>
      </c>
      <c r="G27" s="36">
        <f>SUMIFS(СВЦЭМ!$C$33:$C$776,СВЦЭМ!$A$33:$A$776,$A27,СВЦЭМ!$B$33:$B$776,G$11)+'СЕТ СН'!$F$12+СВЦЭМ!$D$10+'СЕТ СН'!$F$6-'СЕТ СН'!$F$22</f>
        <v>735.28213532000007</v>
      </c>
      <c r="H27" s="36">
        <f>SUMIFS(СВЦЭМ!$C$33:$C$776,СВЦЭМ!$A$33:$A$776,$A27,СВЦЭМ!$B$33:$B$776,H$11)+'СЕТ СН'!$F$12+СВЦЭМ!$D$10+'СЕТ СН'!$F$6-'СЕТ СН'!$F$22</f>
        <v>739.71458303000009</v>
      </c>
      <c r="I27" s="36">
        <f>SUMIFS(СВЦЭМ!$C$33:$C$776,СВЦЭМ!$A$33:$A$776,$A27,СВЦЭМ!$B$33:$B$776,I$11)+'СЕТ СН'!$F$12+СВЦЭМ!$D$10+'СЕТ СН'!$F$6-'СЕТ СН'!$F$22</f>
        <v>723.42114078000009</v>
      </c>
      <c r="J27" s="36">
        <f>SUMIFS(СВЦЭМ!$C$33:$C$776,СВЦЭМ!$A$33:$A$776,$A27,СВЦЭМ!$B$33:$B$776,J$11)+'СЕТ СН'!$F$12+СВЦЭМ!$D$10+'СЕТ СН'!$F$6-'СЕТ СН'!$F$22</f>
        <v>692.21565080000005</v>
      </c>
      <c r="K27" s="36">
        <f>SUMIFS(СВЦЭМ!$C$33:$C$776,СВЦЭМ!$A$33:$A$776,$A27,СВЦЭМ!$B$33:$B$776,K$11)+'СЕТ СН'!$F$12+СВЦЭМ!$D$10+'СЕТ СН'!$F$6-'СЕТ СН'!$F$22</f>
        <v>656.99971544000005</v>
      </c>
      <c r="L27" s="36">
        <f>SUMIFS(СВЦЭМ!$C$33:$C$776,СВЦЭМ!$A$33:$A$776,$A27,СВЦЭМ!$B$33:$B$776,L$11)+'СЕТ СН'!$F$12+СВЦЭМ!$D$10+'СЕТ СН'!$F$6-'СЕТ СН'!$F$22</f>
        <v>637.38919062000002</v>
      </c>
      <c r="M27" s="36">
        <f>SUMIFS(СВЦЭМ!$C$33:$C$776,СВЦЭМ!$A$33:$A$776,$A27,СВЦЭМ!$B$33:$B$776,M$11)+'СЕТ СН'!$F$12+СВЦЭМ!$D$10+'СЕТ СН'!$F$6-'СЕТ СН'!$F$22</f>
        <v>637.71580098000004</v>
      </c>
      <c r="N27" s="36">
        <f>SUMIFS(СВЦЭМ!$C$33:$C$776,СВЦЭМ!$A$33:$A$776,$A27,СВЦЭМ!$B$33:$B$776,N$11)+'СЕТ СН'!$F$12+СВЦЭМ!$D$10+'СЕТ СН'!$F$6-'СЕТ СН'!$F$22</f>
        <v>636.05731544000002</v>
      </c>
      <c r="O27" s="36">
        <f>SUMIFS(СВЦЭМ!$C$33:$C$776,СВЦЭМ!$A$33:$A$776,$A27,СВЦЭМ!$B$33:$B$776,O$11)+'СЕТ СН'!$F$12+СВЦЭМ!$D$10+'СЕТ СН'!$F$6-'СЕТ СН'!$F$22</f>
        <v>636.53516115000002</v>
      </c>
      <c r="P27" s="36">
        <f>SUMIFS(СВЦЭМ!$C$33:$C$776,СВЦЭМ!$A$33:$A$776,$A27,СВЦЭМ!$B$33:$B$776,P$11)+'СЕТ СН'!$F$12+СВЦЭМ!$D$10+'СЕТ СН'!$F$6-'СЕТ СН'!$F$22</f>
        <v>637.81718060000003</v>
      </c>
      <c r="Q27" s="36">
        <f>SUMIFS(СВЦЭМ!$C$33:$C$776,СВЦЭМ!$A$33:$A$776,$A27,СВЦЭМ!$B$33:$B$776,Q$11)+'СЕТ СН'!$F$12+СВЦЭМ!$D$10+'СЕТ СН'!$F$6-'СЕТ СН'!$F$22</f>
        <v>637.54139411000006</v>
      </c>
      <c r="R27" s="36">
        <f>SUMIFS(СВЦЭМ!$C$33:$C$776,СВЦЭМ!$A$33:$A$776,$A27,СВЦЭМ!$B$33:$B$776,R$11)+'СЕТ СН'!$F$12+СВЦЭМ!$D$10+'СЕТ СН'!$F$6-'СЕТ СН'!$F$22</f>
        <v>595.62747443000001</v>
      </c>
      <c r="S27" s="36">
        <f>SUMIFS(СВЦЭМ!$C$33:$C$776,СВЦЭМ!$A$33:$A$776,$A27,СВЦЭМ!$B$33:$B$776,S$11)+'СЕТ СН'!$F$12+СВЦЭМ!$D$10+'СЕТ СН'!$F$6-'СЕТ СН'!$F$22</f>
        <v>587.64267108000001</v>
      </c>
      <c r="T27" s="36">
        <f>SUMIFS(СВЦЭМ!$C$33:$C$776,СВЦЭМ!$A$33:$A$776,$A27,СВЦЭМ!$B$33:$B$776,T$11)+'СЕТ СН'!$F$12+СВЦЭМ!$D$10+'СЕТ СН'!$F$6-'СЕТ СН'!$F$22</f>
        <v>589.49372442000004</v>
      </c>
      <c r="U27" s="36">
        <f>SUMIFS(СВЦЭМ!$C$33:$C$776,СВЦЭМ!$A$33:$A$776,$A27,СВЦЭМ!$B$33:$B$776,U$11)+'СЕТ СН'!$F$12+СВЦЭМ!$D$10+'СЕТ СН'!$F$6-'СЕТ СН'!$F$22</f>
        <v>586.04868333000002</v>
      </c>
      <c r="V27" s="36">
        <f>SUMIFS(СВЦЭМ!$C$33:$C$776,СВЦЭМ!$A$33:$A$776,$A27,СВЦЭМ!$B$33:$B$776,V$11)+'СЕТ СН'!$F$12+СВЦЭМ!$D$10+'СЕТ СН'!$F$6-'СЕТ СН'!$F$22</f>
        <v>586.67469409</v>
      </c>
      <c r="W27" s="36">
        <f>SUMIFS(СВЦЭМ!$C$33:$C$776,СВЦЭМ!$A$33:$A$776,$A27,СВЦЭМ!$B$33:$B$776,W$11)+'СЕТ СН'!$F$12+СВЦЭМ!$D$10+'СЕТ СН'!$F$6-'СЕТ СН'!$F$22</f>
        <v>576.5585839900001</v>
      </c>
      <c r="X27" s="36">
        <f>SUMIFS(СВЦЭМ!$C$33:$C$776,СВЦЭМ!$A$33:$A$776,$A27,СВЦЭМ!$B$33:$B$776,X$11)+'СЕТ СН'!$F$12+СВЦЭМ!$D$10+'СЕТ СН'!$F$6-'СЕТ СН'!$F$22</f>
        <v>594.67941056000006</v>
      </c>
      <c r="Y27" s="36">
        <f>SUMIFS(СВЦЭМ!$C$33:$C$776,СВЦЭМ!$A$33:$A$776,$A27,СВЦЭМ!$B$33:$B$776,Y$11)+'СЕТ СН'!$F$12+СВЦЭМ!$D$10+'СЕТ СН'!$F$6-'СЕТ СН'!$F$22</f>
        <v>641.24684441000011</v>
      </c>
    </row>
    <row r="28" spans="1:25" ht="15.75" x14ac:dyDescent="0.2">
      <c r="A28" s="35">
        <f t="shared" si="0"/>
        <v>43663</v>
      </c>
      <c r="B28" s="36">
        <f>SUMIFS(СВЦЭМ!$C$33:$C$776,СВЦЭМ!$A$33:$A$776,$A28,СВЦЭМ!$B$33:$B$776,B$11)+'СЕТ СН'!$F$12+СВЦЭМ!$D$10+'СЕТ СН'!$F$6-'СЕТ СН'!$F$22</f>
        <v>717.06411906000005</v>
      </c>
      <c r="C28" s="36">
        <f>SUMIFS(СВЦЭМ!$C$33:$C$776,СВЦЭМ!$A$33:$A$776,$A28,СВЦЭМ!$B$33:$B$776,C$11)+'СЕТ СН'!$F$12+СВЦЭМ!$D$10+'СЕТ СН'!$F$6-'СЕТ СН'!$F$22</f>
        <v>748.02228921000005</v>
      </c>
      <c r="D28" s="36">
        <f>SUMIFS(СВЦЭМ!$C$33:$C$776,СВЦЭМ!$A$33:$A$776,$A28,СВЦЭМ!$B$33:$B$776,D$11)+'СЕТ СН'!$F$12+СВЦЭМ!$D$10+'СЕТ СН'!$F$6-'СЕТ СН'!$F$22</f>
        <v>771.20145184</v>
      </c>
      <c r="E28" s="36">
        <f>SUMIFS(СВЦЭМ!$C$33:$C$776,СВЦЭМ!$A$33:$A$776,$A28,СВЦЭМ!$B$33:$B$776,E$11)+'СЕТ СН'!$F$12+СВЦЭМ!$D$10+'СЕТ СН'!$F$6-'СЕТ СН'!$F$22</f>
        <v>785.52478843000006</v>
      </c>
      <c r="F28" s="36">
        <f>SUMIFS(СВЦЭМ!$C$33:$C$776,СВЦЭМ!$A$33:$A$776,$A28,СВЦЭМ!$B$33:$B$776,F$11)+'СЕТ СН'!$F$12+СВЦЭМ!$D$10+'СЕТ СН'!$F$6-'СЕТ СН'!$F$22</f>
        <v>777.72914197000011</v>
      </c>
      <c r="G28" s="36">
        <f>SUMIFS(СВЦЭМ!$C$33:$C$776,СВЦЭМ!$A$33:$A$776,$A28,СВЦЭМ!$B$33:$B$776,G$11)+'СЕТ СН'!$F$12+СВЦЭМ!$D$10+'СЕТ СН'!$F$6-'СЕТ СН'!$F$22</f>
        <v>765.60439462000011</v>
      </c>
      <c r="H28" s="36">
        <f>SUMIFS(СВЦЭМ!$C$33:$C$776,СВЦЭМ!$A$33:$A$776,$A28,СВЦЭМ!$B$33:$B$776,H$11)+'СЕТ СН'!$F$12+СВЦЭМ!$D$10+'СЕТ СН'!$F$6-'СЕТ СН'!$F$22</f>
        <v>740.87133955000002</v>
      </c>
      <c r="I28" s="36">
        <f>SUMIFS(СВЦЭМ!$C$33:$C$776,СВЦЭМ!$A$33:$A$776,$A28,СВЦЭМ!$B$33:$B$776,I$11)+'СЕТ СН'!$F$12+СВЦЭМ!$D$10+'СЕТ СН'!$F$6-'СЕТ СН'!$F$22</f>
        <v>710.81127728000001</v>
      </c>
      <c r="J28" s="36">
        <f>SUMIFS(СВЦЭМ!$C$33:$C$776,СВЦЭМ!$A$33:$A$776,$A28,СВЦЭМ!$B$33:$B$776,J$11)+'СЕТ СН'!$F$12+СВЦЭМ!$D$10+'СЕТ СН'!$F$6-'СЕТ СН'!$F$22</f>
        <v>692.45288648000007</v>
      </c>
      <c r="K28" s="36">
        <f>SUMIFS(СВЦЭМ!$C$33:$C$776,СВЦЭМ!$A$33:$A$776,$A28,СВЦЭМ!$B$33:$B$776,K$11)+'СЕТ СН'!$F$12+СВЦЭМ!$D$10+'СЕТ СН'!$F$6-'СЕТ СН'!$F$22</f>
        <v>659.53711583000006</v>
      </c>
      <c r="L28" s="36">
        <f>SUMIFS(СВЦЭМ!$C$33:$C$776,СВЦЭМ!$A$33:$A$776,$A28,СВЦЭМ!$B$33:$B$776,L$11)+'СЕТ СН'!$F$12+СВЦЭМ!$D$10+'СЕТ СН'!$F$6-'СЕТ СН'!$F$22</f>
        <v>649.68129196000007</v>
      </c>
      <c r="M28" s="36">
        <f>SUMIFS(СВЦЭМ!$C$33:$C$776,СВЦЭМ!$A$33:$A$776,$A28,СВЦЭМ!$B$33:$B$776,M$11)+'СЕТ СН'!$F$12+СВЦЭМ!$D$10+'СЕТ СН'!$F$6-'СЕТ СН'!$F$22</f>
        <v>656.14284872000007</v>
      </c>
      <c r="N28" s="36">
        <f>SUMIFS(СВЦЭМ!$C$33:$C$776,СВЦЭМ!$A$33:$A$776,$A28,СВЦЭМ!$B$33:$B$776,N$11)+'СЕТ СН'!$F$12+СВЦЭМ!$D$10+'СЕТ СН'!$F$6-'СЕТ СН'!$F$22</f>
        <v>662.68089170000007</v>
      </c>
      <c r="O28" s="36">
        <f>SUMIFS(СВЦЭМ!$C$33:$C$776,СВЦЭМ!$A$33:$A$776,$A28,СВЦЭМ!$B$33:$B$776,O$11)+'СЕТ СН'!$F$12+СВЦЭМ!$D$10+'СЕТ СН'!$F$6-'СЕТ СН'!$F$22</f>
        <v>660.83138277</v>
      </c>
      <c r="P28" s="36">
        <f>SUMIFS(СВЦЭМ!$C$33:$C$776,СВЦЭМ!$A$33:$A$776,$A28,СВЦЭМ!$B$33:$B$776,P$11)+'СЕТ СН'!$F$12+СВЦЭМ!$D$10+'СЕТ СН'!$F$6-'СЕТ СН'!$F$22</f>
        <v>659.03530574000001</v>
      </c>
      <c r="Q28" s="36">
        <f>SUMIFS(СВЦЭМ!$C$33:$C$776,СВЦЭМ!$A$33:$A$776,$A28,СВЦЭМ!$B$33:$B$776,Q$11)+'СЕТ СН'!$F$12+СВЦЭМ!$D$10+'СЕТ СН'!$F$6-'СЕТ СН'!$F$22</f>
        <v>659.11943927000004</v>
      </c>
      <c r="R28" s="36">
        <f>SUMIFS(СВЦЭМ!$C$33:$C$776,СВЦЭМ!$A$33:$A$776,$A28,СВЦЭМ!$B$33:$B$776,R$11)+'СЕТ СН'!$F$12+СВЦЭМ!$D$10+'СЕТ СН'!$F$6-'СЕТ СН'!$F$22</f>
        <v>618.91351863000011</v>
      </c>
      <c r="S28" s="36">
        <f>SUMIFS(СВЦЭМ!$C$33:$C$776,СВЦЭМ!$A$33:$A$776,$A28,СВЦЭМ!$B$33:$B$776,S$11)+'СЕТ СН'!$F$12+СВЦЭМ!$D$10+'СЕТ СН'!$F$6-'СЕТ СН'!$F$22</f>
        <v>599.98115979000011</v>
      </c>
      <c r="T28" s="36">
        <f>SUMIFS(СВЦЭМ!$C$33:$C$776,СВЦЭМ!$A$33:$A$776,$A28,СВЦЭМ!$B$33:$B$776,T$11)+'СЕТ СН'!$F$12+СВЦЭМ!$D$10+'СЕТ СН'!$F$6-'СЕТ СН'!$F$22</f>
        <v>602.95922767000002</v>
      </c>
      <c r="U28" s="36">
        <f>SUMIFS(СВЦЭМ!$C$33:$C$776,СВЦЭМ!$A$33:$A$776,$A28,СВЦЭМ!$B$33:$B$776,U$11)+'СЕТ СН'!$F$12+СВЦЭМ!$D$10+'СЕТ СН'!$F$6-'СЕТ СН'!$F$22</f>
        <v>597.99697432000005</v>
      </c>
      <c r="V28" s="36">
        <f>SUMIFS(СВЦЭМ!$C$33:$C$776,СВЦЭМ!$A$33:$A$776,$A28,СВЦЭМ!$B$33:$B$776,V$11)+'СЕТ СН'!$F$12+СВЦЭМ!$D$10+'СЕТ СН'!$F$6-'СЕТ СН'!$F$22</f>
        <v>603.20004646000007</v>
      </c>
      <c r="W28" s="36">
        <f>SUMIFS(СВЦЭМ!$C$33:$C$776,СВЦЭМ!$A$33:$A$776,$A28,СВЦЭМ!$B$33:$B$776,W$11)+'СЕТ СН'!$F$12+СВЦЭМ!$D$10+'СЕТ СН'!$F$6-'СЕТ СН'!$F$22</f>
        <v>601.05666279000002</v>
      </c>
      <c r="X28" s="36">
        <f>SUMIFS(СВЦЭМ!$C$33:$C$776,СВЦЭМ!$A$33:$A$776,$A28,СВЦЭМ!$B$33:$B$776,X$11)+'СЕТ СН'!$F$12+СВЦЭМ!$D$10+'СЕТ СН'!$F$6-'СЕТ СН'!$F$22</f>
        <v>577.95024876000002</v>
      </c>
      <c r="Y28" s="36">
        <f>SUMIFS(СВЦЭМ!$C$33:$C$776,СВЦЭМ!$A$33:$A$776,$A28,СВЦЭМ!$B$33:$B$776,Y$11)+'СЕТ СН'!$F$12+СВЦЭМ!$D$10+'СЕТ СН'!$F$6-'СЕТ СН'!$F$22</f>
        <v>605.47625373000005</v>
      </c>
    </row>
    <row r="29" spans="1:25" ht="15.75" x14ac:dyDescent="0.2">
      <c r="A29" s="35">
        <f t="shared" si="0"/>
        <v>43664</v>
      </c>
      <c r="B29" s="36">
        <f>SUMIFS(СВЦЭМ!$C$33:$C$776,СВЦЭМ!$A$33:$A$776,$A29,СВЦЭМ!$B$33:$B$776,B$11)+'СЕТ СН'!$F$12+СВЦЭМ!$D$10+'СЕТ СН'!$F$6-'СЕТ СН'!$F$22</f>
        <v>671.82449585000006</v>
      </c>
      <c r="C29" s="36">
        <f>SUMIFS(СВЦЭМ!$C$33:$C$776,СВЦЭМ!$A$33:$A$776,$A29,СВЦЭМ!$B$33:$B$776,C$11)+'СЕТ СН'!$F$12+СВЦЭМ!$D$10+'СЕТ СН'!$F$6-'СЕТ СН'!$F$22</f>
        <v>672.34761264000008</v>
      </c>
      <c r="D29" s="36">
        <f>SUMIFS(СВЦЭМ!$C$33:$C$776,СВЦЭМ!$A$33:$A$776,$A29,СВЦЭМ!$B$33:$B$776,D$11)+'СЕТ СН'!$F$12+СВЦЭМ!$D$10+'СЕТ СН'!$F$6-'СЕТ СН'!$F$22</f>
        <v>681.09615989000008</v>
      </c>
      <c r="E29" s="36">
        <f>SUMIFS(СВЦЭМ!$C$33:$C$776,СВЦЭМ!$A$33:$A$776,$A29,СВЦЭМ!$B$33:$B$776,E$11)+'СЕТ СН'!$F$12+СВЦЭМ!$D$10+'СЕТ СН'!$F$6-'СЕТ СН'!$F$22</f>
        <v>724.23021850000009</v>
      </c>
      <c r="F29" s="36">
        <f>SUMIFS(СВЦЭМ!$C$33:$C$776,СВЦЭМ!$A$33:$A$776,$A29,СВЦЭМ!$B$33:$B$776,F$11)+'СЕТ СН'!$F$12+СВЦЭМ!$D$10+'СЕТ СН'!$F$6-'СЕТ СН'!$F$22</f>
        <v>756.66236702000003</v>
      </c>
      <c r="G29" s="36">
        <f>SUMIFS(СВЦЭМ!$C$33:$C$776,СВЦЭМ!$A$33:$A$776,$A29,СВЦЭМ!$B$33:$B$776,G$11)+'СЕТ СН'!$F$12+СВЦЭМ!$D$10+'СЕТ СН'!$F$6-'СЕТ СН'!$F$22</f>
        <v>794.82854509000003</v>
      </c>
      <c r="H29" s="36">
        <f>SUMIFS(СВЦЭМ!$C$33:$C$776,СВЦЭМ!$A$33:$A$776,$A29,СВЦЭМ!$B$33:$B$776,H$11)+'СЕТ СН'!$F$12+СВЦЭМ!$D$10+'СЕТ СН'!$F$6-'СЕТ СН'!$F$22</f>
        <v>768.0583693100001</v>
      </c>
      <c r="I29" s="36">
        <f>SUMIFS(СВЦЭМ!$C$33:$C$776,СВЦЭМ!$A$33:$A$776,$A29,СВЦЭМ!$B$33:$B$776,I$11)+'СЕТ СН'!$F$12+СВЦЭМ!$D$10+'СЕТ СН'!$F$6-'СЕТ СН'!$F$22</f>
        <v>741.56483351000008</v>
      </c>
      <c r="J29" s="36">
        <f>SUMIFS(СВЦЭМ!$C$33:$C$776,СВЦЭМ!$A$33:$A$776,$A29,СВЦЭМ!$B$33:$B$776,J$11)+'СЕТ СН'!$F$12+СВЦЭМ!$D$10+'СЕТ СН'!$F$6-'СЕТ СН'!$F$22</f>
        <v>729.3106385100001</v>
      </c>
      <c r="K29" s="36">
        <f>SUMIFS(СВЦЭМ!$C$33:$C$776,СВЦЭМ!$A$33:$A$776,$A29,СВЦЭМ!$B$33:$B$776,K$11)+'СЕТ СН'!$F$12+СВЦЭМ!$D$10+'СЕТ СН'!$F$6-'СЕТ СН'!$F$22</f>
        <v>696.98915757000009</v>
      </c>
      <c r="L29" s="36">
        <f>SUMIFS(СВЦЭМ!$C$33:$C$776,СВЦЭМ!$A$33:$A$776,$A29,СВЦЭМ!$B$33:$B$776,L$11)+'СЕТ СН'!$F$12+СВЦЭМ!$D$10+'СЕТ СН'!$F$6-'СЕТ СН'!$F$22</f>
        <v>693.55033359000004</v>
      </c>
      <c r="M29" s="36">
        <f>SUMIFS(СВЦЭМ!$C$33:$C$776,СВЦЭМ!$A$33:$A$776,$A29,СВЦЭМ!$B$33:$B$776,M$11)+'СЕТ СН'!$F$12+СВЦЭМ!$D$10+'СЕТ СН'!$F$6-'СЕТ СН'!$F$22</f>
        <v>691.48654273000011</v>
      </c>
      <c r="N29" s="36">
        <f>SUMIFS(СВЦЭМ!$C$33:$C$776,СВЦЭМ!$A$33:$A$776,$A29,СВЦЭМ!$B$33:$B$776,N$11)+'СЕТ СН'!$F$12+СВЦЭМ!$D$10+'СЕТ СН'!$F$6-'СЕТ СН'!$F$22</f>
        <v>708.74645293000003</v>
      </c>
      <c r="O29" s="36">
        <f>SUMIFS(СВЦЭМ!$C$33:$C$776,СВЦЭМ!$A$33:$A$776,$A29,СВЦЭМ!$B$33:$B$776,O$11)+'СЕТ СН'!$F$12+СВЦЭМ!$D$10+'СЕТ СН'!$F$6-'СЕТ СН'!$F$22</f>
        <v>710.13941094000006</v>
      </c>
      <c r="P29" s="36">
        <f>SUMIFS(СВЦЭМ!$C$33:$C$776,СВЦЭМ!$A$33:$A$776,$A29,СВЦЭМ!$B$33:$B$776,P$11)+'СЕТ СН'!$F$12+СВЦЭМ!$D$10+'СЕТ СН'!$F$6-'СЕТ СН'!$F$22</f>
        <v>720.34380886000008</v>
      </c>
      <c r="Q29" s="36">
        <f>SUMIFS(СВЦЭМ!$C$33:$C$776,СВЦЭМ!$A$33:$A$776,$A29,СВЦЭМ!$B$33:$B$776,Q$11)+'СЕТ СН'!$F$12+СВЦЭМ!$D$10+'СЕТ СН'!$F$6-'СЕТ СН'!$F$22</f>
        <v>724.75776179000002</v>
      </c>
      <c r="R29" s="36">
        <f>SUMIFS(СВЦЭМ!$C$33:$C$776,СВЦЭМ!$A$33:$A$776,$A29,СВЦЭМ!$B$33:$B$776,R$11)+'СЕТ СН'!$F$12+СВЦЭМ!$D$10+'СЕТ СН'!$F$6-'СЕТ СН'!$F$22</f>
        <v>649.51057282000011</v>
      </c>
      <c r="S29" s="36">
        <f>SUMIFS(СВЦЭМ!$C$33:$C$776,СВЦЭМ!$A$33:$A$776,$A29,СВЦЭМ!$B$33:$B$776,S$11)+'СЕТ СН'!$F$12+СВЦЭМ!$D$10+'СЕТ СН'!$F$6-'СЕТ СН'!$F$22</f>
        <v>572.65323340000009</v>
      </c>
      <c r="T29" s="36">
        <f>SUMIFS(СВЦЭМ!$C$33:$C$776,СВЦЭМ!$A$33:$A$776,$A29,СВЦЭМ!$B$33:$B$776,T$11)+'СЕТ СН'!$F$12+СВЦЭМ!$D$10+'СЕТ СН'!$F$6-'СЕТ СН'!$F$22</f>
        <v>575.2183743600001</v>
      </c>
      <c r="U29" s="36">
        <f>SUMIFS(СВЦЭМ!$C$33:$C$776,СВЦЭМ!$A$33:$A$776,$A29,СВЦЭМ!$B$33:$B$776,U$11)+'СЕТ СН'!$F$12+СВЦЭМ!$D$10+'СЕТ СН'!$F$6-'СЕТ СН'!$F$22</f>
        <v>562.41345631000002</v>
      </c>
      <c r="V29" s="36">
        <f>SUMIFS(СВЦЭМ!$C$33:$C$776,СВЦЭМ!$A$33:$A$776,$A29,СВЦЭМ!$B$33:$B$776,V$11)+'СЕТ СН'!$F$12+СВЦЭМ!$D$10+'СЕТ СН'!$F$6-'СЕТ СН'!$F$22</f>
        <v>561.4181638</v>
      </c>
      <c r="W29" s="36">
        <f>SUMIFS(СВЦЭМ!$C$33:$C$776,СВЦЭМ!$A$33:$A$776,$A29,СВЦЭМ!$B$33:$B$776,W$11)+'СЕТ СН'!$F$12+СВЦЭМ!$D$10+'СЕТ СН'!$F$6-'СЕТ СН'!$F$22</f>
        <v>554.03785805999996</v>
      </c>
      <c r="X29" s="36">
        <f>SUMIFS(СВЦЭМ!$C$33:$C$776,СВЦЭМ!$A$33:$A$776,$A29,СВЦЭМ!$B$33:$B$776,X$11)+'СЕТ СН'!$F$12+СВЦЭМ!$D$10+'СЕТ СН'!$F$6-'СЕТ СН'!$F$22</f>
        <v>572.80825651000009</v>
      </c>
      <c r="Y29" s="36">
        <f>SUMIFS(СВЦЭМ!$C$33:$C$776,СВЦЭМ!$A$33:$A$776,$A29,СВЦЭМ!$B$33:$B$776,Y$11)+'СЕТ СН'!$F$12+СВЦЭМ!$D$10+'СЕТ СН'!$F$6-'СЕТ СН'!$F$22</f>
        <v>633.28090523000003</v>
      </c>
    </row>
    <row r="30" spans="1:25" ht="15.75" x14ac:dyDescent="0.2">
      <c r="A30" s="35">
        <f t="shared" si="0"/>
        <v>43665</v>
      </c>
      <c r="B30" s="36">
        <f>SUMIFS(СВЦЭМ!$C$33:$C$776,СВЦЭМ!$A$33:$A$776,$A30,СВЦЭМ!$B$33:$B$776,B$11)+'СЕТ СН'!$F$12+СВЦЭМ!$D$10+'СЕТ СН'!$F$6-'СЕТ СН'!$F$22</f>
        <v>694.17972654000005</v>
      </c>
      <c r="C30" s="36">
        <f>SUMIFS(СВЦЭМ!$C$33:$C$776,СВЦЭМ!$A$33:$A$776,$A30,СВЦЭМ!$B$33:$B$776,C$11)+'СЕТ СН'!$F$12+СВЦЭМ!$D$10+'СЕТ СН'!$F$6-'СЕТ СН'!$F$22</f>
        <v>701.63093829000002</v>
      </c>
      <c r="D30" s="36">
        <f>SUMIFS(СВЦЭМ!$C$33:$C$776,СВЦЭМ!$A$33:$A$776,$A30,СВЦЭМ!$B$33:$B$776,D$11)+'СЕТ СН'!$F$12+СВЦЭМ!$D$10+'СЕТ СН'!$F$6-'СЕТ СН'!$F$22</f>
        <v>724.63567211000009</v>
      </c>
      <c r="E30" s="36">
        <f>SUMIFS(СВЦЭМ!$C$33:$C$776,СВЦЭМ!$A$33:$A$776,$A30,СВЦЭМ!$B$33:$B$776,E$11)+'СЕТ СН'!$F$12+СВЦЭМ!$D$10+'СЕТ СН'!$F$6-'СЕТ СН'!$F$22</f>
        <v>746.1820590100001</v>
      </c>
      <c r="F30" s="36">
        <f>SUMIFS(СВЦЭМ!$C$33:$C$776,СВЦЭМ!$A$33:$A$776,$A30,СВЦЭМ!$B$33:$B$776,F$11)+'СЕТ СН'!$F$12+СВЦЭМ!$D$10+'СЕТ СН'!$F$6-'СЕТ СН'!$F$22</f>
        <v>744.97624372000007</v>
      </c>
      <c r="G30" s="36">
        <f>SUMIFS(СВЦЭМ!$C$33:$C$776,СВЦЭМ!$A$33:$A$776,$A30,СВЦЭМ!$B$33:$B$776,G$11)+'СЕТ СН'!$F$12+СВЦЭМ!$D$10+'СЕТ СН'!$F$6-'СЕТ СН'!$F$22</f>
        <v>742.01849421000009</v>
      </c>
      <c r="H30" s="36">
        <f>SUMIFS(СВЦЭМ!$C$33:$C$776,СВЦЭМ!$A$33:$A$776,$A30,СВЦЭМ!$B$33:$B$776,H$11)+'СЕТ СН'!$F$12+СВЦЭМ!$D$10+'СЕТ СН'!$F$6-'СЕТ СН'!$F$22</f>
        <v>707.24179507000008</v>
      </c>
      <c r="I30" s="36">
        <f>SUMIFS(СВЦЭМ!$C$33:$C$776,СВЦЭМ!$A$33:$A$776,$A30,СВЦЭМ!$B$33:$B$776,I$11)+'СЕТ СН'!$F$12+СВЦЭМ!$D$10+'СЕТ СН'!$F$6-'СЕТ СН'!$F$22</f>
        <v>678.7879460900001</v>
      </c>
      <c r="J30" s="36">
        <f>SUMIFS(СВЦЭМ!$C$33:$C$776,СВЦЭМ!$A$33:$A$776,$A30,СВЦЭМ!$B$33:$B$776,J$11)+'СЕТ СН'!$F$12+СВЦЭМ!$D$10+'СЕТ СН'!$F$6-'СЕТ СН'!$F$22</f>
        <v>678.09704503</v>
      </c>
      <c r="K30" s="36">
        <f>SUMIFS(СВЦЭМ!$C$33:$C$776,СВЦЭМ!$A$33:$A$776,$A30,СВЦЭМ!$B$33:$B$776,K$11)+'СЕТ СН'!$F$12+СВЦЭМ!$D$10+'СЕТ СН'!$F$6-'СЕТ СН'!$F$22</f>
        <v>649.79114469000001</v>
      </c>
      <c r="L30" s="36">
        <f>SUMIFS(СВЦЭМ!$C$33:$C$776,СВЦЭМ!$A$33:$A$776,$A30,СВЦЭМ!$B$33:$B$776,L$11)+'СЕТ СН'!$F$12+СВЦЭМ!$D$10+'СЕТ СН'!$F$6-'СЕТ СН'!$F$22</f>
        <v>625.90749861000006</v>
      </c>
      <c r="M30" s="36">
        <f>SUMIFS(СВЦЭМ!$C$33:$C$776,СВЦЭМ!$A$33:$A$776,$A30,СВЦЭМ!$B$33:$B$776,M$11)+'СЕТ СН'!$F$12+СВЦЭМ!$D$10+'СЕТ СН'!$F$6-'СЕТ СН'!$F$22</f>
        <v>629.0343278900001</v>
      </c>
      <c r="N30" s="36">
        <f>SUMIFS(СВЦЭМ!$C$33:$C$776,СВЦЭМ!$A$33:$A$776,$A30,СВЦЭМ!$B$33:$B$776,N$11)+'СЕТ СН'!$F$12+СВЦЭМ!$D$10+'СЕТ СН'!$F$6-'СЕТ СН'!$F$22</f>
        <v>641.36239164000006</v>
      </c>
      <c r="O30" s="36">
        <f>SUMIFS(СВЦЭМ!$C$33:$C$776,СВЦЭМ!$A$33:$A$776,$A30,СВЦЭМ!$B$33:$B$776,O$11)+'СЕТ СН'!$F$12+СВЦЭМ!$D$10+'СЕТ СН'!$F$6-'СЕТ СН'!$F$22</f>
        <v>641.52336528000001</v>
      </c>
      <c r="P30" s="36">
        <f>SUMIFS(СВЦЭМ!$C$33:$C$776,СВЦЭМ!$A$33:$A$776,$A30,СВЦЭМ!$B$33:$B$776,P$11)+'СЕТ СН'!$F$12+СВЦЭМ!$D$10+'СЕТ СН'!$F$6-'СЕТ СН'!$F$22</f>
        <v>649.41424603000007</v>
      </c>
      <c r="Q30" s="36">
        <f>SUMIFS(СВЦЭМ!$C$33:$C$776,СВЦЭМ!$A$33:$A$776,$A30,СВЦЭМ!$B$33:$B$776,Q$11)+'СЕТ СН'!$F$12+СВЦЭМ!$D$10+'СЕТ СН'!$F$6-'СЕТ СН'!$F$22</f>
        <v>649.08187042000009</v>
      </c>
      <c r="R30" s="36">
        <f>SUMIFS(СВЦЭМ!$C$33:$C$776,СВЦЭМ!$A$33:$A$776,$A30,СВЦЭМ!$B$33:$B$776,R$11)+'СЕТ СН'!$F$12+СВЦЭМ!$D$10+'СЕТ СН'!$F$6-'СЕТ СН'!$F$22</f>
        <v>612.64278844</v>
      </c>
      <c r="S30" s="36">
        <f>SUMIFS(СВЦЭМ!$C$33:$C$776,СВЦЭМ!$A$33:$A$776,$A30,СВЦЭМ!$B$33:$B$776,S$11)+'СЕТ СН'!$F$12+СВЦЭМ!$D$10+'СЕТ СН'!$F$6-'СЕТ СН'!$F$22</f>
        <v>593.69144778000009</v>
      </c>
      <c r="T30" s="36">
        <f>SUMIFS(СВЦЭМ!$C$33:$C$776,СВЦЭМ!$A$33:$A$776,$A30,СВЦЭМ!$B$33:$B$776,T$11)+'СЕТ СН'!$F$12+СВЦЭМ!$D$10+'СЕТ СН'!$F$6-'СЕТ СН'!$F$22</f>
        <v>586.26229818000002</v>
      </c>
      <c r="U30" s="36">
        <f>SUMIFS(СВЦЭМ!$C$33:$C$776,СВЦЭМ!$A$33:$A$776,$A30,СВЦЭМ!$B$33:$B$776,U$11)+'СЕТ СН'!$F$12+СВЦЭМ!$D$10+'СЕТ СН'!$F$6-'СЕТ СН'!$F$22</f>
        <v>589.08019640000009</v>
      </c>
      <c r="V30" s="36">
        <f>SUMIFS(СВЦЭМ!$C$33:$C$776,СВЦЭМ!$A$33:$A$776,$A30,СВЦЭМ!$B$33:$B$776,V$11)+'СЕТ СН'!$F$12+СВЦЭМ!$D$10+'СЕТ СН'!$F$6-'СЕТ СН'!$F$22</f>
        <v>588.55053795000003</v>
      </c>
      <c r="W30" s="36">
        <f>SUMIFS(СВЦЭМ!$C$33:$C$776,СВЦЭМ!$A$33:$A$776,$A30,СВЦЭМ!$B$33:$B$776,W$11)+'СЕТ СН'!$F$12+СВЦЭМ!$D$10+'СЕТ СН'!$F$6-'СЕТ СН'!$F$22</f>
        <v>582.03279457000008</v>
      </c>
      <c r="X30" s="36">
        <f>SUMIFS(СВЦЭМ!$C$33:$C$776,СВЦЭМ!$A$33:$A$776,$A30,СВЦЭМ!$B$33:$B$776,X$11)+'СЕТ СН'!$F$12+СВЦЭМ!$D$10+'СЕТ СН'!$F$6-'СЕТ СН'!$F$22</f>
        <v>578.98397986000009</v>
      </c>
      <c r="Y30" s="36">
        <f>SUMIFS(СВЦЭМ!$C$33:$C$776,СВЦЭМ!$A$33:$A$776,$A30,СВЦЭМ!$B$33:$B$776,Y$11)+'СЕТ СН'!$F$12+СВЦЭМ!$D$10+'СЕТ СН'!$F$6-'СЕТ СН'!$F$22</f>
        <v>597.33291449000001</v>
      </c>
    </row>
    <row r="31" spans="1:25" ht="15.75" x14ac:dyDescent="0.2">
      <c r="A31" s="35">
        <f t="shared" si="0"/>
        <v>43666</v>
      </c>
      <c r="B31" s="36">
        <f>SUMIFS(СВЦЭМ!$C$33:$C$776,СВЦЭМ!$A$33:$A$776,$A31,СВЦЭМ!$B$33:$B$776,B$11)+'СЕТ СН'!$F$12+СВЦЭМ!$D$10+'СЕТ СН'!$F$6-'СЕТ СН'!$F$22</f>
        <v>626.61272149000001</v>
      </c>
      <c r="C31" s="36">
        <f>SUMIFS(СВЦЭМ!$C$33:$C$776,СВЦЭМ!$A$33:$A$776,$A31,СВЦЭМ!$B$33:$B$776,C$11)+'СЕТ СН'!$F$12+СВЦЭМ!$D$10+'СЕТ СН'!$F$6-'СЕТ СН'!$F$22</f>
        <v>628.27492440000003</v>
      </c>
      <c r="D31" s="36">
        <f>SUMIFS(СВЦЭМ!$C$33:$C$776,СВЦЭМ!$A$33:$A$776,$A31,СВЦЭМ!$B$33:$B$776,D$11)+'СЕТ СН'!$F$12+СВЦЭМ!$D$10+'СЕТ СН'!$F$6-'СЕТ СН'!$F$22</f>
        <v>631.71187455000006</v>
      </c>
      <c r="E31" s="36">
        <f>SUMIFS(СВЦЭМ!$C$33:$C$776,СВЦЭМ!$A$33:$A$776,$A31,СВЦЭМ!$B$33:$B$776,E$11)+'СЕТ СН'!$F$12+СВЦЭМ!$D$10+'СЕТ СН'!$F$6-'СЕТ СН'!$F$22</f>
        <v>641.49741029000006</v>
      </c>
      <c r="F31" s="36">
        <f>SUMIFS(СВЦЭМ!$C$33:$C$776,СВЦЭМ!$A$33:$A$776,$A31,СВЦЭМ!$B$33:$B$776,F$11)+'СЕТ СН'!$F$12+СВЦЭМ!$D$10+'СЕТ СН'!$F$6-'СЕТ СН'!$F$22</f>
        <v>646.91417112000011</v>
      </c>
      <c r="G31" s="36">
        <f>SUMIFS(СВЦЭМ!$C$33:$C$776,СВЦЭМ!$A$33:$A$776,$A31,СВЦЭМ!$B$33:$B$776,G$11)+'СЕТ СН'!$F$12+СВЦЭМ!$D$10+'СЕТ СН'!$F$6-'СЕТ СН'!$F$22</f>
        <v>655.1840278200001</v>
      </c>
      <c r="H31" s="36">
        <f>SUMIFS(СВЦЭМ!$C$33:$C$776,СВЦЭМ!$A$33:$A$776,$A31,СВЦЭМ!$B$33:$B$776,H$11)+'СЕТ СН'!$F$12+СВЦЭМ!$D$10+'СЕТ СН'!$F$6-'СЕТ СН'!$F$22</f>
        <v>643.20439237000005</v>
      </c>
      <c r="I31" s="36">
        <f>SUMIFS(СВЦЭМ!$C$33:$C$776,СВЦЭМ!$A$33:$A$776,$A31,СВЦЭМ!$B$33:$B$776,I$11)+'СЕТ СН'!$F$12+СВЦЭМ!$D$10+'СЕТ СН'!$F$6-'СЕТ СН'!$F$22</f>
        <v>638.54308724000009</v>
      </c>
      <c r="J31" s="36">
        <f>SUMIFS(СВЦЭМ!$C$33:$C$776,СВЦЭМ!$A$33:$A$776,$A31,СВЦЭМ!$B$33:$B$776,J$11)+'СЕТ СН'!$F$12+СВЦЭМ!$D$10+'СЕТ СН'!$F$6-'СЕТ СН'!$F$22</f>
        <v>620.83183242000007</v>
      </c>
      <c r="K31" s="36">
        <f>SUMIFS(СВЦЭМ!$C$33:$C$776,СВЦЭМ!$A$33:$A$776,$A31,СВЦЭМ!$B$33:$B$776,K$11)+'СЕТ СН'!$F$12+СВЦЭМ!$D$10+'СЕТ СН'!$F$6-'СЕТ СН'!$F$22</f>
        <v>616.2377244700001</v>
      </c>
      <c r="L31" s="36">
        <f>SUMIFS(СВЦЭМ!$C$33:$C$776,СВЦЭМ!$A$33:$A$776,$A31,СВЦЭМ!$B$33:$B$776,L$11)+'СЕТ СН'!$F$12+СВЦЭМ!$D$10+'СЕТ СН'!$F$6-'СЕТ СН'!$F$22</f>
        <v>605.43039478000003</v>
      </c>
      <c r="M31" s="36">
        <f>SUMIFS(СВЦЭМ!$C$33:$C$776,СВЦЭМ!$A$33:$A$776,$A31,СВЦЭМ!$B$33:$B$776,M$11)+'СЕТ СН'!$F$12+СВЦЭМ!$D$10+'СЕТ СН'!$F$6-'СЕТ СН'!$F$22</f>
        <v>597.15865144000009</v>
      </c>
      <c r="N31" s="36">
        <f>SUMIFS(СВЦЭМ!$C$33:$C$776,СВЦЭМ!$A$33:$A$776,$A31,СВЦЭМ!$B$33:$B$776,N$11)+'СЕТ СН'!$F$12+СВЦЭМ!$D$10+'СЕТ СН'!$F$6-'СЕТ СН'!$F$22</f>
        <v>607.85609150000005</v>
      </c>
      <c r="O31" s="36">
        <f>SUMIFS(СВЦЭМ!$C$33:$C$776,СВЦЭМ!$A$33:$A$776,$A31,СВЦЭМ!$B$33:$B$776,O$11)+'СЕТ СН'!$F$12+СВЦЭМ!$D$10+'СЕТ СН'!$F$6-'СЕТ СН'!$F$22</f>
        <v>617.36872616000005</v>
      </c>
      <c r="P31" s="36">
        <f>SUMIFS(СВЦЭМ!$C$33:$C$776,СВЦЭМ!$A$33:$A$776,$A31,СВЦЭМ!$B$33:$B$776,P$11)+'СЕТ СН'!$F$12+СВЦЭМ!$D$10+'СЕТ СН'!$F$6-'СЕТ СН'!$F$22</f>
        <v>625.80133222000006</v>
      </c>
      <c r="Q31" s="36">
        <f>SUMIFS(СВЦЭМ!$C$33:$C$776,СВЦЭМ!$A$33:$A$776,$A31,СВЦЭМ!$B$33:$B$776,Q$11)+'СЕТ СН'!$F$12+СВЦЭМ!$D$10+'СЕТ СН'!$F$6-'СЕТ СН'!$F$22</f>
        <v>622.61791918000006</v>
      </c>
      <c r="R31" s="36">
        <f>SUMIFS(СВЦЭМ!$C$33:$C$776,СВЦЭМ!$A$33:$A$776,$A31,СВЦЭМ!$B$33:$B$776,R$11)+'СЕТ СН'!$F$12+СВЦЭМ!$D$10+'СЕТ СН'!$F$6-'СЕТ СН'!$F$22</f>
        <v>584.39853962000007</v>
      </c>
      <c r="S31" s="36">
        <f>SUMIFS(СВЦЭМ!$C$33:$C$776,СВЦЭМ!$A$33:$A$776,$A31,СВЦЭМ!$B$33:$B$776,S$11)+'СЕТ СН'!$F$12+СВЦЭМ!$D$10+'СЕТ СН'!$F$6-'СЕТ СН'!$F$22</f>
        <v>558.87583217999997</v>
      </c>
      <c r="T31" s="36">
        <f>SUMIFS(СВЦЭМ!$C$33:$C$776,СВЦЭМ!$A$33:$A$776,$A31,СВЦЭМ!$B$33:$B$776,T$11)+'СЕТ СН'!$F$12+СВЦЭМ!$D$10+'СЕТ СН'!$F$6-'СЕТ СН'!$F$22</f>
        <v>553.84386234999999</v>
      </c>
      <c r="U31" s="36">
        <f>SUMIFS(СВЦЭМ!$C$33:$C$776,СВЦЭМ!$A$33:$A$776,$A31,СВЦЭМ!$B$33:$B$776,U$11)+'СЕТ СН'!$F$12+СВЦЭМ!$D$10+'СЕТ СН'!$F$6-'СЕТ СН'!$F$22</f>
        <v>538.93475102000002</v>
      </c>
      <c r="V31" s="36">
        <f>SUMIFS(СВЦЭМ!$C$33:$C$776,СВЦЭМ!$A$33:$A$776,$A31,СВЦЭМ!$B$33:$B$776,V$11)+'СЕТ СН'!$F$12+СВЦЭМ!$D$10+'СЕТ СН'!$F$6-'СЕТ СН'!$F$22</f>
        <v>532.42514232999997</v>
      </c>
      <c r="W31" s="36">
        <f>SUMIFS(СВЦЭМ!$C$33:$C$776,СВЦЭМ!$A$33:$A$776,$A31,СВЦЭМ!$B$33:$B$776,W$11)+'СЕТ СН'!$F$12+СВЦЭМ!$D$10+'СЕТ СН'!$F$6-'СЕТ СН'!$F$22</f>
        <v>533.19359754999994</v>
      </c>
      <c r="X31" s="36">
        <f>SUMIFS(СВЦЭМ!$C$33:$C$776,СВЦЭМ!$A$33:$A$776,$A31,СВЦЭМ!$B$33:$B$776,X$11)+'СЕТ СН'!$F$12+СВЦЭМ!$D$10+'СЕТ СН'!$F$6-'СЕТ СН'!$F$22</f>
        <v>541.83743898</v>
      </c>
      <c r="Y31" s="36">
        <f>SUMIFS(СВЦЭМ!$C$33:$C$776,СВЦЭМ!$A$33:$A$776,$A31,СВЦЭМ!$B$33:$B$776,Y$11)+'СЕТ СН'!$F$12+СВЦЭМ!$D$10+'СЕТ СН'!$F$6-'СЕТ СН'!$F$22</f>
        <v>616.83771384000011</v>
      </c>
    </row>
    <row r="32" spans="1:25" ht="15.75" x14ac:dyDescent="0.2">
      <c r="A32" s="35">
        <f t="shared" si="0"/>
        <v>43667</v>
      </c>
      <c r="B32" s="36">
        <f>SUMIFS(СВЦЭМ!$C$33:$C$776,СВЦЭМ!$A$33:$A$776,$A32,СВЦЭМ!$B$33:$B$776,B$11)+'СЕТ СН'!$F$12+СВЦЭМ!$D$10+'СЕТ СН'!$F$6-'СЕТ СН'!$F$22</f>
        <v>632.55328752000003</v>
      </c>
      <c r="C32" s="36">
        <f>SUMIFS(СВЦЭМ!$C$33:$C$776,СВЦЭМ!$A$33:$A$776,$A32,СВЦЭМ!$B$33:$B$776,C$11)+'СЕТ СН'!$F$12+СВЦЭМ!$D$10+'СЕТ СН'!$F$6-'СЕТ СН'!$F$22</f>
        <v>659.61313328000006</v>
      </c>
      <c r="D32" s="36">
        <f>SUMIFS(СВЦЭМ!$C$33:$C$776,СВЦЭМ!$A$33:$A$776,$A32,СВЦЭМ!$B$33:$B$776,D$11)+'СЕТ СН'!$F$12+СВЦЭМ!$D$10+'СЕТ СН'!$F$6-'СЕТ СН'!$F$22</f>
        <v>680.73180955000009</v>
      </c>
      <c r="E32" s="36">
        <f>SUMIFS(СВЦЭМ!$C$33:$C$776,СВЦЭМ!$A$33:$A$776,$A32,СВЦЭМ!$B$33:$B$776,E$11)+'СЕТ СН'!$F$12+СВЦЭМ!$D$10+'СЕТ СН'!$F$6-'СЕТ СН'!$F$22</f>
        <v>683.69662810000011</v>
      </c>
      <c r="F32" s="36">
        <f>SUMIFS(СВЦЭМ!$C$33:$C$776,СВЦЭМ!$A$33:$A$776,$A32,СВЦЭМ!$B$33:$B$776,F$11)+'СЕТ СН'!$F$12+СВЦЭМ!$D$10+'СЕТ СН'!$F$6-'СЕТ СН'!$F$22</f>
        <v>666.9223255500001</v>
      </c>
      <c r="G32" s="36">
        <f>SUMIFS(СВЦЭМ!$C$33:$C$776,СВЦЭМ!$A$33:$A$776,$A32,СВЦЭМ!$B$33:$B$776,G$11)+'СЕТ СН'!$F$12+СВЦЭМ!$D$10+'СЕТ СН'!$F$6-'СЕТ СН'!$F$22</f>
        <v>677.18445315000008</v>
      </c>
      <c r="H32" s="36">
        <f>SUMIFS(СВЦЭМ!$C$33:$C$776,СВЦЭМ!$A$33:$A$776,$A32,СВЦЭМ!$B$33:$B$776,H$11)+'СЕТ СН'!$F$12+СВЦЭМ!$D$10+'СЕТ СН'!$F$6-'СЕТ СН'!$F$22</f>
        <v>673.21948585000007</v>
      </c>
      <c r="I32" s="36">
        <f>SUMIFS(СВЦЭМ!$C$33:$C$776,СВЦЭМ!$A$33:$A$776,$A32,СВЦЭМ!$B$33:$B$776,I$11)+'СЕТ СН'!$F$12+СВЦЭМ!$D$10+'СЕТ СН'!$F$6-'СЕТ СН'!$F$22</f>
        <v>673.8296918100001</v>
      </c>
      <c r="J32" s="36">
        <f>SUMIFS(СВЦЭМ!$C$33:$C$776,СВЦЭМ!$A$33:$A$776,$A32,СВЦЭМ!$B$33:$B$776,J$11)+'СЕТ СН'!$F$12+СВЦЭМ!$D$10+'СЕТ СН'!$F$6-'СЕТ СН'!$F$22</f>
        <v>652.22335507000003</v>
      </c>
      <c r="K32" s="36">
        <f>SUMIFS(СВЦЭМ!$C$33:$C$776,СВЦЭМ!$A$33:$A$776,$A32,СВЦЭМ!$B$33:$B$776,K$11)+'СЕТ СН'!$F$12+СВЦЭМ!$D$10+'СЕТ СН'!$F$6-'СЕТ СН'!$F$22</f>
        <v>619.49384769000005</v>
      </c>
      <c r="L32" s="36">
        <f>SUMIFS(СВЦЭМ!$C$33:$C$776,СВЦЭМ!$A$33:$A$776,$A32,СВЦЭМ!$B$33:$B$776,L$11)+'СЕТ СН'!$F$12+СВЦЭМ!$D$10+'СЕТ СН'!$F$6-'СЕТ СН'!$F$22</f>
        <v>599.25611526000012</v>
      </c>
      <c r="M32" s="36">
        <f>SUMIFS(СВЦЭМ!$C$33:$C$776,СВЦЭМ!$A$33:$A$776,$A32,СВЦЭМ!$B$33:$B$776,M$11)+'СЕТ СН'!$F$12+СВЦЭМ!$D$10+'СЕТ СН'!$F$6-'СЕТ СН'!$F$22</f>
        <v>585.17684723000002</v>
      </c>
      <c r="N32" s="36">
        <f>SUMIFS(СВЦЭМ!$C$33:$C$776,СВЦЭМ!$A$33:$A$776,$A32,СВЦЭМ!$B$33:$B$776,N$11)+'СЕТ СН'!$F$12+СВЦЭМ!$D$10+'СЕТ СН'!$F$6-'СЕТ СН'!$F$22</f>
        <v>582.90930993000006</v>
      </c>
      <c r="O32" s="36">
        <f>SUMIFS(СВЦЭМ!$C$33:$C$776,СВЦЭМ!$A$33:$A$776,$A32,СВЦЭМ!$B$33:$B$776,O$11)+'СЕТ СН'!$F$12+СВЦЭМ!$D$10+'СЕТ СН'!$F$6-'СЕТ СН'!$F$22</f>
        <v>596.50800041000002</v>
      </c>
      <c r="P32" s="36">
        <f>SUMIFS(СВЦЭМ!$C$33:$C$776,СВЦЭМ!$A$33:$A$776,$A32,СВЦЭМ!$B$33:$B$776,P$11)+'СЕТ СН'!$F$12+СВЦЭМ!$D$10+'СЕТ СН'!$F$6-'СЕТ СН'!$F$22</f>
        <v>603.8824501900001</v>
      </c>
      <c r="Q32" s="36">
        <f>SUMIFS(СВЦЭМ!$C$33:$C$776,СВЦЭМ!$A$33:$A$776,$A32,СВЦЭМ!$B$33:$B$776,Q$11)+'СЕТ СН'!$F$12+СВЦЭМ!$D$10+'СЕТ СН'!$F$6-'СЕТ СН'!$F$22</f>
        <v>598.63323925000009</v>
      </c>
      <c r="R32" s="36">
        <f>SUMIFS(СВЦЭМ!$C$33:$C$776,СВЦЭМ!$A$33:$A$776,$A32,СВЦЭМ!$B$33:$B$776,R$11)+'СЕТ СН'!$F$12+СВЦЭМ!$D$10+'СЕТ СН'!$F$6-'СЕТ СН'!$F$22</f>
        <v>552.21065891000001</v>
      </c>
      <c r="S32" s="36">
        <f>SUMIFS(СВЦЭМ!$C$33:$C$776,СВЦЭМ!$A$33:$A$776,$A32,СВЦЭМ!$B$33:$B$776,S$11)+'СЕТ СН'!$F$12+СВЦЭМ!$D$10+'СЕТ СН'!$F$6-'СЕТ СН'!$F$22</f>
        <v>521.41136456999993</v>
      </c>
      <c r="T32" s="36">
        <f>SUMIFS(СВЦЭМ!$C$33:$C$776,СВЦЭМ!$A$33:$A$776,$A32,СВЦЭМ!$B$33:$B$776,T$11)+'СЕТ СН'!$F$12+СВЦЭМ!$D$10+'СЕТ СН'!$F$6-'СЕТ СН'!$F$22</f>
        <v>522.38289900999996</v>
      </c>
      <c r="U32" s="36">
        <f>SUMIFS(СВЦЭМ!$C$33:$C$776,СВЦЭМ!$A$33:$A$776,$A32,СВЦЭМ!$B$33:$B$776,U$11)+'СЕТ СН'!$F$12+СВЦЭМ!$D$10+'СЕТ СН'!$F$6-'СЕТ СН'!$F$22</f>
        <v>509.72256188</v>
      </c>
      <c r="V32" s="36">
        <f>SUMIFS(СВЦЭМ!$C$33:$C$776,СВЦЭМ!$A$33:$A$776,$A32,СВЦЭМ!$B$33:$B$776,V$11)+'СЕТ СН'!$F$12+СВЦЭМ!$D$10+'СЕТ СН'!$F$6-'СЕТ СН'!$F$22</f>
        <v>498.18522763999999</v>
      </c>
      <c r="W32" s="36">
        <f>SUMIFS(СВЦЭМ!$C$33:$C$776,СВЦЭМ!$A$33:$A$776,$A32,СВЦЭМ!$B$33:$B$776,W$11)+'СЕТ СН'!$F$12+СВЦЭМ!$D$10+'СЕТ СН'!$F$6-'СЕТ СН'!$F$22</f>
        <v>512.27644254999996</v>
      </c>
      <c r="X32" s="36">
        <f>SUMIFS(СВЦЭМ!$C$33:$C$776,СВЦЭМ!$A$33:$A$776,$A32,СВЦЭМ!$B$33:$B$776,X$11)+'СЕТ СН'!$F$12+СВЦЭМ!$D$10+'СЕТ СН'!$F$6-'СЕТ СН'!$F$22</f>
        <v>527.40125035999995</v>
      </c>
      <c r="Y32" s="36">
        <f>SUMIFS(СВЦЭМ!$C$33:$C$776,СВЦЭМ!$A$33:$A$776,$A32,СВЦЭМ!$B$33:$B$776,Y$11)+'СЕТ СН'!$F$12+СВЦЭМ!$D$10+'СЕТ СН'!$F$6-'СЕТ СН'!$F$22</f>
        <v>600.70757400000002</v>
      </c>
    </row>
    <row r="33" spans="1:25" ht="15.75" x14ac:dyDescent="0.2">
      <c r="A33" s="35">
        <f t="shared" si="0"/>
        <v>43668</v>
      </c>
      <c r="B33" s="36">
        <f>SUMIFS(СВЦЭМ!$C$33:$C$776,СВЦЭМ!$A$33:$A$776,$A33,СВЦЭМ!$B$33:$B$776,B$11)+'СЕТ СН'!$F$12+СВЦЭМ!$D$10+'СЕТ СН'!$F$6-'СЕТ СН'!$F$22</f>
        <v>628.48943309000003</v>
      </c>
      <c r="C33" s="36">
        <f>SUMIFS(СВЦЭМ!$C$33:$C$776,СВЦЭМ!$A$33:$A$776,$A33,СВЦЭМ!$B$33:$B$776,C$11)+'СЕТ СН'!$F$12+СВЦЭМ!$D$10+'СЕТ СН'!$F$6-'СЕТ СН'!$F$22</f>
        <v>677.57844430000011</v>
      </c>
      <c r="D33" s="36">
        <f>SUMIFS(СВЦЭМ!$C$33:$C$776,СВЦЭМ!$A$33:$A$776,$A33,СВЦЭМ!$B$33:$B$776,D$11)+'СЕТ СН'!$F$12+СВЦЭМ!$D$10+'СЕТ СН'!$F$6-'СЕТ СН'!$F$22</f>
        <v>694.95199061000005</v>
      </c>
      <c r="E33" s="36">
        <f>SUMIFS(СВЦЭМ!$C$33:$C$776,СВЦЭМ!$A$33:$A$776,$A33,СВЦЭМ!$B$33:$B$776,E$11)+'СЕТ СН'!$F$12+СВЦЭМ!$D$10+'СЕТ СН'!$F$6-'СЕТ СН'!$F$22</f>
        <v>702.42735589000006</v>
      </c>
      <c r="F33" s="36">
        <f>SUMIFS(СВЦЭМ!$C$33:$C$776,СВЦЭМ!$A$33:$A$776,$A33,СВЦЭМ!$B$33:$B$776,F$11)+'СЕТ СН'!$F$12+СВЦЭМ!$D$10+'СЕТ СН'!$F$6-'СЕТ СН'!$F$22</f>
        <v>695.53607361000002</v>
      </c>
      <c r="G33" s="36">
        <f>SUMIFS(СВЦЭМ!$C$33:$C$776,СВЦЭМ!$A$33:$A$776,$A33,СВЦЭМ!$B$33:$B$776,G$11)+'СЕТ СН'!$F$12+СВЦЭМ!$D$10+'СЕТ СН'!$F$6-'СЕТ СН'!$F$22</f>
        <v>679.87158826000007</v>
      </c>
      <c r="H33" s="36">
        <f>SUMIFS(СВЦЭМ!$C$33:$C$776,СВЦЭМ!$A$33:$A$776,$A33,СВЦЭМ!$B$33:$B$776,H$11)+'СЕТ СН'!$F$12+СВЦЭМ!$D$10+'СЕТ СН'!$F$6-'СЕТ СН'!$F$22</f>
        <v>651.47903546000009</v>
      </c>
      <c r="I33" s="36">
        <f>SUMIFS(СВЦЭМ!$C$33:$C$776,СВЦЭМ!$A$33:$A$776,$A33,СВЦЭМ!$B$33:$B$776,I$11)+'СЕТ СН'!$F$12+СВЦЭМ!$D$10+'СЕТ СН'!$F$6-'СЕТ СН'!$F$22</f>
        <v>641.51410666000004</v>
      </c>
      <c r="J33" s="36">
        <f>SUMIFS(СВЦЭМ!$C$33:$C$776,СВЦЭМ!$A$33:$A$776,$A33,СВЦЭМ!$B$33:$B$776,J$11)+'СЕТ СН'!$F$12+СВЦЭМ!$D$10+'СЕТ СН'!$F$6-'СЕТ СН'!$F$22</f>
        <v>648.95272499000009</v>
      </c>
      <c r="K33" s="36">
        <f>SUMIFS(СВЦЭМ!$C$33:$C$776,СВЦЭМ!$A$33:$A$776,$A33,СВЦЭМ!$B$33:$B$776,K$11)+'СЕТ СН'!$F$12+СВЦЭМ!$D$10+'СЕТ СН'!$F$6-'СЕТ СН'!$F$22</f>
        <v>653.71366873000011</v>
      </c>
      <c r="L33" s="36">
        <f>SUMIFS(СВЦЭМ!$C$33:$C$776,СВЦЭМ!$A$33:$A$776,$A33,СВЦЭМ!$B$33:$B$776,L$11)+'СЕТ СН'!$F$12+СВЦЭМ!$D$10+'СЕТ СН'!$F$6-'СЕТ СН'!$F$22</f>
        <v>651.16603218000012</v>
      </c>
      <c r="M33" s="36">
        <f>SUMIFS(СВЦЭМ!$C$33:$C$776,СВЦЭМ!$A$33:$A$776,$A33,СВЦЭМ!$B$33:$B$776,M$11)+'СЕТ СН'!$F$12+СВЦЭМ!$D$10+'СЕТ СН'!$F$6-'СЕТ СН'!$F$22</f>
        <v>641.71885706</v>
      </c>
      <c r="N33" s="36">
        <f>SUMIFS(СВЦЭМ!$C$33:$C$776,СВЦЭМ!$A$33:$A$776,$A33,СВЦЭМ!$B$33:$B$776,N$11)+'СЕТ СН'!$F$12+СВЦЭМ!$D$10+'СЕТ СН'!$F$6-'СЕТ СН'!$F$22</f>
        <v>638.00283442000011</v>
      </c>
      <c r="O33" s="36">
        <f>SUMIFS(СВЦЭМ!$C$33:$C$776,СВЦЭМ!$A$33:$A$776,$A33,СВЦЭМ!$B$33:$B$776,O$11)+'СЕТ СН'!$F$12+СВЦЭМ!$D$10+'СЕТ СН'!$F$6-'СЕТ СН'!$F$22</f>
        <v>639.08792583000002</v>
      </c>
      <c r="P33" s="36">
        <f>SUMIFS(СВЦЭМ!$C$33:$C$776,СВЦЭМ!$A$33:$A$776,$A33,СВЦЭМ!$B$33:$B$776,P$11)+'СЕТ СН'!$F$12+СВЦЭМ!$D$10+'СЕТ СН'!$F$6-'СЕТ СН'!$F$22</f>
        <v>646.16954323000004</v>
      </c>
      <c r="Q33" s="36">
        <f>SUMIFS(СВЦЭМ!$C$33:$C$776,СВЦЭМ!$A$33:$A$776,$A33,СВЦЭМ!$B$33:$B$776,Q$11)+'СЕТ СН'!$F$12+СВЦЭМ!$D$10+'СЕТ СН'!$F$6-'СЕТ СН'!$F$22</f>
        <v>648.23254487000008</v>
      </c>
      <c r="R33" s="36">
        <f>SUMIFS(СВЦЭМ!$C$33:$C$776,СВЦЭМ!$A$33:$A$776,$A33,СВЦЭМ!$B$33:$B$776,R$11)+'СЕТ СН'!$F$12+СВЦЭМ!$D$10+'СЕТ СН'!$F$6-'СЕТ СН'!$F$22</f>
        <v>598.64628487000004</v>
      </c>
      <c r="S33" s="36">
        <f>SUMIFS(СВЦЭМ!$C$33:$C$776,СВЦЭМ!$A$33:$A$776,$A33,СВЦЭМ!$B$33:$B$776,S$11)+'СЕТ СН'!$F$12+СВЦЭМ!$D$10+'СЕТ СН'!$F$6-'СЕТ СН'!$F$22</f>
        <v>575.57075113000008</v>
      </c>
      <c r="T33" s="36">
        <f>SUMIFS(СВЦЭМ!$C$33:$C$776,СВЦЭМ!$A$33:$A$776,$A33,СВЦЭМ!$B$33:$B$776,T$11)+'СЕТ СН'!$F$12+СВЦЭМ!$D$10+'СЕТ СН'!$F$6-'СЕТ СН'!$F$22</f>
        <v>573.83260688000007</v>
      </c>
      <c r="U33" s="36">
        <f>SUMIFS(СВЦЭМ!$C$33:$C$776,СВЦЭМ!$A$33:$A$776,$A33,СВЦЭМ!$B$33:$B$776,U$11)+'СЕТ СН'!$F$12+СВЦЭМ!$D$10+'СЕТ СН'!$F$6-'СЕТ СН'!$F$22</f>
        <v>573.01814434000005</v>
      </c>
      <c r="V33" s="36">
        <f>SUMIFS(СВЦЭМ!$C$33:$C$776,СВЦЭМ!$A$33:$A$776,$A33,СВЦЭМ!$B$33:$B$776,V$11)+'СЕТ СН'!$F$12+СВЦЭМ!$D$10+'СЕТ СН'!$F$6-'СЕТ СН'!$F$22</f>
        <v>572.28713748000007</v>
      </c>
      <c r="W33" s="36">
        <f>SUMIFS(СВЦЭМ!$C$33:$C$776,СВЦЭМ!$A$33:$A$776,$A33,СВЦЭМ!$B$33:$B$776,W$11)+'СЕТ СН'!$F$12+СВЦЭМ!$D$10+'СЕТ СН'!$F$6-'СЕТ СН'!$F$22</f>
        <v>584.8583080300001</v>
      </c>
      <c r="X33" s="36">
        <f>SUMIFS(СВЦЭМ!$C$33:$C$776,СВЦЭМ!$A$33:$A$776,$A33,СВЦЭМ!$B$33:$B$776,X$11)+'СЕТ СН'!$F$12+СВЦЭМ!$D$10+'СЕТ СН'!$F$6-'СЕТ СН'!$F$22</f>
        <v>610.69271205000007</v>
      </c>
      <c r="Y33" s="36">
        <f>SUMIFS(СВЦЭМ!$C$33:$C$776,СВЦЭМ!$A$33:$A$776,$A33,СВЦЭМ!$B$33:$B$776,Y$11)+'СЕТ СН'!$F$12+СВЦЭМ!$D$10+'СЕТ СН'!$F$6-'СЕТ СН'!$F$22</f>
        <v>711.49631621000003</v>
      </c>
    </row>
    <row r="34" spans="1:25" ht="15.75" x14ac:dyDescent="0.2">
      <c r="A34" s="35">
        <f t="shared" si="0"/>
        <v>43669</v>
      </c>
      <c r="B34" s="36">
        <f>SUMIFS(СВЦЭМ!$C$33:$C$776,СВЦЭМ!$A$33:$A$776,$A34,СВЦЭМ!$B$33:$B$776,B$11)+'СЕТ СН'!$F$12+СВЦЭМ!$D$10+'СЕТ СН'!$F$6-'СЕТ СН'!$F$22</f>
        <v>718.94476934000011</v>
      </c>
      <c r="C34" s="36">
        <f>SUMIFS(СВЦЭМ!$C$33:$C$776,СВЦЭМ!$A$33:$A$776,$A34,СВЦЭМ!$B$33:$B$776,C$11)+'СЕТ СН'!$F$12+СВЦЭМ!$D$10+'СЕТ СН'!$F$6-'СЕТ СН'!$F$22</f>
        <v>763.01452188000007</v>
      </c>
      <c r="D34" s="36">
        <f>SUMIFS(СВЦЭМ!$C$33:$C$776,СВЦЭМ!$A$33:$A$776,$A34,СВЦЭМ!$B$33:$B$776,D$11)+'СЕТ СН'!$F$12+СВЦЭМ!$D$10+'СЕТ СН'!$F$6-'СЕТ СН'!$F$22</f>
        <v>791.1390019800001</v>
      </c>
      <c r="E34" s="36">
        <f>SUMIFS(СВЦЭМ!$C$33:$C$776,СВЦЭМ!$A$33:$A$776,$A34,СВЦЭМ!$B$33:$B$776,E$11)+'СЕТ СН'!$F$12+СВЦЭМ!$D$10+'СЕТ СН'!$F$6-'СЕТ СН'!$F$22</f>
        <v>806.04724531000011</v>
      </c>
      <c r="F34" s="36">
        <f>SUMIFS(СВЦЭМ!$C$33:$C$776,СВЦЭМ!$A$33:$A$776,$A34,СВЦЭМ!$B$33:$B$776,F$11)+'СЕТ СН'!$F$12+СВЦЭМ!$D$10+'СЕТ СН'!$F$6-'СЕТ СН'!$F$22</f>
        <v>802.67792431000009</v>
      </c>
      <c r="G34" s="36">
        <f>SUMIFS(СВЦЭМ!$C$33:$C$776,СВЦЭМ!$A$33:$A$776,$A34,СВЦЭМ!$B$33:$B$776,G$11)+'СЕТ СН'!$F$12+СВЦЭМ!$D$10+'СЕТ СН'!$F$6-'СЕТ СН'!$F$22</f>
        <v>787.14006039000003</v>
      </c>
      <c r="H34" s="36">
        <f>SUMIFS(СВЦЭМ!$C$33:$C$776,СВЦЭМ!$A$33:$A$776,$A34,СВЦЭМ!$B$33:$B$776,H$11)+'СЕТ СН'!$F$12+СВЦЭМ!$D$10+'СЕТ СН'!$F$6-'СЕТ СН'!$F$22</f>
        <v>744.28232911000009</v>
      </c>
      <c r="I34" s="36">
        <f>SUMIFS(СВЦЭМ!$C$33:$C$776,СВЦЭМ!$A$33:$A$776,$A34,СВЦЭМ!$B$33:$B$776,I$11)+'СЕТ СН'!$F$12+СВЦЭМ!$D$10+'СЕТ СН'!$F$6-'СЕТ СН'!$F$22</f>
        <v>705.56147865000003</v>
      </c>
      <c r="J34" s="36">
        <f>SUMIFS(СВЦЭМ!$C$33:$C$776,СВЦЭМ!$A$33:$A$776,$A34,СВЦЭМ!$B$33:$B$776,J$11)+'СЕТ СН'!$F$12+СВЦЭМ!$D$10+'СЕТ СН'!$F$6-'СЕТ СН'!$F$22</f>
        <v>691.61541616000011</v>
      </c>
      <c r="K34" s="36">
        <f>SUMIFS(СВЦЭМ!$C$33:$C$776,СВЦЭМ!$A$33:$A$776,$A34,СВЦЭМ!$B$33:$B$776,K$11)+'СЕТ СН'!$F$12+СВЦЭМ!$D$10+'СЕТ СН'!$F$6-'СЕТ СН'!$F$22</f>
        <v>631.16633465000007</v>
      </c>
      <c r="L34" s="36">
        <f>SUMIFS(СВЦЭМ!$C$33:$C$776,СВЦЭМ!$A$33:$A$776,$A34,СВЦЭМ!$B$33:$B$776,L$11)+'СЕТ СН'!$F$12+СВЦЭМ!$D$10+'СЕТ СН'!$F$6-'СЕТ СН'!$F$22</f>
        <v>634.39595524000003</v>
      </c>
      <c r="M34" s="36">
        <f>SUMIFS(СВЦЭМ!$C$33:$C$776,СВЦЭМ!$A$33:$A$776,$A34,СВЦЭМ!$B$33:$B$776,M$11)+'СЕТ СН'!$F$12+СВЦЭМ!$D$10+'СЕТ СН'!$F$6-'СЕТ СН'!$F$22</f>
        <v>638.26303759000007</v>
      </c>
      <c r="N34" s="36">
        <f>SUMIFS(СВЦЭМ!$C$33:$C$776,СВЦЭМ!$A$33:$A$776,$A34,СВЦЭМ!$B$33:$B$776,N$11)+'СЕТ СН'!$F$12+СВЦЭМ!$D$10+'СЕТ СН'!$F$6-'СЕТ СН'!$F$22</f>
        <v>647.14520549000008</v>
      </c>
      <c r="O34" s="36">
        <f>SUMIFS(СВЦЭМ!$C$33:$C$776,СВЦЭМ!$A$33:$A$776,$A34,СВЦЭМ!$B$33:$B$776,O$11)+'СЕТ СН'!$F$12+СВЦЭМ!$D$10+'СЕТ СН'!$F$6-'СЕТ СН'!$F$22</f>
        <v>657.24574366000002</v>
      </c>
      <c r="P34" s="36">
        <f>SUMIFS(СВЦЭМ!$C$33:$C$776,СВЦЭМ!$A$33:$A$776,$A34,СВЦЭМ!$B$33:$B$776,P$11)+'СЕТ СН'!$F$12+СВЦЭМ!$D$10+'СЕТ СН'!$F$6-'СЕТ СН'!$F$22</f>
        <v>664.2018750200001</v>
      </c>
      <c r="Q34" s="36">
        <f>SUMIFS(СВЦЭМ!$C$33:$C$776,СВЦЭМ!$A$33:$A$776,$A34,СВЦЭМ!$B$33:$B$776,Q$11)+'СЕТ СН'!$F$12+СВЦЭМ!$D$10+'СЕТ СН'!$F$6-'СЕТ СН'!$F$22</f>
        <v>666.53100350000011</v>
      </c>
      <c r="R34" s="36">
        <f>SUMIFS(СВЦЭМ!$C$33:$C$776,СВЦЭМ!$A$33:$A$776,$A34,СВЦЭМ!$B$33:$B$776,R$11)+'СЕТ СН'!$F$12+СВЦЭМ!$D$10+'СЕТ СН'!$F$6-'СЕТ СН'!$F$22</f>
        <v>615.56190486000003</v>
      </c>
      <c r="S34" s="36">
        <f>SUMIFS(СВЦЭМ!$C$33:$C$776,СВЦЭМ!$A$33:$A$776,$A34,СВЦЭМ!$B$33:$B$776,S$11)+'СЕТ СН'!$F$12+СВЦЭМ!$D$10+'СЕТ СН'!$F$6-'СЕТ СН'!$F$22</f>
        <v>580.46257946000003</v>
      </c>
      <c r="T34" s="36">
        <f>SUMIFS(СВЦЭМ!$C$33:$C$776,СВЦЭМ!$A$33:$A$776,$A34,СВЦЭМ!$B$33:$B$776,T$11)+'СЕТ СН'!$F$12+СВЦЭМ!$D$10+'СЕТ СН'!$F$6-'СЕТ СН'!$F$22</f>
        <v>586.5022605800001</v>
      </c>
      <c r="U34" s="36">
        <f>SUMIFS(СВЦЭМ!$C$33:$C$776,СВЦЭМ!$A$33:$A$776,$A34,СВЦЭМ!$B$33:$B$776,U$11)+'СЕТ СН'!$F$12+СВЦЭМ!$D$10+'СЕТ СН'!$F$6-'СЕТ СН'!$F$22</f>
        <v>583.60546836000003</v>
      </c>
      <c r="V34" s="36">
        <f>SUMIFS(СВЦЭМ!$C$33:$C$776,СВЦЭМ!$A$33:$A$776,$A34,СВЦЭМ!$B$33:$B$776,V$11)+'СЕТ СН'!$F$12+СВЦЭМ!$D$10+'СЕТ СН'!$F$6-'СЕТ СН'!$F$22</f>
        <v>582.48162334000006</v>
      </c>
      <c r="W34" s="36">
        <f>SUMIFS(СВЦЭМ!$C$33:$C$776,СВЦЭМ!$A$33:$A$776,$A34,СВЦЭМ!$B$33:$B$776,W$11)+'СЕТ СН'!$F$12+СВЦЭМ!$D$10+'СЕТ СН'!$F$6-'СЕТ СН'!$F$22</f>
        <v>581.90251789000001</v>
      </c>
      <c r="X34" s="36">
        <f>SUMIFS(СВЦЭМ!$C$33:$C$776,СВЦЭМ!$A$33:$A$776,$A34,СВЦЭМ!$B$33:$B$776,X$11)+'СЕТ СН'!$F$12+СВЦЭМ!$D$10+'СЕТ СН'!$F$6-'СЕТ СН'!$F$22</f>
        <v>584.0698815400001</v>
      </c>
      <c r="Y34" s="36">
        <f>SUMIFS(СВЦЭМ!$C$33:$C$776,СВЦЭМ!$A$33:$A$776,$A34,СВЦЭМ!$B$33:$B$776,Y$11)+'СЕТ СН'!$F$12+СВЦЭМ!$D$10+'СЕТ СН'!$F$6-'СЕТ СН'!$F$22</f>
        <v>623.47139221000009</v>
      </c>
    </row>
    <row r="35" spans="1:25" ht="15.75" x14ac:dyDescent="0.2">
      <c r="A35" s="35">
        <f t="shared" si="0"/>
        <v>43670</v>
      </c>
      <c r="B35" s="36">
        <f>SUMIFS(СВЦЭМ!$C$33:$C$776,СВЦЭМ!$A$33:$A$776,$A35,СВЦЭМ!$B$33:$B$776,B$11)+'СЕТ СН'!$F$12+СВЦЭМ!$D$10+'СЕТ СН'!$F$6-'СЕТ СН'!$F$22</f>
        <v>664.83658506000006</v>
      </c>
      <c r="C35" s="36">
        <f>SUMIFS(СВЦЭМ!$C$33:$C$776,СВЦЭМ!$A$33:$A$776,$A35,СВЦЭМ!$B$33:$B$776,C$11)+'СЕТ СН'!$F$12+СВЦЭМ!$D$10+'СЕТ СН'!$F$6-'СЕТ СН'!$F$22</f>
        <v>704.42534191000004</v>
      </c>
      <c r="D35" s="36">
        <f>SUMIFS(СВЦЭМ!$C$33:$C$776,СВЦЭМ!$A$33:$A$776,$A35,СВЦЭМ!$B$33:$B$776,D$11)+'СЕТ СН'!$F$12+СВЦЭМ!$D$10+'СЕТ СН'!$F$6-'СЕТ СН'!$F$22</f>
        <v>714.58897103000004</v>
      </c>
      <c r="E35" s="36">
        <f>SUMIFS(СВЦЭМ!$C$33:$C$776,СВЦЭМ!$A$33:$A$776,$A35,СВЦЭМ!$B$33:$B$776,E$11)+'СЕТ СН'!$F$12+СВЦЭМ!$D$10+'СЕТ СН'!$F$6-'СЕТ СН'!$F$22</f>
        <v>736.93191456000011</v>
      </c>
      <c r="F35" s="36">
        <f>SUMIFS(СВЦЭМ!$C$33:$C$776,СВЦЭМ!$A$33:$A$776,$A35,СВЦЭМ!$B$33:$B$776,F$11)+'СЕТ СН'!$F$12+СВЦЭМ!$D$10+'СЕТ СН'!$F$6-'СЕТ СН'!$F$22</f>
        <v>730.85893278000003</v>
      </c>
      <c r="G35" s="36">
        <f>SUMIFS(СВЦЭМ!$C$33:$C$776,СВЦЭМ!$A$33:$A$776,$A35,СВЦЭМ!$B$33:$B$776,G$11)+'СЕТ СН'!$F$12+СВЦЭМ!$D$10+'СЕТ СН'!$F$6-'СЕТ СН'!$F$22</f>
        <v>726.47449262000009</v>
      </c>
      <c r="H35" s="36">
        <f>SUMIFS(СВЦЭМ!$C$33:$C$776,СВЦЭМ!$A$33:$A$776,$A35,СВЦЭМ!$B$33:$B$776,H$11)+'СЕТ СН'!$F$12+СВЦЭМ!$D$10+'СЕТ СН'!$F$6-'СЕТ СН'!$F$22</f>
        <v>700.39044831000001</v>
      </c>
      <c r="I35" s="36">
        <f>SUMIFS(СВЦЭМ!$C$33:$C$776,СВЦЭМ!$A$33:$A$776,$A35,СВЦЭМ!$B$33:$B$776,I$11)+'СЕТ СН'!$F$12+СВЦЭМ!$D$10+'СЕТ СН'!$F$6-'СЕТ СН'!$F$22</f>
        <v>674.71297704000006</v>
      </c>
      <c r="J35" s="36">
        <f>SUMIFS(СВЦЭМ!$C$33:$C$776,СВЦЭМ!$A$33:$A$776,$A35,СВЦЭМ!$B$33:$B$776,J$11)+'СЕТ СН'!$F$12+СВЦЭМ!$D$10+'СЕТ СН'!$F$6-'СЕТ СН'!$F$22</f>
        <v>669.99153270000011</v>
      </c>
      <c r="K35" s="36">
        <f>SUMIFS(СВЦЭМ!$C$33:$C$776,СВЦЭМ!$A$33:$A$776,$A35,СВЦЭМ!$B$33:$B$776,K$11)+'СЕТ СН'!$F$12+СВЦЭМ!$D$10+'СЕТ СН'!$F$6-'СЕТ СН'!$F$22</f>
        <v>667.31297185000005</v>
      </c>
      <c r="L35" s="36">
        <f>SUMIFS(СВЦЭМ!$C$33:$C$776,СВЦЭМ!$A$33:$A$776,$A35,СВЦЭМ!$B$33:$B$776,L$11)+'СЕТ СН'!$F$12+СВЦЭМ!$D$10+'СЕТ СН'!$F$6-'СЕТ СН'!$F$22</f>
        <v>673.550926</v>
      </c>
      <c r="M35" s="36">
        <f>SUMIFS(СВЦЭМ!$C$33:$C$776,СВЦЭМ!$A$33:$A$776,$A35,СВЦЭМ!$B$33:$B$776,M$11)+'СЕТ СН'!$F$12+СВЦЭМ!$D$10+'СЕТ СН'!$F$6-'СЕТ СН'!$F$22</f>
        <v>684.58450354000001</v>
      </c>
      <c r="N35" s="36">
        <f>SUMIFS(СВЦЭМ!$C$33:$C$776,СВЦЭМ!$A$33:$A$776,$A35,СВЦЭМ!$B$33:$B$776,N$11)+'СЕТ СН'!$F$12+СВЦЭМ!$D$10+'СЕТ СН'!$F$6-'СЕТ СН'!$F$22</f>
        <v>687.22890150000001</v>
      </c>
      <c r="O35" s="36">
        <f>SUMIFS(СВЦЭМ!$C$33:$C$776,СВЦЭМ!$A$33:$A$776,$A35,СВЦЭМ!$B$33:$B$776,O$11)+'СЕТ СН'!$F$12+СВЦЭМ!$D$10+'СЕТ СН'!$F$6-'СЕТ СН'!$F$22</f>
        <v>693.55461627000011</v>
      </c>
      <c r="P35" s="36">
        <f>SUMIFS(СВЦЭМ!$C$33:$C$776,СВЦЭМ!$A$33:$A$776,$A35,СВЦЭМ!$B$33:$B$776,P$11)+'СЕТ СН'!$F$12+СВЦЭМ!$D$10+'СЕТ СН'!$F$6-'СЕТ СН'!$F$22</f>
        <v>695.62485458000003</v>
      </c>
      <c r="Q35" s="36">
        <f>SUMIFS(СВЦЭМ!$C$33:$C$776,СВЦЭМ!$A$33:$A$776,$A35,СВЦЭМ!$B$33:$B$776,Q$11)+'СЕТ СН'!$F$12+СВЦЭМ!$D$10+'СЕТ СН'!$F$6-'СЕТ СН'!$F$22</f>
        <v>699.80282288000001</v>
      </c>
      <c r="R35" s="36">
        <f>SUMIFS(СВЦЭМ!$C$33:$C$776,СВЦЭМ!$A$33:$A$776,$A35,СВЦЭМ!$B$33:$B$776,R$11)+'СЕТ СН'!$F$12+СВЦЭМ!$D$10+'СЕТ СН'!$F$6-'СЕТ СН'!$F$22</f>
        <v>637.32709496000007</v>
      </c>
      <c r="S35" s="36">
        <f>SUMIFS(СВЦЭМ!$C$33:$C$776,СВЦЭМ!$A$33:$A$776,$A35,СВЦЭМ!$B$33:$B$776,S$11)+'СЕТ СН'!$F$12+СВЦЭМ!$D$10+'СЕТ СН'!$F$6-'СЕТ СН'!$F$22</f>
        <v>625.54549640000005</v>
      </c>
      <c r="T35" s="36">
        <f>SUMIFS(СВЦЭМ!$C$33:$C$776,СВЦЭМ!$A$33:$A$776,$A35,СВЦЭМ!$B$33:$B$776,T$11)+'СЕТ СН'!$F$12+СВЦЭМ!$D$10+'СЕТ СН'!$F$6-'СЕТ СН'!$F$22</f>
        <v>630.17956024000011</v>
      </c>
      <c r="U35" s="36">
        <f>SUMIFS(СВЦЭМ!$C$33:$C$776,СВЦЭМ!$A$33:$A$776,$A35,СВЦЭМ!$B$33:$B$776,U$11)+'СЕТ СН'!$F$12+СВЦЭМ!$D$10+'СЕТ СН'!$F$6-'СЕТ СН'!$F$22</f>
        <v>622.80803813000011</v>
      </c>
      <c r="V35" s="36">
        <f>SUMIFS(СВЦЭМ!$C$33:$C$776,СВЦЭМ!$A$33:$A$776,$A35,СВЦЭМ!$B$33:$B$776,V$11)+'СЕТ СН'!$F$12+СВЦЭМ!$D$10+'СЕТ СН'!$F$6-'СЕТ СН'!$F$22</f>
        <v>628.02525255</v>
      </c>
      <c r="W35" s="36">
        <f>SUMIFS(СВЦЭМ!$C$33:$C$776,СВЦЭМ!$A$33:$A$776,$A35,СВЦЭМ!$B$33:$B$776,W$11)+'СЕТ СН'!$F$12+СВЦЭМ!$D$10+'СЕТ СН'!$F$6-'СЕТ СН'!$F$22</f>
        <v>639.54252377000012</v>
      </c>
      <c r="X35" s="36">
        <f>SUMIFS(СВЦЭМ!$C$33:$C$776,СВЦЭМ!$A$33:$A$776,$A35,СВЦЭМ!$B$33:$B$776,X$11)+'СЕТ СН'!$F$12+СВЦЭМ!$D$10+'СЕТ СН'!$F$6-'СЕТ СН'!$F$22</f>
        <v>619.31235474000005</v>
      </c>
      <c r="Y35" s="36">
        <f>SUMIFS(СВЦЭМ!$C$33:$C$776,СВЦЭМ!$A$33:$A$776,$A35,СВЦЭМ!$B$33:$B$776,Y$11)+'СЕТ СН'!$F$12+СВЦЭМ!$D$10+'СЕТ СН'!$F$6-'СЕТ СН'!$F$22</f>
        <v>661.9199941600001</v>
      </c>
    </row>
    <row r="36" spans="1:25" ht="15.75" x14ac:dyDescent="0.2">
      <c r="A36" s="35">
        <f t="shared" si="0"/>
        <v>43671</v>
      </c>
      <c r="B36" s="36">
        <f>SUMIFS(СВЦЭМ!$C$33:$C$776,СВЦЭМ!$A$33:$A$776,$A36,СВЦЭМ!$B$33:$B$776,B$11)+'СЕТ СН'!$F$12+СВЦЭМ!$D$10+'СЕТ СН'!$F$6-'СЕТ СН'!$F$22</f>
        <v>726.79920737000009</v>
      </c>
      <c r="C36" s="36">
        <f>SUMIFS(СВЦЭМ!$C$33:$C$776,СВЦЭМ!$A$33:$A$776,$A36,СВЦЭМ!$B$33:$B$776,C$11)+'СЕТ СН'!$F$12+СВЦЭМ!$D$10+'СЕТ СН'!$F$6-'СЕТ СН'!$F$22</f>
        <v>755.60515035000003</v>
      </c>
      <c r="D36" s="36">
        <f>SUMIFS(СВЦЭМ!$C$33:$C$776,СВЦЭМ!$A$33:$A$776,$A36,СВЦЭМ!$B$33:$B$776,D$11)+'СЕТ СН'!$F$12+СВЦЭМ!$D$10+'СЕТ СН'!$F$6-'СЕТ СН'!$F$22</f>
        <v>731.29853942000011</v>
      </c>
      <c r="E36" s="36">
        <f>SUMIFS(СВЦЭМ!$C$33:$C$776,СВЦЭМ!$A$33:$A$776,$A36,СВЦЭМ!$B$33:$B$776,E$11)+'СЕТ СН'!$F$12+СВЦЭМ!$D$10+'СЕТ СН'!$F$6-'СЕТ СН'!$F$22</f>
        <v>727.3130997400001</v>
      </c>
      <c r="F36" s="36">
        <f>SUMIFS(СВЦЭМ!$C$33:$C$776,СВЦЭМ!$A$33:$A$776,$A36,СВЦЭМ!$B$33:$B$776,F$11)+'СЕТ СН'!$F$12+СВЦЭМ!$D$10+'СЕТ СН'!$F$6-'СЕТ СН'!$F$22</f>
        <v>709.97688554000001</v>
      </c>
      <c r="G36" s="36">
        <f>SUMIFS(СВЦЭМ!$C$33:$C$776,СВЦЭМ!$A$33:$A$776,$A36,СВЦЭМ!$B$33:$B$776,G$11)+'СЕТ СН'!$F$12+СВЦЭМ!$D$10+'СЕТ СН'!$F$6-'СЕТ СН'!$F$22</f>
        <v>727.25513165000007</v>
      </c>
      <c r="H36" s="36">
        <f>SUMIFS(СВЦЭМ!$C$33:$C$776,СВЦЭМ!$A$33:$A$776,$A36,СВЦЭМ!$B$33:$B$776,H$11)+'СЕТ СН'!$F$12+СВЦЭМ!$D$10+'СЕТ СН'!$F$6-'СЕТ СН'!$F$22</f>
        <v>749.22536445000003</v>
      </c>
      <c r="I36" s="36">
        <f>SUMIFS(СВЦЭМ!$C$33:$C$776,СВЦЭМ!$A$33:$A$776,$A36,СВЦЭМ!$B$33:$B$776,I$11)+'СЕТ СН'!$F$12+СВЦЭМ!$D$10+'СЕТ СН'!$F$6-'СЕТ СН'!$F$22</f>
        <v>790.85412544000008</v>
      </c>
      <c r="J36" s="36">
        <f>SUMIFS(СВЦЭМ!$C$33:$C$776,СВЦЭМ!$A$33:$A$776,$A36,СВЦЭМ!$B$33:$B$776,J$11)+'СЕТ СН'!$F$12+СВЦЭМ!$D$10+'СЕТ СН'!$F$6-'СЕТ СН'!$F$22</f>
        <v>795.63691123000001</v>
      </c>
      <c r="K36" s="36">
        <f>SUMIFS(СВЦЭМ!$C$33:$C$776,СВЦЭМ!$A$33:$A$776,$A36,СВЦЭМ!$B$33:$B$776,K$11)+'СЕТ СН'!$F$12+СВЦЭМ!$D$10+'СЕТ СН'!$F$6-'СЕТ СН'!$F$22</f>
        <v>769.17033778000007</v>
      </c>
      <c r="L36" s="36">
        <f>SUMIFS(СВЦЭМ!$C$33:$C$776,СВЦЭМ!$A$33:$A$776,$A36,СВЦЭМ!$B$33:$B$776,L$11)+'СЕТ СН'!$F$12+СВЦЭМ!$D$10+'СЕТ СН'!$F$6-'СЕТ СН'!$F$22</f>
        <v>755.96364879000009</v>
      </c>
      <c r="M36" s="36">
        <f>SUMIFS(СВЦЭМ!$C$33:$C$776,СВЦЭМ!$A$33:$A$776,$A36,СВЦЭМ!$B$33:$B$776,M$11)+'СЕТ СН'!$F$12+СВЦЭМ!$D$10+'СЕТ СН'!$F$6-'СЕТ СН'!$F$22</f>
        <v>748.93494815000008</v>
      </c>
      <c r="N36" s="36">
        <f>SUMIFS(СВЦЭМ!$C$33:$C$776,СВЦЭМ!$A$33:$A$776,$A36,СВЦЭМ!$B$33:$B$776,N$11)+'СЕТ СН'!$F$12+СВЦЭМ!$D$10+'СЕТ СН'!$F$6-'СЕТ СН'!$F$22</f>
        <v>762.98841271000003</v>
      </c>
      <c r="O36" s="36">
        <f>SUMIFS(СВЦЭМ!$C$33:$C$776,СВЦЭМ!$A$33:$A$776,$A36,СВЦЭМ!$B$33:$B$776,O$11)+'СЕТ СН'!$F$12+СВЦЭМ!$D$10+'СЕТ СН'!$F$6-'СЕТ СН'!$F$22</f>
        <v>756.51284389000011</v>
      </c>
      <c r="P36" s="36">
        <f>SUMIFS(СВЦЭМ!$C$33:$C$776,СВЦЭМ!$A$33:$A$776,$A36,СВЦЭМ!$B$33:$B$776,P$11)+'СЕТ СН'!$F$12+СВЦЭМ!$D$10+'СЕТ СН'!$F$6-'СЕТ СН'!$F$22</f>
        <v>760.33958697000003</v>
      </c>
      <c r="Q36" s="36">
        <f>SUMIFS(СВЦЭМ!$C$33:$C$776,СВЦЭМ!$A$33:$A$776,$A36,СВЦЭМ!$B$33:$B$776,Q$11)+'СЕТ СН'!$F$12+СВЦЭМ!$D$10+'СЕТ СН'!$F$6-'СЕТ СН'!$F$22</f>
        <v>769.57617109000012</v>
      </c>
      <c r="R36" s="36">
        <f>SUMIFS(СВЦЭМ!$C$33:$C$776,СВЦЭМ!$A$33:$A$776,$A36,СВЦЭМ!$B$33:$B$776,R$11)+'СЕТ СН'!$F$12+СВЦЭМ!$D$10+'СЕТ СН'!$F$6-'СЕТ СН'!$F$22</f>
        <v>723.78877694000005</v>
      </c>
      <c r="S36" s="36">
        <f>SUMIFS(СВЦЭМ!$C$33:$C$776,СВЦЭМ!$A$33:$A$776,$A36,СВЦЭМ!$B$33:$B$776,S$11)+'СЕТ СН'!$F$12+СВЦЭМ!$D$10+'СЕТ СН'!$F$6-'СЕТ СН'!$F$22</f>
        <v>690.49517256000001</v>
      </c>
      <c r="T36" s="36">
        <f>SUMIFS(СВЦЭМ!$C$33:$C$776,СВЦЭМ!$A$33:$A$776,$A36,СВЦЭМ!$B$33:$B$776,T$11)+'СЕТ СН'!$F$12+СВЦЭМ!$D$10+'СЕТ СН'!$F$6-'СЕТ СН'!$F$22</f>
        <v>692.02621541000008</v>
      </c>
      <c r="U36" s="36">
        <f>SUMIFS(СВЦЭМ!$C$33:$C$776,СВЦЭМ!$A$33:$A$776,$A36,СВЦЭМ!$B$33:$B$776,U$11)+'СЕТ СН'!$F$12+СВЦЭМ!$D$10+'СЕТ СН'!$F$6-'СЕТ СН'!$F$22</f>
        <v>688.81307150000009</v>
      </c>
      <c r="V36" s="36">
        <f>SUMIFS(СВЦЭМ!$C$33:$C$776,СВЦЭМ!$A$33:$A$776,$A36,СВЦЭМ!$B$33:$B$776,V$11)+'СЕТ СН'!$F$12+СВЦЭМ!$D$10+'СЕТ СН'!$F$6-'СЕТ СН'!$F$22</f>
        <v>681.78135543000008</v>
      </c>
      <c r="W36" s="36">
        <f>SUMIFS(СВЦЭМ!$C$33:$C$776,СВЦЭМ!$A$33:$A$776,$A36,СВЦЭМ!$B$33:$B$776,W$11)+'СЕТ СН'!$F$12+СВЦЭМ!$D$10+'СЕТ СН'!$F$6-'СЕТ СН'!$F$22</f>
        <v>669.66296189000002</v>
      </c>
      <c r="X36" s="36">
        <f>SUMIFS(СВЦЭМ!$C$33:$C$776,СВЦЭМ!$A$33:$A$776,$A36,СВЦЭМ!$B$33:$B$776,X$11)+'СЕТ СН'!$F$12+СВЦЭМ!$D$10+'СЕТ СН'!$F$6-'СЕТ СН'!$F$22</f>
        <v>669.40656170000011</v>
      </c>
      <c r="Y36" s="36">
        <f>SUMIFS(СВЦЭМ!$C$33:$C$776,СВЦЭМ!$A$33:$A$776,$A36,СВЦЭМ!$B$33:$B$776,Y$11)+'СЕТ СН'!$F$12+СВЦЭМ!$D$10+'СЕТ СН'!$F$6-'СЕТ СН'!$F$22</f>
        <v>704.93372604000001</v>
      </c>
    </row>
    <row r="37" spans="1:25" ht="15.75" x14ac:dyDescent="0.2">
      <c r="A37" s="35">
        <f t="shared" si="0"/>
        <v>43672</v>
      </c>
      <c r="B37" s="36">
        <f>SUMIFS(СВЦЭМ!$C$33:$C$776,СВЦЭМ!$A$33:$A$776,$A37,СВЦЭМ!$B$33:$B$776,B$11)+'СЕТ СН'!$F$12+СВЦЭМ!$D$10+'СЕТ СН'!$F$6-'СЕТ СН'!$F$22</f>
        <v>736.45803595000007</v>
      </c>
      <c r="C37" s="36">
        <f>SUMIFS(СВЦЭМ!$C$33:$C$776,СВЦЭМ!$A$33:$A$776,$A37,СВЦЭМ!$B$33:$B$776,C$11)+'СЕТ СН'!$F$12+СВЦЭМ!$D$10+'СЕТ СН'!$F$6-'СЕТ СН'!$F$22</f>
        <v>773.49288413000011</v>
      </c>
      <c r="D37" s="36">
        <f>SUMIFS(СВЦЭМ!$C$33:$C$776,СВЦЭМ!$A$33:$A$776,$A37,СВЦЭМ!$B$33:$B$776,D$11)+'СЕТ СН'!$F$12+СВЦЭМ!$D$10+'СЕТ СН'!$F$6-'СЕТ СН'!$F$22</f>
        <v>804.05541486000004</v>
      </c>
      <c r="E37" s="36">
        <f>SUMIFS(СВЦЭМ!$C$33:$C$776,СВЦЭМ!$A$33:$A$776,$A37,СВЦЭМ!$B$33:$B$776,E$11)+'СЕТ СН'!$F$12+СВЦЭМ!$D$10+'СЕТ СН'!$F$6-'СЕТ СН'!$F$22</f>
        <v>806.48647001000006</v>
      </c>
      <c r="F37" s="36">
        <f>SUMIFS(СВЦЭМ!$C$33:$C$776,СВЦЭМ!$A$33:$A$776,$A37,СВЦЭМ!$B$33:$B$776,F$11)+'СЕТ СН'!$F$12+СВЦЭМ!$D$10+'СЕТ СН'!$F$6-'СЕТ СН'!$F$22</f>
        <v>807.99464097000009</v>
      </c>
      <c r="G37" s="36">
        <f>SUMIFS(СВЦЭМ!$C$33:$C$776,СВЦЭМ!$A$33:$A$776,$A37,СВЦЭМ!$B$33:$B$776,G$11)+'СЕТ СН'!$F$12+СВЦЭМ!$D$10+'СЕТ СН'!$F$6-'СЕТ СН'!$F$22</f>
        <v>802.03195147000008</v>
      </c>
      <c r="H37" s="36">
        <f>SUMIFS(СВЦЭМ!$C$33:$C$776,СВЦЭМ!$A$33:$A$776,$A37,СВЦЭМ!$B$33:$B$776,H$11)+'СЕТ СН'!$F$12+СВЦЭМ!$D$10+'СЕТ СН'!$F$6-'СЕТ СН'!$F$22</f>
        <v>748.48279500000001</v>
      </c>
      <c r="I37" s="36">
        <f>SUMIFS(СВЦЭМ!$C$33:$C$776,СВЦЭМ!$A$33:$A$776,$A37,СВЦЭМ!$B$33:$B$776,I$11)+'СЕТ СН'!$F$12+СВЦЭМ!$D$10+'СЕТ СН'!$F$6-'СЕТ СН'!$F$22</f>
        <v>725.69967737000002</v>
      </c>
      <c r="J37" s="36">
        <f>SUMIFS(СВЦЭМ!$C$33:$C$776,СВЦЭМ!$A$33:$A$776,$A37,СВЦЭМ!$B$33:$B$776,J$11)+'СЕТ СН'!$F$12+СВЦЭМ!$D$10+'СЕТ СН'!$F$6-'СЕТ СН'!$F$22</f>
        <v>686.91282294000007</v>
      </c>
      <c r="K37" s="36">
        <f>SUMIFS(СВЦЭМ!$C$33:$C$776,СВЦЭМ!$A$33:$A$776,$A37,СВЦЭМ!$B$33:$B$776,K$11)+'СЕТ СН'!$F$12+СВЦЭМ!$D$10+'СЕТ СН'!$F$6-'СЕТ СН'!$F$22</f>
        <v>666.76579811000011</v>
      </c>
      <c r="L37" s="36">
        <f>SUMIFS(СВЦЭМ!$C$33:$C$776,СВЦЭМ!$A$33:$A$776,$A37,СВЦЭМ!$B$33:$B$776,L$11)+'СЕТ СН'!$F$12+СВЦЭМ!$D$10+'СЕТ СН'!$F$6-'СЕТ СН'!$F$22</f>
        <v>667.78615595000008</v>
      </c>
      <c r="M37" s="36">
        <f>SUMIFS(СВЦЭМ!$C$33:$C$776,СВЦЭМ!$A$33:$A$776,$A37,СВЦЭМ!$B$33:$B$776,M$11)+'СЕТ СН'!$F$12+СВЦЭМ!$D$10+'СЕТ СН'!$F$6-'СЕТ СН'!$F$22</f>
        <v>674.01509851000003</v>
      </c>
      <c r="N37" s="36">
        <f>SUMIFS(СВЦЭМ!$C$33:$C$776,СВЦЭМ!$A$33:$A$776,$A37,СВЦЭМ!$B$33:$B$776,N$11)+'СЕТ СН'!$F$12+СВЦЭМ!$D$10+'СЕТ СН'!$F$6-'СЕТ СН'!$F$22</f>
        <v>684.25708309000004</v>
      </c>
      <c r="O37" s="36">
        <f>SUMIFS(СВЦЭМ!$C$33:$C$776,СВЦЭМ!$A$33:$A$776,$A37,СВЦЭМ!$B$33:$B$776,O$11)+'СЕТ СН'!$F$12+СВЦЭМ!$D$10+'СЕТ СН'!$F$6-'СЕТ СН'!$F$22</f>
        <v>676.50065829000005</v>
      </c>
      <c r="P37" s="36">
        <f>SUMIFS(СВЦЭМ!$C$33:$C$776,СВЦЭМ!$A$33:$A$776,$A37,СВЦЭМ!$B$33:$B$776,P$11)+'СЕТ СН'!$F$12+СВЦЭМ!$D$10+'СЕТ СН'!$F$6-'СЕТ СН'!$F$22</f>
        <v>677.36219943000003</v>
      </c>
      <c r="Q37" s="36">
        <f>SUMIFS(СВЦЭМ!$C$33:$C$776,СВЦЭМ!$A$33:$A$776,$A37,СВЦЭМ!$B$33:$B$776,Q$11)+'СЕТ СН'!$F$12+СВЦЭМ!$D$10+'СЕТ СН'!$F$6-'СЕТ СН'!$F$22</f>
        <v>676.47284945000001</v>
      </c>
      <c r="R37" s="36">
        <f>SUMIFS(СВЦЭМ!$C$33:$C$776,СВЦЭМ!$A$33:$A$776,$A37,СВЦЭМ!$B$33:$B$776,R$11)+'СЕТ СН'!$F$12+СВЦЭМ!$D$10+'СЕТ СН'!$F$6-'СЕТ СН'!$F$22</f>
        <v>636.93233227000007</v>
      </c>
      <c r="S37" s="36">
        <f>SUMIFS(СВЦЭМ!$C$33:$C$776,СВЦЭМ!$A$33:$A$776,$A37,СВЦЭМ!$B$33:$B$776,S$11)+'СЕТ СН'!$F$12+СВЦЭМ!$D$10+'СЕТ СН'!$F$6-'СЕТ СН'!$F$22</f>
        <v>598.89397976000009</v>
      </c>
      <c r="T37" s="36">
        <f>SUMIFS(СВЦЭМ!$C$33:$C$776,СВЦЭМ!$A$33:$A$776,$A37,СВЦЭМ!$B$33:$B$776,T$11)+'СЕТ СН'!$F$12+СВЦЭМ!$D$10+'СЕТ СН'!$F$6-'СЕТ СН'!$F$22</f>
        <v>594.37309483000001</v>
      </c>
      <c r="U37" s="36">
        <f>SUMIFS(СВЦЭМ!$C$33:$C$776,СВЦЭМ!$A$33:$A$776,$A37,СВЦЭМ!$B$33:$B$776,U$11)+'СЕТ СН'!$F$12+СВЦЭМ!$D$10+'СЕТ СН'!$F$6-'СЕТ СН'!$F$22</f>
        <v>600.27124036000009</v>
      </c>
      <c r="V37" s="36">
        <f>SUMIFS(СВЦЭМ!$C$33:$C$776,СВЦЭМ!$A$33:$A$776,$A37,СВЦЭМ!$B$33:$B$776,V$11)+'СЕТ СН'!$F$12+СВЦЭМ!$D$10+'СЕТ СН'!$F$6-'СЕТ СН'!$F$22</f>
        <v>588.96634442000004</v>
      </c>
      <c r="W37" s="36">
        <f>SUMIFS(СВЦЭМ!$C$33:$C$776,СВЦЭМ!$A$33:$A$776,$A37,СВЦЭМ!$B$33:$B$776,W$11)+'СЕТ СН'!$F$12+СВЦЭМ!$D$10+'СЕТ СН'!$F$6-'СЕТ СН'!$F$22</f>
        <v>575.82814525000003</v>
      </c>
      <c r="X37" s="36">
        <f>SUMIFS(СВЦЭМ!$C$33:$C$776,СВЦЭМ!$A$33:$A$776,$A37,СВЦЭМ!$B$33:$B$776,X$11)+'СЕТ СН'!$F$12+СВЦЭМ!$D$10+'СЕТ СН'!$F$6-'СЕТ СН'!$F$22</f>
        <v>590.72453551000001</v>
      </c>
      <c r="Y37" s="36">
        <f>SUMIFS(СВЦЭМ!$C$33:$C$776,СВЦЭМ!$A$33:$A$776,$A37,СВЦЭМ!$B$33:$B$776,Y$11)+'СЕТ СН'!$F$12+СВЦЭМ!$D$10+'СЕТ СН'!$F$6-'СЕТ СН'!$F$22</f>
        <v>622.52365571000007</v>
      </c>
    </row>
    <row r="38" spans="1:25" ht="15.75" x14ac:dyDescent="0.2">
      <c r="A38" s="35">
        <f t="shared" si="0"/>
        <v>43673</v>
      </c>
      <c r="B38" s="36">
        <f>SUMIFS(СВЦЭМ!$C$33:$C$776,СВЦЭМ!$A$33:$A$776,$A38,СВЦЭМ!$B$33:$B$776,B$11)+'СЕТ СН'!$F$12+СВЦЭМ!$D$10+'СЕТ СН'!$F$6-'СЕТ СН'!$F$22</f>
        <v>598.37378377000005</v>
      </c>
      <c r="C38" s="36">
        <f>SUMIFS(СВЦЭМ!$C$33:$C$776,СВЦЭМ!$A$33:$A$776,$A38,СВЦЭМ!$B$33:$B$776,C$11)+'СЕТ СН'!$F$12+СВЦЭМ!$D$10+'СЕТ СН'!$F$6-'СЕТ СН'!$F$22</f>
        <v>614.24401315000011</v>
      </c>
      <c r="D38" s="36">
        <f>SUMIFS(СВЦЭМ!$C$33:$C$776,СВЦЭМ!$A$33:$A$776,$A38,СВЦЭМ!$B$33:$B$776,D$11)+'СЕТ СН'!$F$12+СВЦЭМ!$D$10+'СЕТ СН'!$F$6-'СЕТ СН'!$F$22</f>
        <v>623.62853144000007</v>
      </c>
      <c r="E38" s="36">
        <f>SUMIFS(СВЦЭМ!$C$33:$C$776,СВЦЭМ!$A$33:$A$776,$A38,СВЦЭМ!$B$33:$B$776,E$11)+'СЕТ СН'!$F$12+СВЦЭМ!$D$10+'СЕТ СН'!$F$6-'СЕТ СН'!$F$22</f>
        <v>630.52028371000006</v>
      </c>
      <c r="F38" s="36">
        <f>SUMIFS(СВЦЭМ!$C$33:$C$776,СВЦЭМ!$A$33:$A$776,$A38,СВЦЭМ!$B$33:$B$776,F$11)+'СЕТ СН'!$F$12+СВЦЭМ!$D$10+'СЕТ СН'!$F$6-'СЕТ СН'!$F$22</f>
        <v>636.52424403000009</v>
      </c>
      <c r="G38" s="36">
        <f>SUMIFS(СВЦЭМ!$C$33:$C$776,СВЦЭМ!$A$33:$A$776,$A38,СВЦЭМ!$B$33:$B$776,G$11)+'СЕТ СН'!$F$12+СВЦЭМ!$D$10+'СЕТ СН'!$F$6-'СЕТ СН'!$F$22</f>
        <v>670.95468960000005</v>
      </c>
      <c r="H38" s="36">
        <f>SUMIFS(СВЦЭМ!$C$33:$C$776,СВЦЭМ!$A$33:$A$776,$A38,СВЦЭМ!$B$33:$B$776,H$11)+'СЕТ СН'!$F$12+СВЦЭМ!$D$10+'СЕТ СН'!$F$6-'СЕТ СН'!$F$22</f>
        <v>696.93381016000001</v>
      </c>
      <c r="I38" s="36">
        <f>SUMIFS(СВЦЭМ!$C$33:$C$776,СВЦЭМ!$A$33:$A$776,$A38,СВЦЭМ!$B$33:$B$776,I$11)+'СЕТ СН'!$F$12+СВЦЭМ!$D$10+'СЕТ СН'!$F$6-'СЕТ СН'!$F$22</f>
        <v>683.33033424000007</v>
      </c>
      <c r="J38" s="36">
        <f>SUMIFS(СВЦЭМ!$C$33:$C$776,СВЦЭМ!$A$33:$A$776,$A38,СВЦЭМ!$B$33:$B$776,J$11)+'СЕТ СН'!$F$12+СВЦЭМ!$D$10+'СЕТ СН'!$F$6-'СЕТ СН'!$F$22</f>
        <v>686.62892559000011</v>
      </c>
      <c r="K38" s="36">
        <f>SUMIFS(СВЦЭМ!$C$33:$C$776,СВЦЭМ!$A$33:$A$776,$A38,СВЦЭМ!$B$33:$B$776,K$11)+'СЕТ СН'!$F$12+СВЦЭМ!$D$10+'СЕТ СН'!$F$6-'СЕТ СН'!$F$22</f>
        <v>650.83540718000006</v>
      </c>
      <c r="L38" s="36">
        <f>SUMIFS(СВЦЭМ!$C$33:$C$776,СВЦЭМ!$A$33:$A$776,$A38,СВЦЭМ!$B$33:$B$776,L$11)+'СЕТ СН'!$F$12+СВЦЭМ!$D$10+'СЕТ СН'!$F$6-'СЕТ СН'!$F$22</f>
        <v>657.60374481000008</v>
      </c>
      <c r="M38" s="36">
        <f>SUMIFS(СВЦЭМ!$C$33:$C$776,СВЦЭМ!$A$33:$A$776,$A38,СВЦЭМ!$B$33:$B$776,M$11)+'СЕТ СН'!$F$12+СВЦЭМ!$D$10+'СЕТ СН'!$F$6-'СЕТ СН'!$F$22</f>
        <v>658.0349570300001</v>
      </c>
      <c r="N38" s="36">
        <f>SUMIFS(СВЦЭМ!$C$33:$C$776,СВЦЭМ!$A$33:$A$776,$A38,СВЦЭМ!$B$33:$B$776,N$11)+'СЕТ СН'!$F$12+СВЦЭМ!$D$10+'СЕТ СН'!$F$6-'СЕТ СН'!$F$22</f>
        <v>661.3519489900001</v>
      </c>
      <c r="O38" s="36">
        <f>SUMIFS(СВЦЭМ!$C$33:$C$776,СВЦЭМ!$A$33:$A$776,$A38,СВЦЭМ!$B$33:$B$776,O$11)+'СЕТ СН'!$F$12+СВЦЭМ!$D$10+'СЕТ СН'!$F$6-'СЕТ СН'!$F$22</f>
        <v>650.88992127000006</v>
      </c>
      <c r="P38" s="36">
        <f>SUMIFS(СВЦЭМ!$C$33:$C$776,СВЦЭМ!$A$33:$A$776,$A38,СВЦЭМ!$B$33:$B$776,P$11)+'СЕТ СН'!$F$12+СВЦЭМ!$D$10+'СЕТ СН'!$F$6-'СЕТ СН'!$F$22</f>
        <v>655.12160309000001</v>
      </c>
      <c r="Q38" s="36">
        <f>SUMIFS(СВЦЭМ!$C$33:$C$776,СВЦЭМ!$A$33:$A$776,$A38,СВЦЭМ!$B$33:$B$776,Q$11)+'СЕТ СН'!$F$12+СВЦЭМ!$D$10+'СЕТ СН'!$F$6-'СЕТ СН'!$F$22</f>
        <v>649.67634351000004</v>
      </c>
      <c r="R38" s="36">
        <f>SUMIFS(СВЦЭМ!$C$33:$C$776,СВЦЭМ!$A$33:$A$776,$A38,СВЦЭМ!$B$33:$B$776,R$11)+'СЕТ СН'!$F$12+СВЦЭМ!$D$10+'СЕТ СН'!$F$6-'СЕТ СН'!$F$22</f>
        <v>616.72093137000002</v>
      </c>
      <c r="S38" s="36">
        <f>SUMIFS(СВЦЭМ!$C$33:$C$776,СВЦЭМ!$A$33:$A$776,$A38,СВЦЭМ!$B$33:$B$776,S$11)+'СЕТ СН'!$F$12+СВЦЭМ!$D$10+'СЕТ СН'!$F$6-'СЕТ СН'!$F$22</f>
        <v>599.23279565000007</v>
      </c>
      <c r="T38" s="36">
        <f>SUMIFS(СВЦЭМ!$C$33:$C$776,СВЦЭМ!$A$33:$A$776,$A38,СВЦЭМ!$B$33:$B$776,T$11)+'СЕТ СН'!$F$12+СВЦЭМ!$D$10+'СЕТ СН'!$F$6-'СЕТ СН'!$F$22</f>
        <v>590.95176919000005</v>
      </c>
      <c r="U38" s="36">
        <f>SUMIFS(СВЦЭМ!$C$33:$C$776,СВЦЭМ!$A$33:$A$776,$A38,СВЦЭМ!$B$33:$B$776,U$11)+'СЕТ СН'!$F$12+СВЦЭМ!$D$10+'СЕТ СН'!$F$6-'СЕТ СН'!$F$22</f>
        <v>580.12520799000004</v>
      </c>
      <c r="V38" s="36">
        <f>SUMIFS(СВЦЭМ!$C$33:$C$776,СВЦЭМ!$A$33:$A$776,$A38,СВЦЭМ!$B$33:$B$776,V$11)+'СЕТ СН'!$F$12+СВЦЭМ!$D$10+'СЕТ СН'!$F$6-'СЕТ СН'!$F$22</f>
        <v>576.98529151000002</v>
      </c>
      <c r="W38" s="36">
        <f>SUMIFS(СВЦЭМ!$C$33:$C$776,СВЦЭМ!$A$33:$A$776,$A38,СВЦЭМ!$B$33:$B$776,W$11)+'СЕТ СН'!$F$12+СВЦЭМ!$D$10+'СЕТ СН'!$F$6-'СЕТ СН'!$F$22</f>
        <v>585.61144327000011</v>
      </c>
      <c r="X38" s="36">
        <f>SUMIFS(СВЦЭМ!$C$33:$C$776,СВЦЭМ!$A$33:$A$776,$A38,СВЦЭМ!$B$33:$B$776,X$11)+'СЕТ СН'!$F$12+СВЦЭМ!$D$10+'СЕТ СН'!$F$6-'СЕТ СН'!$F$22</f>
        <v>573.0742872300001</v>
      </c>
      <c r="Y38" s="36">
        <f>SUMIFS(СВЦЭМ!$C$33:$C$776,СВЦЭМ!$A$33:$A$776,$A38,СВЦЭМ!$B$33:$B$776,Y$11)+'СЕТ СН'!$F$12+СВЦЭМ!$D$10+'СЕТ СН'!$F$6-'СЕТ СН'!$F$22</f>
        <v>630.1325430600001</v>
      </c>
    </row>
    <row r="39" spans="1:25" ht="15.75" x14ac:dyDescent="0.2">
      <c r="A39" s="35">
        <f t="shared" si="0"/>
        <v>43674</v>
      </c>
      <c r="B39" s="36">
        <f>SUMIFS(СВЦЭМ!$C$33:$C$776,СВЦЭМ!$A$33:$A$776,$A39,СВЦЭМ!$B$33:$B$776,B$11)+'СЕТ СН'!$F$12+СВЦЭМ!$D$10+'СЕТ СН'!$F$6-'СЕТ СН'!$F$22</f>
        <v>613.3914498900001</v>
      </c>
      <c r="C39" s="36">
        <f>SUMIFS(СВЦЭМ!$C$33:$C$776,СВЦЭМ!$A$33:$A$776,$A39,СВЦЭМ!$B$33:$B$776,C$11)+'СЕТ СН'!$F$12+СВЦЭМ!$D$10+'СЕТ СН'!$F$6-'СЕТ СН'!$F$22</f>
        <v>643.02565739000011</v>
      </c>
      <c r="D39" s="36">
        <f>SUMIFS(СВЦЭМ!$C$33:$C$776,СВЦЭМ!$A$33:$A$776,$A39,СВЦЭМ!$B$33:$B$776,D$11)+'СЕТ СН'!$F$12+СВЦЭМ!$D$10+'СЕТ СН'!$F$6-'СЕТ СН'!$F$22</f>
        <v>659.79248765000011</v>
      </c>
      <c r="E39" s="36">
        <f>SUMIFS(СВЦЭМ!$C$33:$C$776,СВЦЭМ!$A$33:$A$776,$A39,СВЦЭМ!$B$33:$B$776,E$11)+'СЕТ СН'!$F$12+СВЦЭМ!$D$10+'СЕТ СН'!$F$6-'СЕТ СН'!$F$22</f>
        <v>671.41595758000005</v>
      </c>
      <c r="F39" s="36">
        <f>SUMIFS(СВЦЭМ!$C$33:$C$776,СВЦЭМ!$A$33:$A$776,$A39,СВЦЭМ!$B$33:$B$776,F$11)+'СЕТ СН'!$F$12+СВЦЭМ!$D$10+'СЕТ СН'!$F$6-'СЕТ СН'!$F$22</f>
        <v>676.18605336000007</v>
      </c>
      <c r="G39" s="36">
        <f>SUMIFS(СВЦЭМ!$C$33:$C$776,СВЦЭМ!$A$33:$A$776,$A39,СВЦЭМ!$B$33:$B$776,G$11)+'СЕТ СН'!$F$12+СВЦЭМ!$D$10+'СЕТ СН'!$F$6-'СЕТ СН'!$F$22</f>
        <v>668.30890868000006</v>
      </c>
      <c r="H39" s="36">
        <f>SUMIFS(СВЦЭМ!$C$33:$C$776,СВЦЭМ!$A$33:$A$776,$A39,СВЦЭМ!$B$33:$B$776,H$11)+'СЕТ СН'!$F$12+СВЦЭМ!$D$10+'СЕТ СН'!$F$6-'СЕТ СН'!$F$22</f>
        <v>661.85834409000006</v>
      </c>
      <c r="I39" s="36">
        <f>SUMIFS(СВЦЭМ!$C$33:$C$776,СВЦЭМ!$A$33:$A$776,$A39,СВЦЭМ!$B$33:$B$776,I$11)+'СЕТ СН'!$F$12+СВЦЭМ!$D$10+'СЕТ СН'!$F$6-'СЕТ СН'!$F$22</f>
        <v>657.32196528000009</v>
      </c>
      <c r="J39" s="36">
        <f>SUMIFS(СВЦЭМ!$C$33:$C$776,СВЦЭМ!$A$33:$A$776,$A39,СВЦЭМ!$B$33:$B$776,J$11)+'СЕТ СН'!$F$12+СВЦЭМ!$D$10+'СЕТ СН'!$F$6-'СЕТ СН'!$F$22</f>
        <v>667.1440565800001</v>
      </c>
      <c r="K39" s="36">
        <f>SUMIFS(СВЦЭМ!$C$33:$C$776,СВЦЭМ!$A$33:$A$776,$A39,СВЦЭМ!$B$33:$B$776,K$11)+'СЕТ СН'!$F$12+СВЦЭМ!$D$10+'СЕТ СН'!$F$6-'СЕТ СН'!$F$22</f>
        <v>647.51419435000003</v>
      </c>
      <c r="L39" s="36">
        <f>SUMIFS(СВЦЭМ!$C$33:$C$776,СВЦЭМ!$A$33:$A$776,$A39,СВЦЭМ!$B$33:$B$776,L$11)+'СЕТ СН'!$F$12+СВЦЭМ!$D$10+'СЕТ СН'!$F$6-'СЕТ СН'!$F$22</f>
        <v>670.08992194000007</v>
      </c>
      <c r="M39" s="36">
        <f>SUMIFS(СВЦЭМ!$C$33:$C$776,СВЦЭМ!$A$33:$A$776,$A39,СВЦЭМ!$B$33:$B$776,M$11)+'СЕТ СН'!$F$12+СВЦЭМ!$D$10+'СЕТ СН'!$F$6-'СЕТ СН'!$F$22</f>
        <v>669.61960657000009</v>
      </c>
      <c r="N39" s="36">
        <f>SUMIFS(СВЦЭМ!$C$33:$C$776,СВЦЭМ!$A$33:$A$776,$A39,СВЦЭМ!$B$33:$B$776,N$11)+'СЕТ СН'!$F$12+СВЦЭМ!$D$10+'СЕТ СН'!$F$6-'СЕТ СН'!$F$22</f>
        <v>669.0668780100001</v>
      </c>
      <c r="O39" s="36">
        <f>SUMIFS(СВЦЭМ!$C$33:$C$776,СВЦЭМ!$A$33:$A$776,$A39,СВЦЭМ!$B$33:$B$776,O$11)+'СЕТ СН'!$F$12+СВЦЭМ!$D$10+'СЕТ СН'!$F$6-'СЕТ СН'!$F$22</f>
        <v>666.75350392000007</v>
      </c>
      <c r="P39" s="36">
        <f>SUMIFS(СВЦЭМ!$C$33:$C$776,СВЦЭМ!$A$33:$A$776,$A39,СВЦЭМ!$B$33:$B$776,P$11)+'СЕТ СН'!$F$12+СВЦЭМ!$D$10+'СЕТ СН'!$F$6-'СЕТ СН'!$F$22</f>
        <v>670.42599307</v>
      </c>
      <c r="Q39" s="36">
        <f>SUMIFS(СВЦЭМ!$C$33:$C$776,СВЦЭМ!$A$33:$A$776,$A39,СВЦЭМ!$B$33:$B$776,Q$11)+'СЕТ СН'!$F$12+СВЦЭМ!$D$10+'СЕТ СН'!$F$6-'СЕТ СН'!$F$22</f>
        <v>665.72337281000011</v>
      </c>
      <c r="R39" s="36">
        <f>SUMIFS(СВЦЭМ!$C$33:$C$776,СВЦЭМ!$A$33:$A$776,$A39,СВЦЭМ!$B$33:$B$776,R$11)+'СЕТ СН'!$F$12+СВЦЭМ!$D$10+'СЕТ СН'!$F$6-'СЕТ СН'!$F$22</f>
        <v>623.84969545000001</v>
      </c>
      <c r="S39" s="36">
        <f>SUMIFS(СВЦЭМ!$C$33:$C$776,СВЦЭМ!$A$33:$A$776,$A39,СВЦЭМ!$B$33:$B$776,S$11)+'СЕТ СН'!$F$12+СВЦЭМ!$D$10+'СЕТ СН'!$F$6-'СЕТ СН'!$F$22</f>
        <v>608.04885127000011</v>
      </c>
      <c r="T39" s="36">
        <f>SUMIFS(СВЦЭМ!$C$33:$C$776,СВЦЭМ!$A$33:$A$776,$A39,СВЦЭМ!$B$33:$B$776,T$11)+'СЕТ СН'!$F$12+СВЦЭМ!$D$10+'СЕТ СН'!$F$6-'СЕТ СН'!$F$22</f>
        <v>604.52757220000001</v>
      </c>
      <c r="U39" s="36">
        <f>SUMIFS(СВЦЭМ!$C$33:$C$776,СВЦЭМ!$A$33:$A$776,$A39,СВЦЭМ!$B$33:$B$776,U$11)+'СЕТ СН'!$F$12+СВЦЭМ!$D$10+'СЕТ СН'!$F$6-'СЕТ СН'!$F$22</f>
        <v>601.20801667000001</v>
      </c>
      <c r="V39" s="36">
        <f>SUMIFS(СВЦЭМ!$C$33:$C$776,СВЦЭМ!$A$33:$A$776,$A39,СВЦЭМ!$B$33:$B$776,V$11)+'СЕТ СН'!$F$12+СВЦЭМ!$D$10+'СЕТ СН'!$F$6-'СЕТ СН'!$F$22</f>
        <v>589.11403383000004</v>
      </c>
      <c r="W39" s="36">
        <f>SUMIFS(СВЦЭМ!$C$33:$C$776,СВЦЭМ!$A$33:$A$776,$A39,СВЦЭМ!$B$33:$B$776,W$11)+'СЕТ СН'!$F$12+СВЦЭМ!$D$10+'СЕТ СН'!$F$6-'СЕТ СН'!$F$22</f>
        <v>602.09450654000011</v>
      </c>
      <c r="X39" s="36">
        <f>SUMIFS(СВЦЭМ!$C$33:$C$776,СВЦЭМ!$A$33:$A$776,$A39,СВЦЭМ!$B$33:$B$776,X$11)+'СЕТ СН'!$F$12+СВЦЭМ!$D$10+'СЕТ СН'!$F$6-'СЕТ СН'!$F$22</f>
        <v>580.34684188000006</v>
      </c>
      <c r="Y39" s="36">
        <f>SUMIFS(СВЦЭМ!$C$33:$C$776,СВЦЭМ!$A$33:$A$776,$A39,СВЦЭМ!$B$33:$B$776,Y$11)+'СЕТ СН'!$F$12+СВЦЭМ!$D$10+'СЕТ СН'!$F$6-'СЕТ СН'!$F$22</f>
        <v>602.59227961000011</v>
      </c>
    </row>
    <row r="40" spans="1:25" ht="15.75" x14ac:dyDescent="0.2">
      <c r="A40" s="35">
        <f t="shared" si="0"/>
        <v>43675</v>
      </c>
      <c r="B40" s="36">
        <f>SUMIFS(СВЦЭМ!$C$33:$C$776,СВЦЭМ!$A$33:$A$776,$A40,СВЦЭМ!$B$33:$B$776,B$11)+'СЕТ СН'!$F$12+СВЦЭМ!$D$10+'СЕТ СН'!$F$6-'СЕТ СН'!$F$22</f>
        <v>650.51099633000001</v>
      </c>
      <c r="C40" s="36">
        <f>SUMIFS(СВЦЭМ!$C$33:$C$776,СВЦЭМ!$A$33:$A$776,$A40,СВЦЭМ!$B$33:$B$776,C$11)+'СЕТ СН'!$F$12+СВЦЭМ!$D$10+'СЕТ СН'!$F$6-'СЕТ СН'!$F$22</f>
        <v>660.04253534000009</v>
      </c>
      <c r="D40" s="36">
        <f>SUMIFS(СВЦЭМ!$C$33:$C$776,СВЦЭМ!$A$33:$A$776,$A40,СВЦЭМ!$B$33:$B$776,D$11)+'СЕТ СН'!$F$12+СВЦЭМ!$D$10+'СЕТ СН'!$F$6-'СЕТ СН'!$F$22</f>
        <v>661.67822501000001</v>
      </c>
      <c r="E40" s="36">
        <f>SUMIFS(СВЦЭМ!$C$33:$C$776,СВЦЭМ!$A$33:$A$776,$A40,СВЦЭМ!$B$33:$B$776,E$11)+'СЕТ СН'!$F$12+СВЦЭМ!$D$10+'СЕТ СН'!$F$6-'СЕТ СН'!$F$22</f>
        <v>671.12644407000005</v>
      </c>
      <c r="F40" s="36">
        <f>SUMIFS(СВЦЭМ!$C$33:$C$776,СВЦЭМ!$A$33:$A$776,$A40,СВЦЭМ!$B$33:$B$776,F$11)+'СЕТ СН'!$F$12+СВЦЭМ!$D$10+'СЕТ СН'!$F$6-'СЕТ СН'!$F$22</f>
        <v>694.8555739200001</v>
      </c>
      <c r="G40" s="36">
        <f>SUMIFS(СВЦЭМ!$C$33:$C$776,СВЦЭМ!$A$33:$A$776,$A40,СВЦЭМ!$B$33:$B$776,G$11)+'СЕТ СН'!$F$12+СВЦЭМ!$D$10+'СЕТ СН'!$F$6-'СЕТ СН'!$F$22</f>
        <v>673.58306389000006</v>
      </c>
      <c r="H40" s="36">
        <f>SUMIFS(СВЦЭМ!$C$33:$C$776,СВЦЭМ!$A$33:$A$776,$A40,СВЦЭМ!$B$33:$B$776,H$11)+'СЕТ СН'!$F$12+СВЦЭМ!$D$10+'СЕТ СН'!$F$6-'СЕТ СН'!$F$22</f>
        <v>649.75153505000003</v>
      </c>
      <c r="I40" s="36">
        <f>SUMIFS(СВЦЭМ!$C$33:$C$776,СВЦЭМ!$A$33:$A$776,$A40,СВЦЭМ!$B$33:$B$776,I$11)+'СЕТ СН'!$F$12+СВЦЭМ!$D$10+'СЕТ СН'!$F$6-'СЕТ СН'!$F$22</f>
        <v>645.08245108000006</v>
      </c>
      <c r="J40" s="36">
        <f>SUMIFS(СВЦЭМ!$C$33:$C$776,СВЦЭМ!$A$33:$A$776,$A40,СВЦЭМ!$B$33:$B$776,J$11)+'СЕТ СН'!$F$12+СВЦЭМ!$D$10+'СЕТ СН'!$F$6-'СЕТ СН'!$F$22</f>
        <v>610.2932656700001</v>
      </c>
      <c r="K40" s="36">
        <f>SUMIFS(СВЦЭМ!$C$33:$C$776,СВЦЭМ!$A$33:$A$776,$A40,СВЦЭМ!$B$33:$B$776,K$11)+'СЕТ СН'!$F$12+СВЦЭМ!$D$10+'СЕТ СН'!$F$6-'СЕТ СН'!$F$22</f>
        <v>606.89890340000011</v>
      </c>
      <c r="L40" s="36">
        <f>SUMIFS(СВЦЭМ!$C$33:$C$776,СВЦЭМ!$A$33:$A$776,$A40,СВЦЭМ!$B$33:$B$776,L$11)+'СЕТ СН'!$F$12+СВЦЭМ!$D$10+'СЕТ СН'!$F$6-'СЕТ СН'!$F$22</f>
        <v>609.12793755000007</v>
      </c>
      <c r="M40" s="36">
        <f>SUMIFS(СВЦЭМ!$C$33:$C$776,СВЦЭМ!$A$33:$A$776,$A40,СВЦЭМ!$B$33:$B$776,M$11)+'СЕТ СН'!$F$12+СВЦЭМ!$D$10+'СЕТ СН'!$F$6-'СЕТ СН'!$F$22</f>
        <v>607.79976514000009</v>
      </c>
      <c r="N40" s="36">
        <f>SUMIFS(СВЦЭМ!$C$33:$C$776,СВЦЭМ!$A$33:$A$776,$A40,СВЦЭМ!$B$33:$B$776,N$11)+'СЕТ СН'!$F$12+СВЦЭМ!$D$10+'СЕТ СН'!$F$6-'СЕТ СН'!$F$22</f>
        <v>602.00683707000007</v>
      </c>
      <c r="O40" s="36">
        <f>SUMIFS(СВЦЭМ!$C$33:$C$776,СВЦЭМ!$A$33:$A$776,$A40,СВЦЭМ!$B$33:$B$776,O$11)+'СЕТ СН'!$F$12+СВЦЭМ!$D$10+'СЕТ СН'!$F$6-'СЕТ СН'!$F$22</f>
        <v>607.11339866000003</v>
      </c>
      <c r="P40" s="36">
        <f>SUMIFS(СВЦЭМ!$C$33:$C$776,СВЦЭМ!$A$33:$A$776,$A40,СВЦЭМ!$B$33:$B$776,P$11)+'СЕТ СН'!$F$12+СВЦЭМ!$D$10+'СЕТ СН'!$F$6-'СЕТ СН'!$F$22</f>
        <v>610.56112901000006</v>
      </c>
      <c r="Q40" s="36">
        <f>SUMIFS(СВЦЭМ!$C$33:$C$776,СВЦЭМ!$A$33:$A$776,$A40,СВЦЭМ!$B$33:$B$776,Q$11)+'СЕТ СН'!$F$12+СВЦЭМ!$D$10+'СЕТ СН'!$F$6-'СЕТ СН'!$F$22</f>
        <v>608.70713815000011</v>
      </c>
      <c r="R40" s="36">
        <f>SUMIFS(СВЦЭМ!$C$33:$C$776,СВЦЭМ!$A$33:$A$776,$A40,СВЦЭМ!$B$33:$B$776,R$11)+'СЕТ СН'!$F$12+СВЦЭМ!$D$10+'СЕТ СН'!$F$6-'СЕТ СН'!$F$22</f>
        <v>566.94826989000012</v>
      </c>
      <c r="S40" s="36">
        <f>SUMIFS(СВЦЭМ!$C$33:$C$776,СВЦЭМ!$A$33:$A$776,$A40,СВЦЭМ!$B$33:$B$776,S$11)+'СЕТ СН'!$F$12+СВЦЭМ!$D$10+'СЕТ СН'!$F$6-'СЕТ СН'!$F$22</f>
        <v>543.11719324000001</v>
      </c>
      <c r="T40" s="36">
        <f>SUMIFS(СВЦЭМ!$C$33:$C$776,СВЦЭМ!$A$33:$A$776,$A40,СВЦЭМ!$B$33:$B$776,T$11)+'СЕТ СН'!$F$12+СВЦЭМ!$D$10+'СЕТ СН'!$F$6-'СЕТ СН'!$F$22</f>
        <v>542.92458396999996</v>
      </c>
      <c r="U40" s="36">
        <f>SUMIFS(СВЦЭМ!$C$33:$C$776,СВЦЭМ!$A$33:$A$776,$A40,СВЦЭМ!$B$33:$B$776,U$11)+'СЕТ СН'!$F$12+СВЦЭМ!$D$10+'СЕТ СН'!$F$6-'СЕТ СН'!$F$22</f>
        <v>545.87549852999996</v>
      </c>
      <c r="V40" s="36">
        <f>SUMIFS(СВЦЭМ!$C$33:$C$776,СВЦЭМ!$A$33:$A$776,$A40,СВЦЭМ!$B$33:$B$776,V$11)+'СЕТ СН'!$F$12+СВЦЭМ!$D$10+'СЕТ СН'!$F$6-'СЕТ СН'!$F$22</f>
        <v>548.77132437</v>
      </c>
      <c r="W40" s="36">
        <f>SUMIFS(СВЦЭМ!$C$33:$C$776,СВЦЭМ!$A$33:$A$776,$A40,СВЦЭМ!$B$33:$B$776,W$11)+'СЕТ СН'!$F$12+СВЦЭМ!$D$10+'СЕТ СН'!$F$6-'СЕТ СН'!$F$22</f>
        <v>547.05986769999993</v>
      </c>
      <c r="X40" s="36">
        <f>SUMIFS(СВЦЭМ!$C$33:$C$776,СВЦЭМ!$A$33:$A$776,$A40,СВЦЭМ!$B$33:$B$776,X$11)+'СЕТ СН'!$F$12+СВЦЭМ!$D$10+'СЕТ СН'!$F$6-'СЕТ СН'!$F$22</f>
        <v>542.46262520999994</v>
      </c>
      <c r="Y40" s="36">
        <f>SUMIFS(СВЦЭМ!$C$33:$C$776,СВЦЭМ!$A$33:$A$776,$A40,СВЦЭМ!$B$33:$B$776,Y$11)+'СЕТ СН'!$F$12+СВЦЭМ!$D$10+'СЕТ СН'!$F$6-'СЕТ СН'!$F$22</f>
        <v>617.01647594000008</v>
      </c>
    </row>
    <row r="41" spans="1:25" ht="15.75" x14ac:dyDescent="0.2">
      <c r="A41" s="35">
        <f t="shared" si="0"/>
        <v>43676</v>
      </c>
      <c r="B41" s="36">
        <f>SUMIFS(СВЦЭМ!$C$33:$C$776,СВЦЭМ!$A$33:$A$776,$A41,СВЦЭМ!$B$33:$B$776,B$11)+'СЕТ СН'!$F$12+СВЦЭМ!$D$10+'СЕТ СН'!$F$6-'СЕТ СН'!$F$22</f>
        <v>669.1956041200001</v>
      </c>
      <c r="C41" s="36">
        <f>SUMIFS(СВЦЭМ!$C$33:$C$776,СВЦЭМ!$A$33:$A$776,$A41,СВЦЭМ!$B$33:$B$776,C$11)+'СЕТ СН'!$F$12+СВЦЭМ!$D$10+'СЕТ СН'!$F$6-'СЕТ СН'!$F$22</f>
        <v>676.26158792000001</v>
      </c>
      <c r="D41" s="36">
        <f>SUMIFS(СВЦЭМ!$C$33:$C$776,СВЦЭМ!$A$33:$A$776,$A41,СВЦЭМ!$B$33:$B$776,D$11)+'СЕТ СН'!$F$12+СВЦЭМ!$D$10+'СЕТ СН'!$F$6-'СЕТ СН'!$F$22</f>
        <v>676.15612371000009</v>
      </c>
      <c r="E41" s="36">
        <f>SUMIFS(СВЦЭМ!$C$33:$C$776,СВЦЭМ!$A$33:$A$776,$A41,СВЦЭМ!$B$33:$B$776,E$11)+'СЕТ СН'!$F$12+СВЦЭМ!$D$10+'СЕТ СН'!$F$6-'СЕТ СН'!$F$22</f>
        <v>701.73216777000005</v>
      </c>
      <c r="F41" s="36">
        <f>SUMIFS(СВЦЭМ!$C$33:$C$776,СВЦЭМ!$A$33:$A$776,$A41,СВЦЭМ!$B$33:$B$776,F$11)+'СЕТ СН'!$F$12+СВЦЭМ!$D$10+'СЕТ СН'!$F$6-'СЕТ СН'!$F$22</f>
        <v>702.35553260000006</v>
      </c>
      <c r="G41" s="36">
        <f>SUMIFS(СВЦЭМ!$C$33:$C$776,СВЦЭМ!$A$33:$A$776,$A41,СВЦЭМ!$B$33:$B$776,G$11)+'СЕТ СН'!$F$12+СВЦЭМ!$D$10+'СЕТ СН'!$F$6-'СЕТ СН'!$F$22</f>
        <v>693.71793213000001</v>
      </c>
      <c r="H41" s="36">
        <f>SUMIFS(СВЦЭМ!$C$33:$C$776,СВЦЭМ!$A$33:$A$776,$A41,СВЦЭМ!$B$33:$B$776,H$11)+'СЕТ СН'!$F$12+СВЦЭМ!$D$10+'СЕТ СН'!$F$6-'СЕТ СН'!$F$22</f>
        <v>690.70349517000011</v>
      </c>
      <c r="I41" s="36">
        <f>SUMIFS(СВЦЭМ!$C$33:$C$776,СВЦЭМ!$A$33:$A$776,$A41,СВЦЭМ!$B$33:$B$776,I$11)+'СЕТ СН'!$F$12+СВЦЭМ!$D$10+'СЕТ СН'!$F$6-'СЕТ СН'!$F$22</f>
        <v>637.64690389000009</v>
      </c>
      <c r="J41" s="36">
        <f>SUMIFS(СВЦЭМ!$C$33:$C$776,СВЦЭМ!$A$33:$A$776,$A41,СВЦЭМ!$B$33:$B$776,J$11)+'СЕТ СН'!$F$12+СВЦЭМ!$D$10+'СЕТ СН'!$F$6-'СЕТ СН'!$F$22</f>
        <v>605.92153876000009</v>
      </c>
      <c r="K41" s="36">
        <f>SUMIFS(СВЦЭМ!$C$33:$C$776,СВЦЭМ!$A$33:$A$776,$A41,СВЦЭМ!$B$33:$B$776,K$11)+'СЕТ СН'!$F$12+СВЦЭМ!$D$10+'СЕТ СН'!$F$6-'СЕТ СН'!$F$22</f>
        <v>633.3338898400001</v>
      </c>
      <c r="L41" s="36">
        <f>SUMIFS(СВЦЭМ!$C$33:$C$776,СВЦЭМ!$A$33:$A$776,$A41,СВЦЭМ!$B$33:$B$776,L$11)+'СЕТ СН'!$F$12+СВЦЭМ!$D$10+'СЕТ СН'!$F$6-'СЕТ СН'!$F$22</f>
        <v>639.36967215000004</v>
      </c>
      <c r="M41" s="36">
        <f>SUMIFS(СВЦЭМ!$C$33:$C$776,СВЦЭМ!$A$33:$A$776,$A41,СВЦЭМ!$B$33:$B$776,M$11)+'СЕТ СН'!$F$12+СВЦЭМ!$D$10+'СЕТ СН'!$F$6-'СЕТ СН'!$F$22</f>
        <v>638.7373482700001</v>
      </c>
      <c r="N41" s="36">
        <f>SUMIFS(СВЦЭМ!$C$33:$C$776,СВЦЭМ!$A$33:$A$776,$A41,СВЦЭМ!$B$33:$B$776,N$11)+'СЕТ СН'!$F$12+СВЦЭМ!$D$10+'СЕТ СН'!$F$6-'СЕТ СН'!$F$22</f>
        <v>635.23005314000011</v>
      </c>
      <c r="O41" s="36">
        <f>SUMIFS(СВЦЭМ!$C$33:$C$776,СВЦЭМ!$A$33:$A$776,$A41,СВЦЭМ!$B$33:$B$776,O$11)+'СЕТ СН'!$F$12+СВЦЭМ!$D$10+'СЕТ СН'!$F$6-'СЕТ СН'!$F$22</f>
        <v>637.9317296700001</v>
      </c>
      <c r="P41" s="36">
        <f>SUMIFS(СВЦЭМ!$C$33:$C$776,СВЦЭМ!$A$33:$A$776,$A41,СВЦЭМ!$B$33:$B$776,P$11)+'СЕТ СН'!$F$12+СВЦЭМ!$D$10+'СЕТ СН'!$F$6-'СЕТ СН'!$F$22</f>
        <v>647.31690687000003</v>
      </c>
      <c r="Q41" s="36">
        <f>SUMIFS(СВЦЭМ!$C$33:$C$776,СВЦЭМ!$A$33:$A$776,$A41,СВЦЭМ!$B$33:$B$776,Q$11)+'СЕТ СН'!$F$12+СВЦЭМ!$D$10+'СЕТ СН'!$F$6-'СЕТ СН'!$F$22</f>
        <v>646.37679643000001</v>
      </c>
      <c r="R41" s="36">
        <f>SUMIFS(СВЦЭМ!$C$33:$C$776,СВЦЭМ!$A$33:$A$776,$A41,СВЦЭМ!$B$33:$B$776,R$11)+'СЕТ СН'!$F$12+СВЦЭМ!$D$10+'СЕТ СН'!$F$6-'СЕТ СН'!$F$22</f>
        <v>595.60102682000002</v>
      </c>
      <c r="S41" s="36">
        <f>SUMIFS(СВЦЭМ!$C$33:$C$776,СВЦЭМ!$A$33:$A$776,$A41,СВЦЭМ!$B$33:$B$776,S$11)+'СЕТ СН'!$F$12+СВЦЭМ!$D$10+'СЕТ СН'!$F$6-'СЕТ СН'!$F$22</f>
        <v>567.22169989999998</v>
      </c>
      <c r="T41" s="36">
        <f>SUMIFS(СВЦЭМ!$C$33:$C$776,СВЦЭМ!$A$33:$A$776,$A41,СВЦЭМ!$B$33:$B$776,T$11)+'СЕТ СН'!$F$12+СВЦЭМ!$D$10+'СЕТ СН'!$F$6-'СЕТ СН'!$F$22</f>
        <v>569.18323752000003</v>
      </c>
      <c r="U41" s="36">
        <f>SUMIFS(СВЦЭМ!$C$33:$C$776,СВЦЭМ!$A$33:$A$776,$A41,СВЦЭМ!$B$33:$B$776,U$11)+'СЕТ СН'!$F$12+СВЦЭМ!$D$10+'СЕТ СН'!$F$6-'СЕТ СН'!$F$22</f>
        <v>566.59789010000009</v>
      </c>
      <c r="V41" s="36">
        <f>SUMIFS(СВЦЭМ!$C$33:$C$776,СВЦЭМ!$A$33:$A$776,$A41,СВЦЭМ!$B$33:$B$776,V$11)+'СЕТ СН'!$F$12+СВЦЭМ!$D$10+'СЕТ СН'!$F$6-'СЕТ СН'!$F$22</f>
        <v>539.83654399</v>
      </c>
      <c r="W41" s="36">
        <f>SUMIFS(СВЦЭМ!$C$33:$C$776,СВЦЭМ!$A$33:$A$776,$A41,СВЦЭМ!$B$33:$B$776,W$11)+'СЕТ СН'!$F$12+СВЦЭМ!$D$10+'СЕТ СН'!$F$6-'СЕТ СН'!$F$22</f>
        <v>526.04084137999996</v>
      </c>
      <c r="X41" s="36">
        <f>SUMIFS(СВЦЭМ!$C$33:$C$776,СВЦЭМ!$A$33:$A$776,$A41,СВЦЭМ!$B$33:$B$776,X$11)+'СЕТ СН'!$F$12+СВЦЭМ!$D$10+'СЕТ СН'!$F$6-'СЕТ СН'!$F$22</f>
        <v>524.73958238</v>
      </c>
      <c r="Y41" s="36">
        <f>SUMIFS(СВЦЭМ!$C$33:$C$776,СВЦЭМ!$A$33:$A$776,$A41,СВЦЭМ!$B$33:$B$776,Y$11)+'СЕТ СН'!$F$12+СВЦЭМ!$D$10+'СЕТ СН'!$F$6-'СЕТ СН'!$F$22</f>
        <v>581.14305012000011</v>
      </c>
    </row>
    <row r="42" spans="1:25" ht="15.75" x14ac:dyDescent="0.2">
      <c r="A42" s="35">
        <f t="shared" si="0"/>
        <v>43677</v>
      </c>
      <c r="B42" s="36">
        <f>SUMIFS(СВЦЭМ!$C$33:$C$776,СВЦЭМ!$A$33:$A$776,$A42,СВЦЭМ!$B$33:$B$776,B$11)+'СЕТ СН'!$F$12+СВЦЭМ!$D$10+'СЕТ СН'!$F$6-'СЕТ СН'!$F$22</f>
        <v>689.28161575000001</v>
      </c>
      <c r="C42" s="36">
        <f>SUMIFS(СВЦЭМ!$C$33:$C$776,СВЦЭМ!$A$33:$A$776,$A42,СВЦЭМ!$B$33:$B$776,C$11)+'СЕТ СН'!$F$12+СВЦЭМ!$D$10+'СЕТ СН'!$F$6-'СЕТ СН'!$F$22</f>
        <v>688.50247679000006</v>
      </c>
      <c r="D42" s="36">
        <f>SUMIFS(СВЦЭМ!$C$33:$C$776,СВЦЭМ!$A$33:$A$776,$A42,СВЦЭМ!$B$33:$B$776,D$11)+'СЕТ СН'!$F$12+СВЦЭМ!$D$10+'СЕТ СН'!$F$6-'СЕТ СН'!$F$22</f>
        <v>696.53429261000008</v>
      </c>
      <c r="E42" s="36">
        <f>SUMIFS(СВЦЭМ!$C$33:$C$776,СВЦЭМ!$A$33:$A$776,$A42,СВЦЭМ!$B$33:$B$776,E$11)+'СЕТ СН'!$F$12+СВЦЭМ!$D$10+'СЕТ СН'!$F$6-'СЕТ СН'!$F$22</f>
        <v>698.29191921000006</v>
      </c>
      <c r="F42" s="36">
        <f>SUMIFS(СВЦЭМ!$C$33:$C$776,СВЦЭМ!$A$33:$A$776,$A42,СВЦЭМ!$B$33:$B$776,F$11)+'СЕТ СН'!$F$12+СВЦЭМ!$D$10+'СЕТ СН'!$F$6-'СЕТ СН'!$F$22</f>
        <v>706.59378576000006</v>
      </c>
      <c r="G42" s="36">
        <f>SUMIFS(СВЦЭМ!$C$33:$C$776,СВЦЭМ!$A$33:$A$776,$A42,СВЦЭМ!$B$33:$B$776,G$11)+'СЕТ СН'!$F$12+СВЦЭМ!$D$10+'СЕТ СН'!$F$6-'СЕТ СН'!$F$22</f>
        <v>690.48046668000006</v>
      </c>
      <c r="H42" s="36">
        <f>SUMIFS(СВЦЭМ!$C$33:$C$776,СВЦЭМ!$A$33:$A$776,$A42,СВЦЭМ!$B$33:$B$776,H$11)+'СЕТ СН'!$F$12+СВЦЭМ!$D$10+'СЕТ СН'!$F$6-'СЕТ СН'!$F$22</f>
        <v>681.26292201000001</v>
      </c>
      <c r="I42" s="36">
        <f>SUMIFS(СВЦЭМ!$C$33:$C$776,СВЦЭМ!$A$33:$A$776,$A42,СВЦЭМ!$B$33:$B$776,I$11)+'СЕТ СН'!$F$12+СВЦЭМ!$D$10+'СЕТ СН'!$F$6-'СЕТ СН'!$F$22</f>
        <v>664.93692095000006</v>
      </c>
      <c r="J42" s="36">
        <f>SUMIFS(СВЦЭМ!$C$33:$C$776,СВЦЭМ!$A$33:$A$776,$A42,СВЦЭМ!$B$33:$B$776,J$11)+'СЕТ СН'!$F$12+СВЦЭМ!$D$10+'СЕТ СН'!$F$6-'СЕТ СН'!$F$22</f>
        <v>658.78710381000008</v>
      </c>
      <c r="K42" s="36">
        <f>SUMIFS(СВЦЭМ!$C$33:$C$776,СВЦЭМ!$A$33:$A$776,$A42,СВЦЭМ!$B$33:$B$776,K$11)+'СЕТ СН'!$F$12+СВЦЭМ!$D$10+'СЕТ СН'!$F$6-'СЕТ СН'!$F$22</f>
        <v>658.8422040800001</v>
      </c>
      <c r="L42" s="36">
        <f>SUMIFS(СВЦЭМ!$C$33:$C$776,СВЦЭМ!$A$33:$A$776,$A42,СВЦЭМ!$B$33:$B$776,L$11)+'СЕТ СН'!$F$12+СВЦЭМ!$D$10+'СЕТ СН'!$F$6-'СЕТ СН'!$F$22</f>
        <v>666.41487504000008</v>
      </c>
      <c r="M42" s="36">
        <f>SUMIFS(СВЦЭМ!$C$33:$C$776,СВЦЭМ!$A$33:$A$776,$A42,СВЦЭМ!$B$33:$B$776,M$11)+'СЕТ СН'!$F$12+СВЦЭМ!$D$10+'СЕТ СН'!$F$6-'СЕТ СН'!$F$22</f>
        <v>658.8019189800001</v>
      </c>
      <c r="N42" s="36">
        <f>SUMIFS(СВЦЭМ!$C$33:$C$776,СВЦЭМ!$A$33:$A$776,$A42,СВЦЭМ!$B$33:$B$776,N$11)+'СЕТ СН'!$F$12+СВЦЭМ!$D$10+'СЕТ СН'!$F$6-'СЕТ СН'!$F$22</f>
        <v>658.71138262000011</v>
      </c>
      <c r="O42" s="36">
        <f>SUMIFS(СВЦЭМ!$C$33:$C$776,СВЦЭМ!$A$33:$A$776,$A42,СВЦЭМ!$B$33:$B$776,O$11)+'СЕТ СН'!$F$12+СВЦЭМ!$D$10+'СЕТ СН'!$F$6-'СЕТ СН'!$F$22</f>
        <v>665.4430460100001</v>
      </c>
      <c r="P42" s="36">
        <f>SUMIFS(СВЦЭМ!$C$33:$C$776,СВЦЭМ!$A$33:$A$776,$A42,СВЦЭМ!$B$33:$B$776,P$11)+'СЕТ СН'!$F$12+СВЦЭМ!$D$10+'СЕТ СН'!$F$6-'СЕТ СН'!$F$22</f>
        <v>672.72469338000008</v>
      </c>
      <c r="Q42" s="36">
        <f>SUMIFS(СВЦЭМ!$C$33:$C$776,СВЦЭМ!$A$33:$A$776,$A42,СВЦЭМ!$B$33:$B$776,Q$11)+'СЕТ СН'!$F$12+СВЦЭМ!$D$10+'СЕТ СН'!$F$6-'СЕТ СН'!$F$22</f>
        <v>677.6838362200001</v>
      </c>
      <c r="R42" s="36">
        <f>SUMIFS(СВЦЭМ!$C$33:$C$776,СВЦЭМ!$A$33:$A$776,$A42,СВЦЭМ!$B$33:$B$776,R$11)+'СЕТ СН'!$F$12+СВЦЭМ!$D$10+'СЕТ СН'!$F$6-'СЕТ СН'!$F$22</f>
        <v>627.47531317000005</v>
      </c>
      <c r="S42" s="36">
        <f>SUMIFS(СВЦЭМ!$C$33:$C$776,СВЦЭМ!$A$33:$A$776,$A42,СВЦЭМ!$B$33:$B$776,S$11)+'СЕТ СН'!$F$12+СВЦЭМ!$D$10+'СЕТ СН'!$F$6-'СЕТ СН'!$F$22</f>
        <v>599.42277937000006</v>
      </c>
      <c r="T42" s="36">
        <f>SUMIFS(СВЦЭМ!$C$33:$C$776,СВЦЭМ!$A$33:$A$776,$A42,СВЦЭМ!$B$33:$B$776,T$11)+'СЕТ СН'!$F$12+СВЦЭМ!$D$10+'СЕТ СН'!$F$6-'СЕТ СН'!$F$22</f>
        <v>588.87882883000009</v>
      </c>
      <c r="U42" s="36">
        <f>SUMIFS(СВЦЭМ!$C$33:$C$776,СВЦЭМ!$A$33:$A$776,$A42,СВЦЭМ!$B$33:$B$776,U$11)+'СЕТ СН'!$F$12+СВЦЭМ!$D$10+'СЕТ СН'!$F$6-'СЕТ СН'!$F$22</f>
        <v>653.60803238000005</v>
      </c>
      <c r="V42" s="36">
        <f>SUMIFS(СВЦЭМ!$C$33:$C$776,СВЦЭМ!$A$33:$A$776,$A42,СВЦЭМ!$B$33:$B$776,V$11)+'СЕТ СН'!$F$12+СВЦЭМ!$D$10+'СЕТ СН'!$F$6-'СЕТ СН'!$F$22</f>
        <v>579.32107345000009</v>
      </c>
      <c r="W42" s="36">
        <f>SUMIFS(СВЦЭМ!$C$33:$C$776,СВЦЭМ!$A$33:$A$776,$A42,СВЦЭМ!$B$33:$B$776,W$11)+'СЕТ СН'!$F$12+СВЦЭМ!$D$10+'СЕТ СН'!$F$6-'СЕТ СН'!$F$22</f>
        <v>582.04501095000001</v>
      </c>
      <c r="X42" s="36">
        <f>SUMIFS(СВЦЭМ!$C$33:$C$776,СВЦЭМ!$A$33:$A$776,$A42,СВЦЭМ!$B$33:$B$776,X$11)+'СЕТ СН'!$F$12+СВЦЭМ!$D$10+'СЕТ СН'!$F$6-'СЕТ СН'!$F$22</f>
        <v>566.63181395000004</v>
      </c>
      <c r="Y42" s="36">
        <f>SUMIFS(СВЦЭМ!$C$33:$C$776,СВЦЭМ!$A$33:$A$776,$A42,СВЦЭМ!$B$33:$B$776,Y$11)+'СЕТ СН'!$F$12+СВЦЭМ!$D$10+'СЕТ СН'!$F$6-'СЕТ СН'!$F$22</f>
        <v>609.18166143000008</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01.07.2019</v>
      </c>
      <c r="B48" s="36">
        <f>SUMIFS(СВЦЭМ!$C$33:$C$776,СВЦЭМ!$A$33:$A$776,$A48,СВЦЭМ!$B$33:$B$776,B$47)+'СЕТ СН'!$G$12+СВЦЭМ!$D$10+'СЕТ СН'!$G$6-'СЕТ СН'!$G$22</f>
        <v>814.70712612</v>
      </c>
      <c r="C48" s="36">
        <f>SUMIFS(СВЦЭМ!$C$33:$C$776,СВЦЭМ!$A$33:$A$776,$A48,СВЦЭМ!$B$33:$B$776,C$47)+'СЕТ СН'!$G$12+СВЦЭМ!$D$10+'СЕТ СН'!$G$6-'СЕТ СН'!$G$22</f>
        <v>903.54462587</v>
      </c>
      <c r="D48" s="36">
        <f>SUMIFS(СВЦЭМ!$C$33:$C$776,СВЦЭМ!$A$33:$A$776,$A48,СВЦЭМ!$B$33:$B$776,D$47)+'СЕТ СН'!$G$12+СВЦЭМ!$D$10+'СЕТ СН'!$G$6-'СЕТ СН'!$G$22</f>
        <v>939.73936070000002</v>
      </c>
      <c r="E48" s="36">
        <f>SUMIFS(СВЦЭМ!$C$33:$C$776,СВЦЭМ!$A$33:$A$776,$A48,СВЦЭМ!$B$33:$B$776,E$47)+'СЕТ СН'!$G$12+СВЦЭМ!$D$10+'СЕТ СН'!$G$6-'СЕТ СН'!$G$22</f>
        <v>963.16376854999999</v>
      </c>
      <c r="F48" s="36">
        <f>SUMIFS(СВЦЭМ!$C$33:$C$776,СВЦЭМ!$A$33:$A$776,$A48,СВЦЭМ!$B$33:$B$776,F$47)+'СЕТ СН'!$G$12+СВЦЭМ!$D$10+'СЕТ СН'!$G$6-'СЕТ СН'!$G$22</f>
        <v>966.03445088000001</v>
      </c>
      <c r="G48" s="36">
        <f>SUMIFS(СВЦЭМ!$C$33:$C$776,СВЦЭМ!$A$33:$A$776,$A48,СВЦЭМ!$B$33:$B$776,G$47)+'СЕТ СН'!$G$12+СВЦЭМ!$D$10+'СЕТ СН'!$G$6-'СЕТ СН'!$G$22</f>
        <v>947.38143750000006</v>
      </c>
      <c r="H48" s="36">
        <f>SUMIFS(СВЦЭМ!$C$33:$C$776,СВЦЭМ!$A$33:$A$776,$A48,СВЦЭМ!$B$33:$B$776,H$47)+'СЕТ СН'!$G$12+СВЦЭМ!$D$10+'СЕТ СН'!$G$6-'СЕТ СН'!$G$22</f>
        <v>895.31151383999998</v>
      </c>
      <c r="I48" s="36">
        <f>SUMIFS(СВЦЭМ!$C$33:$C$776,СВЦЭМ!$A$33:$A$776,$A48,СВЦЭМ!$B$33:$B$776,I$47)+'СЕТ СН'!$G$12+СВЦЭМ!$D$10+'СЕТ СН'!$G$6-'СЕТ СН'!$G$22</f>
        <v>838.43337644999997</v>
      </c>
      <c r="J48" s="36">
        <f>SUMIFS(СВЦЭМ!$C$33:$C$776,СВЦЭМ!$A$33:$A$776,$A48,СВЦЭМ!$B$33:$B$776,J$47)+'СЕТ СН'!$G$12+СВЦЭМ!$D$10+'СЕТ СН'!$G$6-'СЕТ СН'!$G$22</f>
        <v>830.61395822999998</v>
      </c>
      <c r="K48" s="36">
        <f>SUMIFS(СВЦЭМ!$C$33:$C$776,СВЦЭМ!$A$33:$A$776,$A48,СВЦЭМ!$B$33:$B$776,K$47)+'СЕТ СН'!$G$12+СВЦЭМ!$D$10+'СЕТ СН'!$G$6-'СЕТ СН'!$G$22</f>
        <v>832.80399748000002</v>
      </c>
      <c r="L48" s="36">
        <f>SUMIFS(СВЦЭМ!$C$33:$C$776,СВЦЭМ!$A$33:$A$776,$A48,СВЦЭМ!$B$33:$B$776,L$47)+'СЕТ СН'!$G$12+СВЦЭМ!$D$10+'СЕТ СН'!$G$6-'СЕТ СН'!$G$22</f>
        <v>834.60194680000006</v>
      </c>
      <c r="M48" s="36">
        <f>SUMIFS(СВЦЭМ!$C$33:$C$776,СВЦЭМ!$A$33:$A$776,$A48,СВЦЭМ!$B$33:$B$776,M$47)+'СЕТ СН'!$G$12+СВЦЭМ!$D$10+'СЕТ СН'!$G$6-'СЕТ СН'!$G$22</f>
        <v>823.30656245</v>
      </c>
      <c r="N48" s="36">
        <f>SUMIFS(СВЦЭМ!$C$33:$C$776,СВЦЭМ!$A$33:$A$776,$A48,СВЦЭМ!$B$33:$B$776,N$47)+'СЕТ СН'!$G$12+СВЦЭМ!$D$10+'СЕТ СН'!$G$6-'СЕТ СН'!$G$22</f>
        <v>814.31238674000008</v>
      </c>
      <c r="O48" s="36">
        <f>SUMIFS(СВЦЭМ!$C$33:$C$776,СВЦЭМ!$A$33:$A$776,$A48,СВЦЭМ!$B$33:$B$776,O$47)+'СЕТ СН'!$G$12+СВЦЭМ!$D$10+'СЕТ СН'!$G$6-'СЕТ СН'!$G$22</f>
        <v>817.72611007</v>
      </c>
      <c r="P48" s="36">
        <f>SUMIFS(СВЦЭМ!$C$33:$C$776,СВЦЭМ!$A$33:$A$776,$A48,СВЦЭМ!$B$33:$B$776,P$47)+'СЕТ СН'!$G$12+СВЦЭМ!$D$10+'СЕТ СН'!$G$6-'СЕТ СН'!$G$22</f>
        <v>816.57721487000003</v>
      </c>
      <c r="Q48" s="36">
        <f>SUMIFS(СВЦЭМ!$C$33:$C$776,СВЦЭМ!$A$33:$A$776,$A48,СВЦЭМ!$B$33:$B$776,Q$47)+'СЕТ СН'!$G$12+СВЦЭМ!$D$10+'СЕТ СН'!$G$6-'СЕТ СН'!$G$22</f>
        <v>794.80381812999997</v>
      </c>
      <c r="R48" s="36">
        <f>SUMIFS(СВЦЭМ!$C$33:$C$776,СВЦЭМ!$A$33:$A$776,$A48,СВЦЭМ!$B$33:$B$776,R$47)+'СЕТ СН'!$G$12+СВЦЭМ!$D$10+'СЕТ СН'!$G$6-'СЕТ СН'!$G$22</f>
        <v>748.54802534999999</v>
      </c>
      <c r="S48" s="36">
        <f>SUMIFS(СВЦЭМ!$C$33:$C$776,СВЦЭМ!$A$33:$A$776,$A48,СВЦЭМ!$B$33:$B$776,S$47)+'СЕТ СН'!$G$12+СВЦЭМ!$D$10+'СЕТ СН'!$G$6-'СЕТ СН'!$G$22</f>
        <v>744.95825241</v>
      </c>
      <c r="T48" s="36">
        <f>SUMIFS(СВЦЭМ!$C$33:$C$776,СВЦЭМ!$A$33:$A$776,$A48,СВЦЭМ!$B$33:$B$776,T$47)+'СЕТ СН'!$G$12+СВЦЭМ!$D$10+'СЕТ СН'!$G$6-'СЕТ СН'!$G$22</f>
        <v>746.19594246999998</v>
      </c>
      <c r="U48" s="36">
        <f>SUMIFS(СВЦЭМ!$C$33:$C$776,СВЦЭМ!$A$33:$A$776,$A48,СВЦЭМ!$B$33:$B$776,U$47)+'СЕТ СН'!$G$12+СВЦЭМ!$D$10+'СЕТ СН'!$G$6-'СЕТ СН'!$G$22</f>
        <v>740.84563069000001</v>
      </c>
      <c r="V48" s="36">
        <f>SUMIFS(СВЦЭМ!$C$33:$C$776,СВЦЭМ!$A$33:$A$776,$A48,СВЦЭМ!$B$33:$B$776,V$47)+'СЕТ СН'!$G$12+СВЦЭМ!$D$10+'СЕТ СН'!$G$6-'СЕТ СН'!$G$22</f>
        <v>747.22296560000007</v>
      </c>
      <c r="W48" s="36">
        <f>SUMIFS(СВЦЭМ!$C$33:$C$776,СВЦЭМ!$A$33:$A$776,$A48,СВЦЭМ!$B$33:$B$776,W$47)+'СЕТ СН'!$G$12+СВЦЭМ!$D$10+'СЕТ СН'!$G$6-'СЕТ СН'!$G$22</f>
        <v>770.86605973999997</v>
      </c>
      <c r="X48" s="36">
        <f>SUMIFS(СВЦЭМ!$C$33:$C$776,СВЦЭМ!$A$33:$A$776,$A48,СВЦЭМ!$B$33:$B$776,X$47)+'СЕТ СН'!$G$12+СВЦЭМ!$D$10+'СЕТ СН'!$G$6-'СЕТ СН'!$G$22</f>
        <v>742.31962486999998</v>
      </c>
      <c r="Y48" s="36">
        <f>SUMIFS(СВЦЭМ!$C$33:$C$776,СВЦЭМ!$A$33:$A$776,$A48,СВЦЭМ!$B$33:$B$776,Y$47)+'СЕТ СН'!$G$12+СВЦЭМ!$D$10+'СЕТ СН'!$G$6-'СЕТ СН'!$G$22</f>
        <v>740.73118052000007</v>
      </c>
    </row>
    <row r="49" spans="1:25" ht="15.75" x14ac:dyDescent="0.2">
      <c r="A49" s="35">
        <f>A48+1</f>
        <v>43648</v>
      </c>
      <c r="B49" s="36">
        <f>SUMIFS(СВЦЭМ!$C$33:$C$776,СВЦЭМ!$A$33:$A$776,$A49,СВЦЭМ!$B$33:$B$776,B$47)+'СЕТ СН'!$G$12+СВЦЭМ!$D$10+'СЕТ СН'!$G$6-'СЕТ СН'!$G$22</f>
        <v>894.35576807000007</v>
      </c>
      <c r="C49" s="36">
        <f>SUMIFS(СВЦЭМ!$C$33:$C$776,СВЦЭМ!$A$33:$A$776,$A49,СВЦЭМ!$B$33:$B$776,C$47)+'СЕТ СН'!$G$12+СВЦЭМ!$D$10+'СЕТ СН'!$G$6-'СЕТ СН'!$G$22</f>
        <v>1006.3525256</v>
      </c>
      <c r="D49" s="36">
        <f>SUMIFS(СВЦЭМ!$C$33:$C$776,СВЦЭМ!$A$33:$A$776,$A49,СВЦЭМ!$B$33:$B$776,D$47)+'СЕТ СН'!$G$12+СВЦЭМ!$D$10+'СЕТ СН'!$G$6-'СЕТ СН'!$G$22</f>
        <v>1015.82809104</v>
      </c>
      <c r="E49" s="36">
        <f>SUMIFS(СВЦЭМ!$C$33:$C$776,СВЦЭМ!$A$33:$A$776,$A49,СВЦЭМ!$B$33:$B$776,E$47)+'СЕТ СН'!$G$12+СВЦЭМ!$D$10+'СЕТ СН'!$G$6-'СЕТ СН'!$G$22</f>
        <v>1049.6387281300001</v>
      </c>
      <c r="F49" s="36">
        <f>SUMIFS(СВЦЭМ!$C$33:$C$776,СВЦЭМ!$A$33:$A$776,$A49,СВЦЭМ!$B$33:$B$776,F$47)+'СЕТ СН'!$G$12+СВЦЭМ!$D$10+'СЕТ СН'!$G$6-'СЕТ СН'!$G$22</f>
        <v>1046.25687952</v>
      </c>
      <c r="G49" s="36">
        <f>SUMIFS(СВЦЭМ!$C$33:$C$776,СВЦЭМ!$A$33:$A$776,$A49,СВЦЭМ!$B$33:$B$776,G$47)+'СЕТ СН'!$G$12+СВЦЭМ!$D$10+'СЕТ СН'!$G$6-'СЕТ СН'!$G$22</f>
        <v>1027.3253479</v>
      </c>
      <c r="H49" s="36">
        <f>SUMIFS(СВЦЭМ!$C$33:$C$776,СВЦЭМ!$A$33:$A$776,$A49,СВЦЭМ!$B$33:$B$776,H$47)+'СЕТ СН'!$G$12+СВЦЭМ!$D$10+'СЕТ СН'!$G$6-'СЕТ СН'!$G$22</f>
        <v>979.69212285000003</v>
      </c>
      <c r="I49" s="36">
        <f>SUMIFS(СВЦЭМ!$C$33:$C$776,СВЦЭМ!$A$33:$A$776,$A49,СВЦЭМ!$B$33:$B$776,I$47)+'СЕТ СН'!$G$12+СВЦЭМ!$D$10+'СЕТ СН'!$G$6-'СЕТ СН'!$G$22</f>
        <v>913.34288169000001</v>
      </c>
      <c r="J49" s="36">
        <f>SUMIFS(СВЦЭМ!$C$33:$C$776,СВЦЭМ!$A$33:$A$776,$A49,СВЦЭМ!$B$33:$B$776,J$47)+'СЕТ СН'!$G$12+СВЦЭМ!$D$10+'СЕТ СН'!$G$6-'СЕТ СН'!$G$22</f>
        <v>868.07200933000001</v>
      </c>
      <c r="K49" s="36">
        <f>SUMIFS(СВЦЭМ!$C$33:$C$776,СВЦЭМ!$A$33:$A$776,$A49,СВЦЭМ!$B$33:$B$776,K$47)+'СЕТ СН'!$G$12+СВЦЭМ!$D$10+'СЕТ СН'!$G$6-'СЕТ СН'!$G$22</f>
        <v>834.18811872000003</v>
      </c>
      <c r="L49" s="36">
        <f>SUMIFS(СВЦЭМ!$C$33:$C$776,СВЦЭМ!$A$33:$A$776,$A49,СВЦЭМ!$B$33:$B$776,L$47)+'СЕТ СН'!$G$12+СВЦЭМ!$D$10+'СЕТ СН'!$G$6-'СЕТ СН'!$G$22</f>
        <v>819.60663483999997</v>
      </c>
      <c r="M49" s="36">
        <f>SUMIFS(СВЦЭМ!$C$33:$C$776,СВЦЭМ!$A$33:$A$776,$A49,СВЦЭМ!$B$33:$B$776,M$47)+'СЕТ СН'!$G$12+СВЦЭМ!$D$10+'СЕТ СН'!$G$6-'СЕТ СН'!$G$22</f>
        <v>823.44674883000005</v>
      </c>
      <c r="N49" s="36">
        <f>SUMIFS(СВЦЭМ!$C$33:$C$776,СВЦЭМ!$A$33:$A$776,$A49,СВЦЭМ!$B$33:$B$776,N$47)+'СЕТ СН'!$G$12+СВЦЭМ!$D$10+'СЕТ СН'!$G$6-'СЕТ СН'!$G$22</f>
        <v>841.04504714000007</v>
      </c>
      <c r="O49" s="36">
        <f>SUMIFS(СВЦЭМ!$C$33:$C$776,СВЦЭМ!$A$33:$A$776,$A49,СВЦЭМ!$B$33:$B$776,O$47)+'СЕТ СН'!$G$12+СВЦЭМ!$D$10+'СЕТ СН'!$G$6-'СЕТ СН'!$G$22</f>
        <v>836.85356442</v>
      </c>
      <c r="P49" s="36">
        <f>SUMIFS(СВЦЭМ!$C$33:$C$776,СВЦЭМ!$A$33:$A$776,$A49,СВЦЭМ!$B$33:$B$776,P$47)+'СЕТ СН'!$G$12+СВЦЭМ!$D$10+'СЕТ СН'!$G$6-'СЕТ СН'!$G$22</f>
        <v>840.53137721000007</v>
      </c>
      <c r="Q49" s="36">
        <f>SUMIFS(СВЦЭМ!$C$33:$C$776,СВЦЭМ!$A$33:$A$776,$A49,СВЦЭМ!$B$33:$B$776,Q$47)+'СЕТ СН'!$G$12+СВЦЭМ!$D$10+'СЕТ СН'!$G$6-'СЕТ СН'!$G$22</f>
        <v>829.77576959999999</v>
      </c>
      <c r="R49" s="36">
        <f>SUMIFS(СВЦЭМ!$C$33:$C$776,СВЦЭМ!$A$33:$A$776,$A49,СВЦЭМ!$B$33:$B$776,R$47)+'СЕТ СН'!$G$12+СВЦЭМ!$D$10+'СЕТ СН'!$G$6-'СЕТ СН'!$G$22</f>
        <v>780.66205814</v>
      </c>
      <c r="S49" s="36">
        <f>SUMIFS(СВЦЭМ!$C$33:$C$776,СВЦЭМ!$A$33:$A$776,$A49,СВЦЭМ!$B$33:$B$776,S$47)+'СЕТ СН'!$G$12+СВЦЭМ!$D$10+'СЕТ СН'!$G$6-'СЕТ СН'!$G$22</f>
        <v>780.70784739999999</v>
      </c>
      <c r="T49" s="36">
        <f>SUMIFS(СВЦЭМ!$C$33:$C$776,СВЦЭМ!$A$33:$A$776,$A49,СВЦЭМ!$B$33:$B$776,T$47)+'СЕТ СН'!$G$12+СВЦЭМ!$D$10+'СЕТ СН'!$G$6-'СЕТ СН'!$G$22</f>
        <v>774.66755996000006</v>
      </c>
      <c r="U49" s="36">
        <f>SUMIFS(СВЦЭМ!$C$33:$C$776,СВЦЭМ!$A$33:$A$776,$A49,СВЦЭМ!$B$33:$B$776,U$47)+'СЕТ СН'!$G$12+СВЦЭМ!$D$10+'СЕТ СН'!$G$6-'СЕТ СН'!$G$22</f>
        <v>768.75539185000002</v>
      </c>
      <c r="V49" s="36">
        <f>SUMIFS(СВЦЭМ!$C$33:$C$776,СВЦЭМ!$A$33:$A$776,$A49,СВЦЭМ!$B$33:$B$776,V$47)+'СЕТ СН'!$G$12+СВЦЭМ!$D$10+'СЕТ СН'!$G$6-'СЕТ СН'!$G$22</f>
        <v>768.06001950000007</v>
      </c>
      <c r="W49" s="36">
        <f>SUMIFS(СВЦЭМ!$C$33:$C$776,СВЦЭМ!$A$33:$A$776,$A49,СВЦЭМ!$B$33:$B$776,W$47)+'СЕТ СН'!$G$12+СВЦЭМ!$D$10+'СЕТ СН'!$G$6-'СЕТ СН'!$G$22</f>
        <v>759.48128228000007</v>
      </c>
      <c r="X49" s="36">
        <f>SUMIFS(СВЦЭМ!$C$33:$C$776,СВЦЭМ!$A$33:$A$776,$A49,СВЦЭМ!$B$33:$B$776,X$47)+'СЕТ СН'!$G$12+СВЦЭМ!$D$10+'СЕТ СН'!$G$6-'СЕТ СН'!$G$22</f>
        <v>804.74232096000003</v>
      </c>
      <c r="Y49" s="36">
        <f>SUMIFS(СВЦЭМ!$C$33:$C$776,СВЦЭМ!$A$33:$A$776,$A49,СВЦЭМ!$B$33:$B$776,Y$47)+'СЕТ СН'!$G$12+СВЦЭМ!$D$10+'СЕТ СН'!$G$6-'СЕТ СН'!$G$22</f>
        <v>821.13882511999998</v>
      </c>
    </row>
    <row r="50" spans="1:25" ht="15.75" x14ac:dyDescent="0.2">
      <c r="A50" s="35">
        <f t="shared" ref="A50:A78" si="1">A49+1</f>
        <v>43649</v>
      </c>
      <c r="B50" s="36">
        <f>SUMIFS(СВЦЭМ!$C$33:$C$776,СВЦЭМ!$A$33:$A$776,$A50,СВЦЭМ!$B$33:$B$776,B$47)+'СЕТ СН'!$G$12+СВЦЭМ!$D$10+'СЕТ СН'!$G$6-'СЕТ СН'!$G$22</f>
        <v>829.36314603000005</v>
      </c>
      <c r="C50" s="36">
        <f>SUMIFS(СВЦЭМ!$C$33:$C$776,СВЦЭМ!$A$33:$A$776,$A50,СВЦЭМ!$B$33:$B$776,C$47)+'СЕТ СН'!$G$12+СВЦЭМ!$D$10+'СЕТ СН'!$G$6-'СЕТ СН'!$G$22</f>
        <v>929.11003794999999</v>
      </c>
      <c r="D50" s="36">
        <f>SUMIFS(СВЦЭМ!$C$33:$C$776,СВЦЭМ!$A$33:$A$776,$A50,СВЦЭМ!$B$33:$B$776,D$47)+'СЕТ СН'!$G$12+СВЦЭМ!$D$10+'СЕТ СН'!$G$6-'СЕТ СН'!$G$22</f>
        <v>959.14916816000004</v>
      </c>
      <c r="E50" s="36">
        <f>SUMIFS(СВЦЭМ!$C$33:$C$776,СВЦЭМ!$A$33:$A$776,$A50,СВЦЭМ!$B$33:$B$776,E$47)+'СЕТ СН'!$G$12+СВЦЭМ!$D$10+'СЕТ СН'!$G$6-'СЕТ СН'!$G$22</f>
        <v>971.48028537000005</v>
      </c>
      <c r="F50" s="36">
        <f>SUMIFS(СВЦЭМ!$C$33:$C$776,СВЦЭМ!$A$33:$A$776,$A50,СВЦЭМ!$B$33:$B$776,F$47)+'СЕТ СН'!$G$12+СВЦЭМ!$D$10+'СЕТ СН'!$G$6-'СЕТ СН'!$G$22</f>
        <v>967.82980859999998</v>
      </c>
      <c r="G50" s="36">
        <f>SUMIFS(СВЦЭМ!$C$33:$C$776,СВЦЭМ!$A$33:$A$776,$A50,СВЦЭМ!$B$33:$B$776,G$47)+'СЕТ СН'!$G$12+СВЦЭМ!$D$10+'СЕТ СН'!$G$6-'СЕТ СН'!$G$22</f>
        <v>954.18046879999997</v>
      </c>
      <c r="H50" s="36">
        <f>SUMIFS(СВЦЭМ!$C$33:$C$776,СВЦЭМ!$A$33:$A$776,$A50,СВЦЭМ!$B$33:$B$776,H$47)+'СЕТ СН'!$G$12+СВЦЭМ!$D$10+'СЕТ СН'!$G$6-'СЕТ СН'!$G$22</f>
        <v>922.46342387000004</v>
      </c>
      <c r="I50" s="36">
        <f>SUMIFS(СВЦЭМ!$C$33:$C$776,СВЦЭМ!$A$33:$A$776,$A50,СВЦЭМ!$B$33:$B$776,I$47)+'СЕТ СН'!$G$12+СВЦЭМ!$D$10+'СЕТ СН'!$G$6-'СЕТ СН'!$G$22</f>
        <v>892.73012069000004</v>
      </c>
      <c r="J50" s="36">
        <f>SUMIFS(СВЦЭМ!$C$33:$C$776,СВЦЭМ!$A$33:$A$776,$A50,СВЦЭМ!$B$33:$B$776,J$47)+'СЕТ СН'!$G$12+СВЦЭМ!$D$10+'СЕТ СН'!$G$6-'СЕТ СН'!$G$22</f>
        <v>850.55684048000001</v>
      </c>
      <c r="K50" s="36">
        <f>SUMIFS(СВЦЭМ!$C$33:$C$776,СВЦЭМ!$A$33:$A$776,$A50,СВЦЭМ!$B$33:$B$776,K$47)+'СЕТ СН'!$G$12+СВЦЭМ!$D$10+'СЕТ СН'!$G$6-'СЕТ СН'!$G$22</f>
        <v>842.96209871000008</v>
      </c>
      <c r="L50" s="36">
        <f>SUMIFS(СВЦЭМ!$C$33:$C$776,СВЦЭМ!$A$33:$A$776,$A50,СВЦЭМ!$B$33:$B$776,L$47)+'СЕТ СН'!$G$12+СВЦЭМ!$D$10+'СЕТ СН'!$G$6-'СЕТ СН'!$G$22</f>
        <v>845.80601568999998</v>
      </c>
      <c r="M50" s="36">
        <f>SUMIFS(СВЦЭМ!$C$33:$C$776,СВЦЭМ!$A$33:$A$776,$A50,СВЦЭМ!$B$33:$B$776,M$47)+'СЕТ СН'!$G$12+СВЦЭМ!$D$10+'СЕТ СН'!$G$6-'СЕТ СН'!$G$22</f>
        <v>841.08107036000001</v>
      </c>
      <c r="N50" s="36">
        <f>SUMIFS(СВЦЭМ!$C$33:$C$776,СВЦЭМ!$A$33:$A$776,$A50,СВЦЭМ!$B$33:$B$776,N$47)+'СЕТ СН'!$G$12+СВЦЭМ!$D$10+'СЕТ СН'!$G$6-'СЕТ СН'!$G$22</f>
        <v>843.12911312000006</v>
      </c>
      <c r="O50" s="36">
        <f>SUMIFS(СВЦЭМ!$C$33:$C$776,СВЦЭМ!$A$33:$A$776,$A50,СВЦЭМ!$B$33:$B$776,O$47)+'СЕТ СН'!$G$12+СВЦЭМ!$D$10+'СЕТ СН'!$G$6-'СЕТ СН'!$G$22</f>
        <v>845.95096778000004</v>
      </c>
      <c r="P50" s="36">
        <f>SUMIFS(СВЦЭМ!$C$33:$C$776,СВЦЭМ!$A$33:$A$776,$A50,СВЦЭМ!$B$33:$B$776,P$47)+'СЕТ СН'!$G$12+СВЦЭМ!$D$10+'СЕТ СН'!$G$6-'СЕТ СН'!$G$22</f>
        <v>860.58928517000004</v>
      </c>
      <c r="Q50" s="36">
        <f>SUMIFS(СВЦЭМ!$C$33:$C$776,СВЦЭМ!$A$33:$A$776,$A50,СВЦЭМ!$B$33:$B$776,Q$47)+'СЕТ СН'!$G$12+СВЦЭМ!$D$10+'СЕТ СН'!$G$6-'СЕТ СН'!$G$22</f>
        <v>853.00549239999998</v>
      </c>
      <c r="R50" s="36">
        <f>SUMIFS(СВЦЭМ!$C$33:$C$776,СВЦЭМ!$A$33:$A$776,$A50,СВЦЭМ!$B$33:$B$776,R$47)+'СЕТ СН'!$G$12+СВЦЭМ!$D$10+'СЕТ СН'!$G$6-'СЕТ СН'!$G$22</f>
        <v>804.71940552000001</v>
      </c>
      <c r="S50" s="36">
        <f>SUMIFS(СВЦЭМ!$C$33:$C$776,СВЦЭМ!$A$33:$A$776,$A50,СВЦЭМ!$B$33:$B$776,S$47)+'СЕТ СН'!$G$12+СВЦЭМ!$D$10+'СЕТ СН'!$G$6-'СЕТ СН'!$G$22</f>
        <v>808.33778784000003</v>
      </c>
      <c r="T50" s="36">
        <f>SUMIFS(СВЦЭМ!$C$33:$C$776,СВЦЭМ!$A$33:$A$776,$A50,СВЦЭМ!$B$33:$B$776,T$47)+'СЕТ СН'!$G$12+СВЦЭМ!$D$10+'СЕТ СН'!$G$6-'СЕТ СН'!$G$22</f>
        <v>801.04687795000007</v>
      </c>
      <c r="U50" s="36">
        <f>SUMIFS(СВЦЭМ!$C$33:$C$776,СВЦЭМ!$A$33:$A$776,$A50,СВЦЭМ!$B$33:$B$776,U$47)+'СЕТ СН'!$G$12+СВЦЭМ!$D$10+'СЕТ СН'!$G$6-'СЕТ СН'!$G$22</f>
        <v>783.96265903000005</v>
      </c>
      <c r="V50" s="36">
        <f>SUMIFS(СВЦЭМ!$C$33:$C$776,СВЦЭМ!$A$33:$A$776,$A50,СВЦЭМ!$B$33:$B$776,V$47)+'СЕТ СН'!$G$12+СВЦЭМ!$D$10+'СЕТ СН'!$G$6-'СЕТ СН'!$G$22</f>
        <v>774.89792122000006</v>
      </c>
      <c r="W50" s="36">
        <f>SUMIFS(СВЦЭМ!$C$33:$C$776,СВЦЭМ!$A$33:$A$776,$A50,СВЦЭМ!$B$33:$B$776,W$47)+'СЕТ СН'!$G$12+СВЦЭМ!$D$10+'СЕТ СН'!$G$6-'СЕТ СН'!$G$22</f>
        <v>760.42908823000005</v>
      </c>
      <c r="X50" s="36">
        <f>SUMIFS(СВЦЭМ!$C$33:$C$776,СВЦЭМ!$A$33:$A$776,$A50,СВЦЭМ!$B$33:$B$776,X$47)+'СЕТ СН'!$G$12+СВЦЭМ!$D$10+'СЕТ СН'!$G$6-'СЕТ СН'!$G$22</f>
        <v>778.16758121999999</v>
      </c>
      <c r="Y50" s="36">
        <f>SUMIFS(СВЦЭМ!$C$33:$C$776,СВЦЭМ!$A$33:$A$776,$A50,СВЦЭМ!$B$33:$B$776,Y$47)+'СЕТ СН'!$G$12+СВЦЭМ!$D$10+'СЕТ СН'!$G$6-'СЕТ СН'!$G$22</f>
        <v>822.25081975000001</v>
      </c>
    </row>
    <row r="51" spans="1:25" ht="15.75" x14ac:dyDescent="0.2">
      <c r="A51" s="35">
        <f t="shared" si="1"/>
        <v>43650</v>
      </c>
      <c r="B51" s="36">
        <f>SUMIFS(СВЦЭМ!$C$33:$C$776,СВЦЭМ!$A$33:$A$776,$A51,СВЦЭМ!$B$33:$B$776,B$47)+'СЕТ СН'!$G$12+СВЦЭМ!$D$10+'СЕТ СН'!$G$6-'СЕТ СН'!$G$22</f>
        <v>878.52777715000002</v>
      </c>
      <c r="C51" s="36">
        <f>SUMIFS(СВЦЭМ!$C$33:$C$776,СВЦЭМ!$A$33:$A$776,$A51,СВЦЭМ!$B$33:$B$776,C$47)+'СЕТ СН'!$G$12+СВЦЭМ!$D$10+'СЕТ СН'!$G$6-'СЕТ СН'!$G$22</f>
        <v>993.57842853</v>
      </c>
      <c r="D51" s="36">
        <f>SUMIFS(СВЦЭМ!$C$33:$C$776,СВЦЭМ!$A$33:$A$776,$A51,СВЦЭМ!$B$33:$B$776,D$47)+'СЕТ СН'!$G$12+СВЦЭМ!$D$10+'СЕТ СН'!$G$6-'СЕТ СН'!$G$22</f>
        <v>1024.86289192</v>
      </c>
      <c r="E51" s="36">
        <f>SUMIFS(СВЦЭМ!$C$33:$C$776,СВЦЭМ!$A$33:$A$776,$A51,СВЦЭМ!$B$33:$B$776,E$47)+'СЕТ СН'!$G$12+СВЦЭМ!$D$10+'СЕТ СН'!$G$6-'СЕТ СН'!$G$22</f>
        <v>1085.6796193600001</v>
      </c>
      <c r="F51" s="36">
        <f>SUMIFS(СВЦЭМ!$C$33:$C$776,СВЦЭМ!$A$33:$A$776,$A51,СВЦЭМ!$B$33:$B$776,F$47)+'СЕТ СН'!$G$12+СВЦЭМ!$D$10+'СЕТ СН'!$G$6-'СЕТ СН'!$G$22</f>
        <v>1015.0881152100001</v>
      </c>
      <c r="G51" s="36">
        <f>SUMIFS(СВЦЭМ!$C$33:$C$776,СВЦЭМ!$A$33:$A$776,$A51,СВЦЭМ!$B$33:$B$776,G$47)+'СЕТ СН'!$G$12+СВЦЭМ!$D$10+'СЕТ СН'!$G$6-'СЕТ СН'!$G$22</f>
        <v>988.65750893000006</v>
      </c>
      <c r="H51" s="36">
        <f>SUMIFS(СВЦЭМ!$C$33:$C$776,СВЦЭМ!$A$33:$A$776,$A51,СВЦЭМ!$B$33:$B$776,H$47)+'СЕТ СН'!$G$12+СВЦЭМ!$D$10+'СЕТ СН'!$G$6-'СЕТ СН'!$G$22</f>
        <v>961.77266269000006</v>
      </c>
      <c r="I51" s="36">
        <f>SUMIFS(СВЦЭМ!$C$33:$C$776,СВЦЭМ!$A$33:$A$776,$A51,СВЦЭМ!$B$33:$B$776,I$47)+'СЕТ СН'!$G$12+СВЦЭМ!$D$10+'СЕТ СН'!$G$6-'СЕТ СН'!$G$22</f>
        <v>895.65788398000007</v>
      </c>
      <c r="J51" s="36">
        <f>SUMIFS(СВЦЭМ!$C$33:$C$776,СВЦЭМ!$A$33:$A$776,$A51,СВЦЭМ!$B$33:$B$776,J$47)+'СЕТ СН'!$G$12+СВЦЭМ!$D$10+'СЕТ СН'!$G$6-'СЕТ СН'!$G$22</f>
        <v>858.67271874000005</v>
      </c>
      <c r="K51" s="36">
        <f>SUMIFS(СВЦЭМ!$C$33:$C$776,СВЦЭМ!$A$33:$A$776,$A51,СВЦЭМ!$B$33:$B$776,K$47)+'СЕТ СН'!$G$12+СВЦЭМ!$D$10+'СЕТ СН'!$G$6-'СЕТ СН'!$G$22</f>
        <v>837.82774964999999</v>
      </c>
      <c r="L51" s="36">
        <f>SUMIFS(СВЦЭМ!$C$33:$C$776,СВЦЭМ!$A$33:$A$776,$A51,СВЦЭМ!$B$33:$B$776,L$47)+'СЕТ СН'!$G$12+СВЦЭМ!$D$10+'СЕТ СН'!$G$6-'СЕТ СН'!$G$22</f>
        <v>831.71619188</v>
      </c>
      <c r="M51" s="36">
        <f>SUMIFS(СВЦЭМ!$C$33:$C$776,СВЦЭМ!$A$33:$A$776,$A51,СВЦЭМ!$B$33:$B$776,M$47)+'СЕТ СН'!$G$12+СВЦЭМ!$D$10+'СЕТ СН'!$G$6-'СЕТ СН'!$G$22</f>
        <v>838.30398854999999</v>
      </c>
      <c r="N51" s="36">
        <f>SUMIFS(СВЦЭМ!$C$33:$C$776,СВЦЭМ!$A$33:$A$776,$A51,СВЦЭМ!$B$33:$B$776,N$47)+'СЕТ СН'!$G$12+СВЦЭМ!$D$10+'СЕТ СН'!$G$6-'СЕТ СН'!$G$22</f>
        <v>852.33901622999997</v>
      </c>
      <c r="O51" s="36">
        <f>SUMIFS(СВЦЭМ!$C$33:$C$776,СВЦЭМ!$A$33:$A$776,$A51,СВЦЭМ!$B$33:$B$776,O$47)+'СЕТ СН'!$G$12+СВЦЭМ!$D$10+'СЕТ СН'!$G$6-'СЕТ СН'!$G$22</f>
        <v>849.75253891</v>
      </c>
      <c r="P51" s="36">
        <f>SUMIFS(СВЦЭМ!$C$33:$C$776,СВЦЭМ!$A$33:$A$776,$A51,СВЦЭМ!$B$33:$B$776,P$47)+'СЕТ СН'!$G$12+СВЦЭМ!$D$10+'СЕТ СН'!$G$6-'СЕТ СН'!$G$22</f>
        <v>855.37769810999998</v>
      </c>
      <c r="Q51" s="36">
        <f>SUMIFS(СВЦЭМ!$C$33:$C$776,СВЦЭМ!$A$33:$A$776,$A51,СВЦЭМ!$B$33:$B$776,Q$47)+'СЕТ СН'!$G$12+СВЦЭМ!$D$10+'СЕТ СН'!$G$6-'СЕТ СН'!$G$22</f>
        <v>843.87230455999998</v>
      </c>
      <c r="R51" s="36">
        <f>SUMIFS(СВЦЭМ!$C$33:$C$776,СВЦЭМ!$A$33:$A$776,$A51,СВЦЭМ!$B$33:$B$776,R$47)+'СЕТ СН'!$G$12+СВЦЭМ!$D$10+'СЕТ СН'!$G$6-'СЕТ СН'!$G$22</f>
        <v>797.68389087000003</v>
      </c>
      <c r="S51" s="36">
        <f>SUMIFS(СВЦЭМ!$C$33:$C$776,СВЦЭМ!$A$33:$A$776,$A51,СВЦЭМ!$B$33:$B$776,S$47)+'СЕТ СН'!$G$12+СВЦЭМ!$D$10+'СЕТ СН'!$G$6-'СЕТ СН'!$G$22</f>
        <v>795.49428179000006</v>
      </c>
      <c r="T51" s="36">
        <f>SUMIFS(СВЦЭМ!$C$33:$C$776,СВЦЭМ!$A$33:$A$776,$A51,СВЦЭМ!$B$33:$B$776,T$47)+'СЕТ СН'!$G$12+СВЦЭМ!$D$10+'СЕТ СН'!$G$6-'СЕТ СН'!$G$22</f>
        <v>789.85864260000005</v>
      </c>
      <c r="U51" s="36">
        <f>SUMIFS(СВЦЭМ!$C$33:$C$776,СВЦЭМ!$A$33:$A$776,$A51,СВЦЭМ!$B$33:$B$776,U$47)+'СЕТ СН'!$G$12+СВЦЭМ!$D$10+'СЕТ СН'!$G$6-'СЕТ СН'!$G$22</f>
        <v>773.82699262000006</v>
      </c>
      <c r="V51" s="36">
        <f>SUMIFS(СВЦЭМ!$C$33:$C$776,СВЦЭМ!$A$33:$A$776,$A51,СВЦЭМ!$B$33:$B$776,V$47)+'СЕТ СН'!$G$12+СВЦЭМ!$D$10+'СЕТ СН'!$G$6-'СЕТ СН'!$G$22</f>
        <v>790.70592235000004</v>
      </c>
      <c r="W51" s="36">
        <f>SUMIFS(СВЦЭМ!$C$33:$C$776,СВЦЭМ!$A$33:$A$776,$A51,СВЦЭМ!$B$33:$B$776,W$47)+'СЕТ СН'!$G$12+СВЦЭМ!$D$10+'СЕТ СН'!$G$6-'СЕТ СН'!$G$22</f>
        <v>823.09735731000001</v>
      </c>
      <c r="X51" s="36">
        <f>SUMIFS(СВЦЭМ!$C$33:$C$776,СВЦЭМ!$A$33:$A$776,$A51,СВЦЭМ!$B$33:$B$776,X$47)+'СЕТ СН'!$G$12+СВЦЭМ!$D$10+'СЕТ СН'!$G$6-'СЕТ СН'!$G$22</f>
        <v>813.56732061000002</v>
      </c>
      <c r="Y51" s="36">
        <f>SUMIFS(СВЦЭМ!$C$33:$C$776,СВЦЭМ!$A$33:$A$776,$A51,СВЦЭМ!$B$33:$B$776,Y$47)+'СЕТ СН'!$G$12+СВЦЭМ!$D$10+'СЕТ СН'!$G$6-'СЕТ СН'!$G$22</f>
        <v>810.11637592</v>
      </c>
    </row>
    <row r="52" spans="1:25" ht="15.75" x14ac:dyDescent="0.2">
      <c r="A52" s="35">
        <f t="shared" si="1"/>
        <v>43651</v>
      </c>
      <c r="B52" s="36">
        <f>SUMIFS(СВЦЭМ!$C$33:$C$776,СВЦЭМ!$A$33:$A$776,$A52,СВЦЭМ!$B$33:$B$776,B$47)+'СЕТ СН'!$G$12+СВЦЭМ!$D$10+'СЕТ СН'!$G$6-'СЕТ СН'!$G$22</f>
        <v>803.53573074000008</v>
      </c>
      <c r="C52" s="36">
        <f>SUMIFS(СВЦЭМ!$C$33:$C$776,СВЦЭМ!$A$33:$A$776,$A52,СВЦЭМ!$B$33:$B$776,C$47)+'СЕТ СН'!$G$12+СВЦЭМ!$D$10+'СЕТ СН'!$G$6-'СЕТ СН'!$G$22</f>
        <v>908.02863308999997</v>
      </c>
      <c r="D52" s="36">
        <f>SUMIFS(СВЦЭМ!$C$33:$C$776,СВЦЭМ!$A$33:$A$776,$A52,СВЦЭМ!$B$33:$B$776,D$47)+'СЕТ СН'!$G$12+СВЦЭМ!$D$10+'СЕТ СН'!$G$6-'СЕТ СН'!$G$22</f>
        <v>934.76917367999999</v>
      </c>
      <c r="E52" s="36">
        <f>SUMIFS(СВЦЭМ!$C$33:$C$776,СВЦЭМ!$A$33:$A$776,$A52,СВЦЭМ!$B$33:$B$776,E$47)+'СЕТ СН'!$G$12+СВЦЭМ!$D$10+'СЕТ СН'!$G$6-'СЕТ СН'!$G$22</f>
        <v>934.05852097000002</v>
      </c>
      <c r="F52" s="36">
        <f>SUMIFS(СВЦЭМ!$C$33:$C$776,СВЦЭМ!$A$33:$A$776,$A52,СВЦЭМ!$B$33:$B$776,F$47)+'СЕТ СН'!$G$12+СВЦЭМ!$D$10+'СЕТ СН'!$G$6-'СЕТ СН'!$G$22</f>
        <v>932.79353849000006</v>
      </c>
      <c r="G52" s="36">
        <f>SUMIFS(СВЦЭМ!$C$33:$C$776,СВЦЭМ!$A$33:$A$776,$A52,СВЦЭМ!$B$33:$B$776,G$47)+'СЕТ СН'!$G$12+СВЦЭМ!$D$10+'СЕТ СН'!$G$6-'СЕТ СН'!$G$22</f>
        <v>926.28811840000003</v>
      </c>
      <c r="H52" s="36">
        <f>SUMIFS(СВЦЭМ!$C$33:$C$776,СВЦЭМ!$A$33:$A$776,$A52,СВЦЭМ!$B$33:$B$776,H$47)+'СЕТ СН'!$G$12+СВЦЭМ!$D$10+'СЕТ СН'!$G$6-'СЕТ СН'!$G$22</f>
        <v>894.10250554000004</v>
      </c>
      <c r="I52" s="36">
        <f>SUMIFS(СВЦЭМ!$C$33:$C$776,СВЦЭМ!$A$33:$A$776,$A52,СВЦЭМ!$B$33:$B$776,I$47)+'СЕТ СН'!$G$12+СВЦЭМ!$D$10+'СЕТ СН'!$G$6-'СЕТ СН'!$G$22</f>
        <v>850.38313628000003</v>
      </c>
      <c r="J52" s="36">
        <f>SUMIFS(СВЦЭМ!$C$33:$C$776,СВЦЭМ!$A$33:$A$776,$A52,СВЦЭМ!$B$33:$B$776,J$47)+'СЕТ СН'!$G$12+СВЦЭМ!$D$10+'СЕТ СН'!$G$6-'СЕТ СН'!$G$22</f>
        <v>828.40110146000006</v>
      </c>
      <c r="K52" s="36">
        <f>SUMIFS(СВЦЭМ!$C$33:$C$776,СВЦЭМ!$A$33:$A$776,$A52,СВЦЭМ!$B$33:$B$776,K$47)+'СЕТ СН'!$G$12+СВЦЭМ!$D$10+'СЕТ СН'!$G$6-'СЕТ СН'!$G$22</f>
        <v>823.01947398000004</v>
      </c>
      <c r="L52" s="36">
        <f>SUMIFS(СВЦЭМ!$C$33:$C$776,СВЦЭМ!$A$33:$A$776,$A52,СВЦЭМ!$B$33:$B$776,L$47)+'СЕТ СН'!$G$12+СВЦЭМ!$D$10+'СЕТ СН'!$G$6-'СЕТ СН'!$G$22</f>
        <v>833.56774601000006</v>
      </c>
      <c r="M52" s="36">
        <f>SUMIFS(СВЦЭМ!$C$33:$C$776,СВЦЭМ!$A$33:$A$776,$A52,СВЦЭМ!$B$33:$B$776,M$47)+'СЕТ СН'!$G$12+СВЦЭМ!$D$10+'СЕТ СН'!$G$6-'СЕТ СН'!$G$22</f>
        <v>831.72514881000006</v>
      </c>
      <c r="N52" s="36">
        <f>SUMIFS(СВЦЭМ!$C$33:$C$776,СВЦЭМ!$A$33:$A$776,$A52,СВЦЭМ!$B$33:$B$776,N$47)+'СЕТ СН'!$G$12+СВЦЭМ!$D$10+'СЕТ СН'!$G$6-'СЕТ СН'!$G$22</f>
        <v>830.69182834000003</v>
      </c>
      <c r="O52" s="36">
        <f>SUMIFS(СВЦЭМ!$C$33:$C$776,СВЦЭМ!$A$33:$A$776,$A52,СВЦЭМ!$B$33:$B$776,O$47)+'СЕТ СН'!$G$12+СВЦЭМ!$D$10+'СЕТ СН'!$G$6-'СЕТ СН'!$G$22</f>
        <v>836.08962136000002</v>
      </c>
      <c r="P52" s="36">
        <f>SUMIFS(СВЦЭМ!$C$33:$C$776,СВЦЭМ!$A$33:$A$776,$A52,СВЦЭМ!$B$33:$B$776,P$47)+'СЕТ СН'!$G$12+СВЦЭМ!$D$10+'СЕТ СН'!$G$6-'СЕТ СН'!$G$22</f>
        <v>827.42186830000003</v>
      </c>
      <c r="Q52" s="36">
        <f>SUMIFS(СВЦЭМ!$C$33:$C$776,СВЦЭМ!$A$33:$A$776,$A52,СВЦЭМ!$B$33:$B$776,Q$47)+'СЕТ СН'!$G$12+СВЦЭМ!$D$10+'СЕТ СН'!$G$6-'СЕТ СН'!$G$22</f>
        <v>814.20549261000008</v>
      </c>
      <c r="R52" s="36">
        <f>SUMIFS(СВЦЭМ!$C$33:$C$776,СВЦЭМ!$A$33:$A$776,$A52,СВЦЭМ!$B$33:$B$776,R$47)+'СЕТ СН'!$G$12+СВЦЭМ!$D$10+'СЕТ СН'!$G$6-'СЕТ СН'!$G$22</f>
        <v>722.95358384000008</v>
      </c>
      <c r="S52" s="36">
        <f>SUMIFS(СВЦЭМ!$C$33:$C$776,СВЦЭМ!$A$33:$A$776,$A52,СВЦЭМ!$B$33:$B$776,S$47)+'СЕТ СН'!$G$12+СВЦЭМ!$D$10+'СЕТ СН'!$G$6-'СЕТ СН'!$G$22</f>
        <v>709.47446445000003</v>
      </c>
      <c r="T52" s="36">
        <f>SUMIFS(СВЦЭМ!$C$33:$C$776,СВЦЭМ!$A$33:$A$776,$A52,СВЦЭМ!$B$33:$B$776,T$47)+'СЕТ СН'!$G$12+СВЦЭМ!$D$10+'СЕТ СН'!$G$6-'СЕТ СН'!$G$22</f>
        <v>713.52060337</v>
      </c>
      <c r="U52" s="36">
        <f>SUMIFS(СВЦЭМ!$C$33:$C$776,СВЦЭМ!$A$33:$A$776,$A52,СВЦЭМ!$B$33:$B$776,U$47)+'СЕТ СН'!$G$12+СВЦЭМ!$D$10+'СЕТ СН'!$G$6-'СЕТ СН'!$G$22</f>
        <v>718.49892512999998</v>
      </c>
      <c r="V52" s="36">
        <f>SUMIFS(СВЦЭМ!$C$33:$C$776,СВЦЭМ!$A$33:$A$776,$A52,СВЦЭМ!$B$33:$B$776,V$47)+'СЕТ СН'!$G$12+СВЦЭМ!$D$10+'СЕТ СН'!$G$6-'СЕТ СН'!$G$22</f>
        <v>715.17877423000004</v>
      </c>
      <c r="W52" s="36">
        <f>SUMIFS(СВЦЭМ!$C$33:$C$776,СВЦЭМ!$A$33:$A$776,$A52,СВЦЭМ!$B$33:$B$776,W$47)+'СЕТ СН'!$G$12+СВЦЭМ!$D$10+'СЕТ СН'!$G$6-'СЕТ СН'!$G$22</f>
        <v>704.27763834999996</v>
      </c>
      <c r="X52" s="36">
        <f>SUMIFS(СВЦЭМ!$C$33:$C$776,СВЦЭМ!$A$33:$A$776,$A52,СВЦЭМ!$B$33:$B$776,X$47)+'СЕТ СН'!$G$12+СВЦЭМ!$D$10+'СЕТ СН'!$G$6-'СЕТ СН'!$G$22</f>
        <v>695.34856615000001</v>
      </c>
      <c r="Y52" s="36">
        <f>SUMIFS(СВЦЭМ!$C$33:$C$776,СВЦЭМ!$A$33:$A$776,$A52,СВЦЭМ!$B$33:$B$776,Y$47)+'СЕТ СН'!$G$12+СВЦЭМ!$D$10+'СЕТ СН'!$G$6-'СЕТ СН'!$G$22</f>
        <v>716.11006009000005</v>
      </c>
    </row>
    <row r="53" spans="1:25" ht="15.75" x14ac:dyDescent="0.2">
      <c r="A53" s="35">
        <f t="shared" si="1"/>
        <v>43652</v>
      </c>
      <c r="B53" s="36">
        <f>SUMIFS(СВЦЭМ!$C$33:$C$776,СВЦЭМ!$A$33:$A$776,$A53,СВЦЭМ!$B$33:$B$776,B$47)+'СЕТ СН'!$G$12+СВЦЭМ!$D$10+'СЕТ СН'!$G$6-'СЕТ СН'!$G$22</f>
        <v>815.75529776000008</v>
      </c>
      <c r="C53" s="36">
        <f>SUMIFS(СВЦЭМ!$C$33:$C$776,СВЦЭМ!$A$33:$A$776,$A53,СВЦЭМ!$B$33:$B$776,C$47)+'СЕТ СН'!$G$12+СВЦЭМ!$D$10+'СЕТ СН'!$G$6-'СЕТ СН'!$G$22</f>
        <v>916.20520149000004</v>
      </c>
      <c r="D53" s="36">
        <f>SUMIFS(СВЦЭМ!$C$33:$C$776,СВЦЭМ!$A$33:$A$776,$A53,СВЦЭМ!$B$33:$B$776,D$47)+'СЕТ СН'!$G$12+СВЦЭМ!$D$10+'СЕТ СН'!$G$6-'СЕТ СН'!$G$22</f>
        <v>960.07129142999997</v>
      </c>
      <c r="E53" s="36">
        <f>SUMIFS(СВЦЭМ!$C$33:$C$776,СВЦЭМ!$A$33:$A$776,$A53,СВЦЭМ!$B$33:$B$776,E$47)+'СЕТ СН'!$G$12+СВЦЭМ!$D$10+'СЕТ СН'!$G$6-'СЕТ СН'!$G$22</f>
        <v>977.29446137000002</v>
      </c>
      <c r="F53" s="36">
        <f>SUMIFS(СВЦЭМ!$C$33:$C$776,СВЦЭМ!$A$33:$A$776,$A53,СВЦЭМ!$B$33:$B$776,F$47)+'СЕТ СН'!$G$12+СВЦЭМ!$D$10+'СЕТ СН'!$G$6-'СЕТ СН'!$G$22</f>
        <v>971.98751908999998</v>
      </c>
      <c r="G53" s="36">
        <f>SUMIFS(СВЦЭМ!$C$33:$C$776,СВЦЭМ!$A$33:$A$776,$A53,СВЦЭМ!$B$33:$B$776,G$47)+'СЕТ СН'!$G$12+СВЦЭМ!$D$10+'СЕТ СН'!$G$6-'СЕТ СН'!$G$22</f>
        <v>954.75455821000003</v>
      </c>
      <c r="H53" s="36">
        <f>SUMIFS(СВЦЭМ!$C$33:$C$776,СВЦЭМ!$A$33:$A$776,$A53,СВЦЭМ!$B$33:$B$776,H$47)+'СЕТ СН'!$G$12+СВЦЭМ!$D$10+'СЕТ СН'!$G$6-'СЕТ СН'!$G$22</f>
        <v>912.91770727000005</v>
      </c>
      <c r="I53" s="36">
        <f>SUMIFS(СВЦЭМ!$C$33:$C$776,СВЦЭМ!$A$33:$A$776,$A53,СВЦЭМ!$B$33:$B$776,I$47)+'СЕТ СН'!$G$12+СВЦЭМ!$D$10+'СЕТ СН'!$G$6-'СЕТ СН'!$G$22</f>
        <v>866.12105957000006</v>
      </c>
      <c r="J53" s="36">
        <f>SUMIFS(СВЦЭМ!$C$33:$C$776,СВЦЭМ!$A$33:$A$776,$A53,СВЦЭМ!$B$33:$B$776,J$47)+'СЕТ СН'!$G$12+СВЦЭМ!$D$10+'СЕТ СН'!$G$6-'СЕТ СН'!$G$22</f>
        <v>813.89975300000003</v>
      </c>
      <c r="K53" s="36">
        <f>SUMIFS(СВЦЭМ!$C$33:$C$776,СВЦЭМ!$A$33:$A$776,$A53,СВЦЭМ!$B$33:$B$776,K$47)+'СЕТ СН'!$G$12+СВЦЭМ!$D$10+'СЕТ СН'!$G$6-'СЕТ СН'!$G$22</f>
        <v>794.10408359999997</v>
      </c>
      <c r="L53" s="36">
        <f>SUMIFS(СВЦЭМ!$C$33:$C$776,СВЦЭМ!$A$33:$A$776,$A53,СВЦЭМ!$B$33:$B$776,L$47)+'СЕТ СН'!$G$12+СВЦЭМ!$D$10+'СЕТ СН'!$G$6-'СЕТ СН'!$G$22</f>
        <v>766.95179230999997</v>
      </c>
      <c r="M53" s="36">
        <f>SUMIFS(СВЦЭМ!$C$33:$C$776,СВЦЭМ!$A$33:$A$776,$A53,СВЦЭМ!$B$33:$B$776,M$47)+'СЕТ СН'!$G$12+СВЦЭМ!$D$10+'СЕТ СН'!$G$6-'СЕТ СН'!$G$22</f>
        <v>756.56322462000003</v>
      </c>
      <c r="N53" s="36">
        <f>SUMIFS(СВЦЭМ!$C$33:$C$776,СВЦЭМ!$A$33:$A$776,$A53,СВЦЭМ!$B$33:$B$776,N$47)+'СЕТ СН'!$G$12+СВЦЭМ!$D$10+'СЕТ СН'!$G$6-'СЕТ СН'!$G$22</f>
        <v>775.27344898000001</v>
      </c>
      <c r="O53" s="36">
        <f>SUMIFS(СВЦЭМ!$C$33:$C$776,СВЦЭМ!$A$33:$A$776,$A53,СВЦЭМ!$B$33:$B$776,O$47)+'СЕТ СН'!$G$12+СВЦЭМ!$D$10+'СЕТ СН'!$G$6-'СЕТ СН'!$G$22</f>
        <v>779.90936196000007</v>
      </c>
      <c r="P53" s="36">
        <f>SUMIFS(СВЦЭМ!$C$33:$C$776,СВЦЭМ!$A$33:$A$776,$A53,СВЦЭМ!$B$33:$B$776,P$47)+'СЕТ СН'!$G$12+СВЦЭМ!$D$10+'СЕТ СН'!$G$6-'СЕТ СН'!$G$22</f>
        <v>793.30145059000006</v>
      </c>
      <c r="Q53" s="36">
        <f>SUMIFS(СВЦЭМ!$C$33:$C$776,СВЦЭМ!$A$33:$A$776,$A53,СВЦЭМ!$B$33:$B$776,Q$47)+'СЕТ СН'!$G$12+СВЦЭМ!$D$10+'СЕТ СН'!$G$6-'СЕТ СН'!$G$22</f>
        <v>781.91105700000003</v>
      </c>
      <c r="R53" s="36">
        <f>SUMIFS(СВЦЭМ!$C$33:$C$776,СВЦЭМ!$A$33:$A$776,$A53,СВЦЭМ!$B$33:$B$776,R$47)+'СЕТ СН'!$G$12+СВЦЭМ!$D$10+'СЕТ СН'!$G$6-'СЕТ СН'!$G$22</f>
        <v>734.56176690000007</v>
      </c>
      <c r="S53" s="36">
        <f>SUMIFS(СВЦЭМ!$C$33:$C$776,СВЦЭМ!$A$33:$A$776,$A53,СВЦЭМ!$B$33:$B$776,S$47)+'СЕТ СН'!$G$12+СВЦЭМ!$D$10+'СЕТ СН'!$G$6-'СЕТ СН'!$G$22</f>
        <v>733.86525052000002</v>
      </c>
      <c r="T53" s="36">
        <f>SUMIFS(СВЦЭМ!$C$33:$C$776,СВЦЭМ!$A$33:$A$776,$A53,СВЦЭМ!$B$33:$B$776,T$47)+'СЕТ СН'!$G$12+СВЦЭМ!$D$10+'СЕТ СН'!$G$6-'СЕТ СН'!$G$22</f>
        <v>722.45204019000005</v>
      </c>
      <c r="U53" s="36">
        <f>SUMIFS(СВЦЭМ!$C$33:$C$776,СВЦЭМ!$A$33:$A$776,$A53,СВЦЭМ!$B$33:$B$776,U$47)+'СЕТ СН'!$G$12+СВЦЭМ!$D$10+'СЕТ СН'!$G$6-'СЕТ СН'!$G$22</f>
        <v>711.87047329000006</v>
      </c>
      <c r="V53" s="36">
        <f>SUMIFS(СВЦЭМ!$C$33:$C$776,СВЦЭМ!$A$33:$A$776,$A53,СВЦЭМ!$B$33:$B$776,V$47)+'СЕТ СН'!$G$12+СВЦЭМ!$D$10+'СЕТ СН'!$G$6-'СЕТ СН'!$G$22</f>
        <v>725.16940294000005</v>
      </c>
      <c r="W53" s="36">
        <f>SUMIFS(СВЦЭМ!$C$33:$C$776,СВЦЭМ!$A$33:$A$776,$A53,СВЦЭМ!$B$33:$B$776,W$47)+'СЕТ СН'!$G$12+СВЦЭМ!$D$10+'СЕТ СН'!$G$6-'СЕТ СН'!$G$22</f>
        <v>730.27759922000007</v>
      </c>
      <c r="X53" s="36">
        <f>SUMIFS(СВЦЭМ!$C$33:$C$776,СВЦЭМ!$A$33:$A$776,$A53,СВЦЭМ!$B$33:$B$776,X$47)+'СЕТ СН'!$G$12+СВЦЭМ!$D$10+'СЕТ СН'!$G$6-'СЕТ СН'!$G$22</f>
        <v>728.51802006000003</v>
      </c>
      <c r="Y53" s="36">
        <f>SUMIFS(СВЦЭМ!$C$33:$C$776,СВЦЭМ!$A$33:$A$776,$A53,СВЦЭМ!$B$33:$B$776,Y$47)+'СЕТ СН'!$G$12+СВЦЭМ!$D$10+'СЕТ СН'!$G$6-'СЕТ СН'!$G$22</f>
        <v>757.65596040000003</v>
      </c>
    </row>
    <row r="54" spans="1:25" ht="15.75" x14ac:dyDescent="0.2">
      <c r="A54" s="35">
        <f t="shared" si="1"/>
        <v>43653</v>
      </c>
      <c r="B54" s="36">
        <f>SUMIFS(СВЦЭМ!$C$33:$C$776,СВЦЭМ!$A$33:$A$776,$A54,СВЦЭМ!$B$33:$B$776,B$47)+'СЕТ СН'!$G$12+СВЦЭМ!$D$10+'СЕТ СН'!$G$6-'СЕТ СН'!$G$22</f>
        <v>841.91297995000002</v>
      </c>
      <c r="C54" s="36">
        <f>SUMIFS(СВЦЭМ!$C$33:$C$776,СВЦЭМ!$A$33:$A$776,$A54,СВЦЭМ!$B$33:$B$776,C$47)+'СЕТ СН'!$G$12+СВЦЭМ!$D$10+'СЕТ СН'!$G$6-'СЕТ СН'!$G$22</f>
        <v>951.30917455000008</v>
      </c>
      <c r="D54" s="36">
        <f>SUMIFS(СВЦЭМ!$C$33:$C$776,СВЦЭМ!$A$33:$A$776,$A54,СВЦЭМ!$B$33:$B$776,D$47)+'СЕТ СН'!$G$12+СВЦЭМ!$D$10+'СЕТ СН'!$G$6-'СЕТ СН'!$G$22</f>
        <v>978.67096527000001</v>
      </c>
      <c r="E54" s="36">
        <f>SUMIFS(СВЦЭМ!$C$33:$C$776,СВЦЭМ!$A$33:$A$776,$A54,СВЦЭМ!$B$33:$B$776,E$47)+'СЕТ СН'!$G$12+СВЦЭМ!$D$10+'СЕТ СН'!$G$6-'СЕТ СН'!$G$22</f>
        <v>996.91164319000006</v>
      </c>
      <c r="F54" s="36">
        <f>SUMIFS(СВЦЭМ!$C$33:$C$776,СВЦЭМ!$A$33:$A$776,$A54,СВЦЭМ!$B$33:$B$776,F$47)+'СЕТ СН'!$G$12+СВЦЭМ!$D$10+'СЕТ СН'!$G$6-'СЕТ СН'!$G$22</f>
        <v>1005.65317913</v>
      </c>
      <c r="G54" s="36">
        <f>SUMIFS(СВЦЭМ!$C$33:$C$776,СВЦЭМ!$A$33:$A$776,$A54,СВЦЭМ!$B$33:$B$776,G$47)+'СЕТ СН'!$G$12+СВЦЭМ!$D$10+'СЕТ СН'!$G$6-'СЕТ СН'!$G$22</f>
        <v>1002.680707</v>
      </c>
      <c r="H54" s="36">
        <f>SUMIFS(СВЦЭМ!$C$33:$C$776,СВЦЭМ!$A$33:$A$776,$A54,СВЦЭМ!$B$33:$B$776,H$47)+'СЕТ СН'!$G$12+СВЦЭМ!$D$10+'СЕТ СН'!$G$6-'СЕТ СН'!$G$22</f>
        <v>968.44309553000005</v>
      </c>
      <c r="I54" s="36">
        <f>SUMIFS(СВЦЭМ!$C$33:$C$776,СВЦЭМ!$A$33:$A$776,$A54,СВЦЭМ!$B$33:$B$776,I$47)+'СЕТ СН'!$G$12+СВЦЭМ!$D$10+'СЕТ СН'!$G$6-'СЕТ СН'!$G$22</f>
        <v>923.70154658000001</v>
      </c>
      <c r="J54" s="36">
        <f>SUMIFS(СВЦЭМ!$C$33:$C$776,СВЦЭМ!$A$33:$A$776,$A54,СВЦЭМ!$B$33:$B$776,J$47)+'СЕТ СН'!$G$12+СВЦЭМ!$D$10+'СЕТ СН'!$G$6-'СЕТ СН'!$G$22</f>
        <v>856.74987456999997</v>
      </c>
      <c r="K54" s="36">
        <f>SUMIFS(СВЦЭМ!$C$33:$C$776,СВЦЭМ!$A$33:$A$776,$A54,СВЦЭМ!$B$33:$B$776,K$47)+'СЕТ СН'!$G$12+СВЦЭМ!$D$10+'СЕТ СН'!$G$6-'СЕТ СН'!$G$22</f>
        <v>799.96657860000005</v>
      </c>
      <c r="L54" s="36">
        <f>SUMIFS(СВЦЭМ!$C$33:$C$776,СВЦЭМ!$A$33:$A$776,$A54,СВЦЭМ!$B$33:$B$776,L$47)+'СЕТ СН'!$G$12+СВЦЭМ!$D$10+'СЕТ СН'!$G$6-'СЕТ СН'!$G$22</f>
        <v>766.20816523999997</v>
      </c>
      <c r="M54" s="36">
        <f>SUMIFS(СВЦЭМ!$C$33:$C$776,СВЦЭМ!$A$33:$A$776,$A54,СВЦЭМ!$B$33:$B$776,M$47)+'СЕТ СН'!$G$12+СВЦЭМ!$D$10+'СЕТ СН'!$G$6-'СЕТ СН'!$G$22</f>
        <v>762.41986970000005</v>
      </c>
      <c r="N54" s="36">
        <f>SUMIFS(СВЦЭМ!$C$33:$C$776,СВЦЭМ!$A$33:$A$776,$A54,СВЦЭМ!$B$33:$B$776,N$47)+'СЕТ СН'!$G$12+СВЦЭМ!$D$10+'СЕТ СН'!$G$6-'СЕТ СН'!$G$22</f>
        <v>771.89449456</v>
      </c>
      <c r="O54" s="36">
        <f>SUMIFS(СВЦЭМ!$C$33:$C$776,СВЦЭМ!$A$33:$A$776,$A54,СВЦЭМ!$B$33:$B$776,O$47)+'СЕТ СН'!$G$12+СВЦЭМ!$D$10+'СЕТ СН'!$G$6-'СЕТ СН'!$G$22</f>
        <v>775.02370814000005</v>
      </c>
      <c r="P54" s="36">
        <f>SUMIFS(СВЦЭМ!$C$33:$C$776,СВЦЭМ!$A$33:$A$776,$A54,СВЦЭМ!$B$33:$B$776,P$47)+'СЕТ СН'!$G$12+СВЦЭМ!$D$10+'СЕТ СН'!$G$6-'СЕТ СН'!$G$22</f>
        <v>777.08194700000001</v>
      </c>
      <c r="Q54" s="36">
        <f>SUMIFS(СВЦЭМ!$C$33:$C$776,СВЦЭМ!$A$33:$A$776,$A54,СВЦЭМ!$B$33:$B$776,Q$47)+'СЕТ СН'!$G$12+СВЦЭМ!$D$10+'СЕТ СН'!$G$6-'СЕТ СН'!$G$22</f>
        <v>766.46450929000002</v>
      </c>
      <c r="R54" s="36">
        <f>SUMIFS(СВЦЭМ!$C$33:$C$776,СВЦЭМ!$A$33:$A$776,$A54,СВЦЭМ!$B$33:$B$776,R$47)+'СЕТ СН'!$G$12+СВЦЭМ!$D$10+'СЕТ СН'!$G$6-'СЕТ СН'!$G$22</f>
        <v>719.16602501</v>
      </c>
      <c r="S54" s="36">
        <f>SUMIFS(СВЦЭМ!$C$33:$C$776,СВЦЭМ!$A$33:$A$776,$A54,СВЦЭМ!$B$33:$B$776,S$47)+'СЕТ СН'!$G$12+СВЦЭМ!$D$10+'СЕТ СН'!$G$6-'СЕТ СН'!$G$22</f>
        <v>712.77427522000005</v>
      </c>
      <c r="T54" s="36">
        <f>SUMIFS(СВЦЭМ!$C$33:$C$776,СВЦЭМ!$A$33:$A$776,$A54,СВЦЭМ!$B$33:$B$776,T$47)+'СЕТ СН'!$G$12+СВЦЭМ!$D$10+'СЕТ СН'!$G$6-'СЕТ СН'!$G$22</f>
        <v>703.91184565000003</v>
      </c>
      <c r="U54" s="36">
        <f>SUMIFS(СВЦЭМ!$C$33:$C$776,СВЦЭМ!$A$33:$A$776,$A54,СВЦЭМ!$B$33:$B$776,U$47)+'СЕТ СН'!$G$12+СВЦЭМ!$D$10+'СЕТ СН'!$G$6-'СЕТ СН'!$G$22</f>
        <v>706.76988564999999</v>
      </c>
      <c r="V54" s="36">
        <f>SUMIFS(СВЦЭМ!$C$33:$C$776,СВЦЭМ!$A$33:$A$776,$A54,СВЦЭМ!$B$33:$B$776,V$47)+'СЕТ СН'!$G$12+СВЦЭМ!$D$10+'СЕТ СН'!$G$6-'СЕТ СН'!$G$22</f>
        <v>704.63406440999995</v>
      </c>
      <c r="W54" s="36">
        <f>SUMIFS(СВЦЭМ!$C$33:$C$776,СВЦЭМ!$A$33:$A$776,$A54,СВЦЭМ!$B$33:$B$776,W$47)+'СЕТ СН'!$G$12+СВЦЭМ!$D$10+'СЕТ СН'!$G$6-'СЕТ СН'!$G$22</f>
        <v>692.38521824999998</v>
      </c>
      <c r="X54" s="36">
        <f>SUMIFS(СВЦЭМ!$C$33:$C$776,СВЦЭМ!$A$33:$A$776,$A54,СВЦЭМ!$B$33:$B$776,X$47)+'СЕТ СН'!$G$12+СВЦЭМ!$D$10+'СЕТ СН'!$G$6-'СЕТ СН'!$G$22</f>
        <v>706.32360540000002</v>
      </c>
      <c r="Y54" s="36">
        <f>SUMIFS(СВЦЭМ!$C$33:$C$776,СВЦЭМ!$A$33:$A$776,$A54,СВЦЭМ!$B$33:$B$776,Y$47)+'СЕТ СН'!$G$12+СВЦЭМ!$D$10+'СЕТ СН'!$G$6-'СЕТ СН'!$G$22</f>
        <v>736.55564535999997</v>
      </c>
    </row>
    <row r="55" spans="1:25" ht="15.75" x14ac:dyDescent="0.2">
      <c r="A55" s="35">
        <f t="shared" si="1"/>
        <v>43654</v>
      </c>
      <c r="B55" s="36">
        <f>SUMIFS(СВЦЭМ!$C$33:$C$776,СВЦЭМ!$A$33:$A$776,$A55,СВЦЭМ!$B$33:$B$776,B$47)+'СЕТ СН'!$G$12+СВЦЭМ!$D$10+'СЕТ СН'!$G$6-'СЕТ СН'!$G$22</f>
        <v>840.84187988999997</v>
      </c>
      <c r="C55" s="36">
        <f>SUMIFS(СВЦЭМ!$C$33:$C$776,СВЦЭМ!$A$33:$A$776,$A55,СВЦЭМ!$B$33:$B$776,C$47)+'СЕТ СН'!$G$12+СВЦЭМ!$D$10+'СЕТ СН'!$G$6-'СЕТ СН'!$G$22</f>
        <v>934.02657584999997</v>
      </c>
      <c r="D55" s="36">
        <f>SUMIFS(СВЦЭМ!$C$33:$C$776,СВЦЭМ!$A$33:$A$776,$A55,СВЦЭМ!$B$33:$B$776,D$47)+'СЕТ СН'!$G$12+СВЦЭМ!$D$10+'СЕТ СН'!$G$6-'СЕТ СН'!$G$22</f>
        <v>960.92961192000007</v>
      </c>
      <c r="E55" s="36">
        <f>SUMIFS(СВЦЭМ!$C$33:$C$776,СВЦЭМ!$A$33:$A$776,$A55,СВЦЭМ!$B$33:$B$776,E$47)+'СЕТ СН'!$G$12+СВЦЭМ!$D$10+'СЕТ СН'!$G$6-'СЕТ СН'!$G$22</f>
        <v>981.47022643000003</v>
      </c>
      <c r="F55" s="36">
        <f>SUMIFS(СВЦЭМ!$C$33:$C$776,СВЦЭМ!$A$33:$A$776,$A55,СВЦЭМ!$B$33:$B$776,F$47)+'СЕТ СН'!$G$12+СВЦЭМ!$D$10+'СЕТ СН'!$G$6-'СЕТ СН'!$G$22</f>
        <v>984.49985738999999</v>
      </c>
      <c r="G55" s="36">
        <f>SUMIFS(СВЦЭМ!$C$33:$C$776,СВЦЭМ!$A$33:$A$776,$A55,СВЦЭМ!$B$33:$B$776,G$47)+'СЕТ СН'!$G$12+СВЦЭМ!$D$10+'СЕТ СН'!$G$6-'СЕТ СН'!$G$22</f>
        <v>966.78907755</v>
      </c>
      <c r="H55" s="36">
        <f>SUMIFS(СВЦЭМ!$C$33:$C$776,СВЦЭМ!$A$33:$A$776,$A55,СВЦЭМ!$B$33:$B$776,H$47)+'СЕТ СН'!$G$12+СВЦЭМ!$D$10+'СЕТ СН'!$G$6-'СЕТ СН'!$G$22</f>
        <v>917.91648850000001</v>
      </c>
      <c r="I55" s="36">
        <f>SUMIFS(СВЦЭМ!$C$33:$C$776,СВЦЭМ!$A$33:$A$776,$A55,СВЦЭМ!$B$33:$B$776,I$47)+'СЕТ СН'!$G$12+СВЦЭМ!$D$10+'СЕТ СН'!$G$6-'СЕТ СН'!$G$22</f>
        <v>883.18934172000002</v>
      </c>
      <c r="J55" s="36">
        <f>SUMIFS(СВЦЭМ!$C$33:$C$776,СВЦЭМ!$A$33:$A$776,$A55,СВЦЭМ!$B$33:$B$776,J$47)+'СЕТ СН'!$G$12+СВЦЭМ!$D$10+'СЕТ СН'!$G$6-'СЕТ СН'!$G$22</f>
        <v>868.95731717000001</v>
      </c>
      <c r="K55" s="36">
        <f>SUMIFS(СВЦЭМ!$C$33:$C$776,СВЦЭМ!$A$33:$A$776,$A55,СВЦЭМ!$B$33:$B$776,K$47)+'СЕТ СН'!$G$12+СВЦЭМ!$D$10+'СЕТ СН'!$G$6-'СЕТ СН'!$G$22</f>
        <v>865.46813041000007</v>
      </c>
      <c r="L55" s="36">
        <f>SUMIFS(СВЦЭМ!$C$33:$C$776,СВЦЭМ!$A$33:$A$776,$A55,СВЦЭМ!$B$33:$B$776,L$47)+'СЕТ СН'!$G$12+СВЦЭМ!$D$10+'СЕТ СН'!$G$6-'СЕТ СН'!$G$22</f>
        <v>866.34035882000001</v>
      </c>
      <c r="M55" s="36">
        <f>SUMIFS(СВЦЭМ!$C$33:$C$776,СВЦЭМ!$A$33:$A$776,$A55,СВЦЭМ!$B$33:$B$776,M$47)+'СЕТ СН'!$G$12+СВЦЭМ!$D$10+'СЕТ СН'!$G$6-'СЕТ СН'!$G$22</f>
        <v>829.83174602999998</v>
      </c>
      <c r="N55" s="36">
        <f>SUMIFS(СВЦЭМ!$C$33:$C$776,СВЦЭМ!$A$33:$A$776,$A55,СВЦЭМ!$B$33:$B$776,N$47)+'СЕТ СН'!$G$12+СВЦЭМ!$D$10+'СЕТ СН'!$G$6-'СЕТ СН'!$G$22</f>
        <v>831.96400817000006</v>
      </c>
      <c r="O55" s="36">
        <f>SUMIFS(СВЦЭМ!$C$33:$C$776,СВЦЭМ!$A$33:$A$776,$A55,СВЦЭМ!$B$33:$B$776,O$47)+'СЕТ СН'!$G$12+СВЦЭМ!$D$10+'СЕТ СН'!$G$6-'СЕТ СН'!$G$22</f>
        <v>819.83656483000004</v>
      </c>
      <c r="P55" s="36">
        <f>SUMIFS(СВЦЭМ!$C$33:$C$776,СВЦЭМ!$A$33:$A$776,$A55,СВЦЭМ!$B$33:$B$776,P$47)+'СЕТ СН'!$G$12+СВЦЭМ!$D$10+'СЕТ СН'!$G$6-'СЕТ СН'!$G$22</f>
        <v>786.12807492000002</v>
      </c>
      <c r="Q55" s="36">
        <f>SUMIFS(СВЦЭМ!$C$33:$C$776,СВЦЭМ!$A$33:$A$776,$A55,СВЦЭМ!$B$33:$B$776,Q$47)+'СЕТ СН'!$G$12+СВЦЭМ!$D$10+'СЕТ СН'!$G$6-'СЕТ СН'!$G$22</f>
        <v>762.56823858000007</v>
      </c>
      <c r="R55" s="36">
        <f>SUMIFS(СВЦЭМ!$C$33:$C$776,СВЦЭМ!$A$33:$A$776,$A55,СВЦЭМ!$B$33:$B$776,R$47)+'СЕТ СН'!$G$12+СВЦЭМ!$D$10+'СЕТ СН'!$G$6-'СЕТ СН'!$G$22</f>
        <v>724.50537552000003</v>
      </c>
      <c r="S55" s="36">
        <f>SUMIFS(СВЦЭМ!$C$33:$C$776,СВЦЭМ!$A$33:$A$776,$A55,СВЦЭМ!$B$33:$B$776,S$47)+'СЕТ СН'!$G$12+СВЦЭМ!$D$10+'СЕТ СН'!$G$6-'СЕТ СН'!$G$22</f>
        <v>726.76229260000002</v>
      </c>
      <c r="T55" s="36">
        <f>SUMIFS(СВЦЭМ!$C$33:$C$776,СВЦЭМ!$A$33:$A$776,$A55,СВЦЭМ!$B$33:$B$776,T$47)+'СЕТ СН'!$G$12+СВЦЭМ!$D$10+'СЕТ СН'!$G$6-'СЕТ СН'!$G$22</f>
        <v>730.22134735999998</v>
      </c>
      <c r="U55" s="36">
        <f>SUMIFS(СВЦЭМ!$C$33:$C$776,СВЦЭМ!$A$33:$A$776,$A55,СВЦЭМ!$B$33:$B$776,U$47)+'СЕТ СН'!$G$12+СВЦЭМ!$D$10+'СЕТ СН'!$G$6-'СЕТ СН'!$G$22</f>
        <v>725.83469034000007</v>
      </c>
      <c r="V55" s="36">
        <f>SUMIFS(СВЦЭМ!$C$33:$C$776,СВЦЭМ!$A$33:$A$776,$A55,СВЦЭМ!$B$33:$B$776,V$47)+'СЕТ СН'!$G$12+СВЦЭМ!$D$10+'СЕТ СН'!$G$6-'СЕТ СН'!$G$22</f>
        <v>742.04528989000005</v>
      </c>
      <c r="W55" s="36">
        <f>SUMIFS(СВЦЭМ!$C$33:$C$776,СВЦЭМ!$A$33:$A$776,$A55,СВЦЭМ!$B$33:$B$776,W$47)+'СЕТ СН'!$G$12+СВЦЭМ!$D$10+'СЕТ СН'!$G$6-'СЕТ СН'!$G$22</f>
        <v>771.11803903999999</v>
      </c>
      <c r="X55" s="36">
        <f>SUMIFS(СВЦЭМ!$C$33:$C$776,СВЦЭМ!$A$33:$A$776,$A55,СВЦЭМ!$B$33:$B$776,X$47)+'СЕТ СН'!$G$12+СВЦЭМ!$D$10+'СЕТ СН'!$G$6-'СЕТ СН'!$G$22</f>
        <v>786.95646815999999</v>
      </c>
      <c r="Y55" s="36">
        <f>SUMIFS(СВЦЭМ!$C$33:$C$776,СВЦЭМ!$A$33:$A$776,$A55,СВЦЭМ!$B$33:$B$776,Y$47)+'СЕТ СН'!$G$12+СВЦЭМ!$D$10+'СЕТ СН'!$G$6-'СЕТ СН'!$G$22</f>
        <v>808.30718387000002</v>
      </c>
    </row>
    <row r="56" spans="1:25" ht="15.75" x14ac:dyDescent="0.2">
      <c r="A56" s="35">
        <f t="shared" si="1"/>
        <v>43655</v>
      </c>
      <c r="B56" s="36">
        <f>SUMIFS(СВЦЭМ!$C$33:$C$776,СВЦЭМ!$A$33:$A$776,$A56,СВЦЭМ!$B$33:$B$776,B$47)+'СЕТ СН'!$G$12+СВЦЭМ!$D$10+'СЕТ СН'!$G$6-'СЕТ СН'!$G$22</f>
        <v>885.35381830000006</v>
      </c>
      <c r="C56" s="36">
        <f>SUMIFS(СВЦЭМ!$C$33:$C$776,СВЦЭМ!$A$33:$A$776,$A56,СВЦЭМ!$B$33:$B$776,C$47)+'СЕТ СН'!$G$12+СВЦЭМ!$D$10+'СЕТ СН'!$G$6-'СЕТ СН'!$G$22</f>
        <v>918.77739019000001</v>
      </c>
      <c r="D56" s="36">
        <f>SUMIFS(СВЦЭМ!$C$33:$C$776,СВЦЭМ!$A$33:$A$776,$A56,СВЦЭМ!$B$33:$B$776,D$47)+'СЕТ СН'!$G$12+СВЦЭМ!$D$10+'СЕТ СН'!$G$6-'СЕТ СН'!$G$22</f>
        <v>935.17598106000003</v>
      </c>
      <c r="E56" s="36">
        <f>SUMIFS(СВЦЭМ!$C$33:$C$776,СВЦЭМ!$A$33:$A$776,$A56,СВЦЭМ!$B$33:$B$776,E$47)+'СЕТ СН'!$G$12+СВЦЭМ!$D$10+'СЕТ СН'!$G$6-'СЕТ СН'!$G$22</f>
        <v>951.69454917000007</v>
      </c>
      <c r="F56" s="36">
        <f>SUMIFS(СВЦЭМ!$C$33:$C$776,СВЦЭМ!$A$33:$A$776,$A56,СВЦЭМ!$B$33:$B$776,F$47)+'СЕТ СН'!$G$12+СВЦЭМ!$D$10+'СЕТ СН'!$G$6-'СЕТ СН'!$G$22</f>
        <v>951.07368181000004</v>
      </c>
      <c r="G56" s="36">
        <f>SUMIFS(СВЦЭМ!$C$33:$C$776,СВЦЭМ!$A$33:$A$776,$A56,СВЦЭМ!$B$33:$B$776,G$47)+'СЕТ СН'!$G$12+СВЦЭМ!$D$10+'СЕТ СН'!$G$6-'СЕТ СН'!$G$22</f>
        <v>942.80711050000002</v>
      </c>
      <c r="H56" s="36">
        <f>SUMIFS(СВЦЭМ!$C$33:$C$776,СВЦЭМ!$A$33:$A$776,$A56,СВЦЭМ!$B$33:$B$776,H$47)+'СЕТ СН'!$G$12+СВЦЭМ!$D$10+'СЕТ СН'!$G$6-'СЕТ СН'!$G$22</f>
        <v>895.82776854999997</v>
      </c>
      <c r="I56" s="36">
        <f>SUMIFS(СВЦЭМ!$C$33:$C$776,СВЦЭМ!$A$33:$A$776,$A56,СВЦЭМ!$B$33:$B$776,I$47)+'СЕТ СН'!$G$12+СВЦЭМ!$D$10+'СЕТ СН'!$G$6-'СЕТ СН'!$G$22</f>
        <v>872.61756145000004</v>
      </c>
      <c r="J56" s="36">
        <f>SUMIFS(СВЦЭМ!$C$33:$C$776,СВЦЭМ!$A$33:$A$776,$A56,СВЦЭМ!$B$33:$B$776,J$47)+'СЕТ СН'!$G$12+СВЦЭМ!$D$10+'СЕТ СН'!$G$6-'СЕТ СН'!$G$22</f>
        <v>844.20441514000004</v>
      </c>
      <c r="K56" s="36">
        <f>SUMIFS(СВЦЭМ!$C$33:$C$776,СВЦЭМ!$A$33:$A$776,$A56,СВЦЭМ!$B$33:$B$776,K$47)+'СЕТ СН'!$G$12+СВЦЭМ!$D$10+'СЕТ СН'!$G$6-'СЕТ СН'!$G$22</f>
        <v>820.77236814000003</v>
      </c>
      <c r="L56" s="36">
        <f>SUMIFS(СВЦЭМ!$C$33:$C$776,СВЦЭМ!$A$33:$A$776,$A56,СВЦЭМ!$B$33:$B$776,L$47)+'СЕТ СН'!$G$12+СВЦЭМ!$D$10+'СЕТ СН'!$G$6-'СЕТ СН'!$G$22</f>
        <v>822.69442915000002</v>
      </c>
      <c r="M56" s="36">
        <f>SUMIFS(СВЦЭМ!$C$33:$C$776,СВЦЭМ!$A$33:$A$776,$A56,СВЦЭМ!$B$33:$B$776,M$47)+'СЕТ СН'!$G$12+СВЦЭМ!$D$10+'СЕТ СН'!$G$6-'СЕТ СН'!$G$22</f>
        <v>818.72041512999999</v>
      </c>
      <c r="N56" s="36">
        <f>SUMIFS(СВЦЭМ!$C$33:$C$776,СВЦЭМ!$A$33:$A$776,$A56,СВЦЭМ!$B$33:$B$776,N$47)+'СЕТ СН'!$G$12+СВЦЭМ!$D$10+'СЕТ СН'!$G$6-'СЕТ СН'!$G$22</f>
        <v>821.75081325999997</v>
      </c>
      <c r="O56" s="36">
        <f>SUMIFS(СВЦЭМ!$C$33:$C$776,СВЦЭМ!$A$33:$A$776,$A56,СВЦЭМ!$B$33:$B$776,O$47)+'СЕТ СН'!$G$12+СВЦЭМ!$D$10+'СЕТ СН'!$G$6-'СЕТ СН'!$G$22</f>
        <v>815.86938436000003</v>
      </c>
      <c r="P56" s="36">
        <f>SUMIFS(СВЦЭМ!$C$33:$C$776,СВЦЭМ!$A$33:$A$776,$A56,СВЦЭМ!$B$33:$B$776,P$47)+'СЕТ СН'!$G$12+СВЦЭМ!$D$10+'СЕТ СН'!$G$6-'СЕТ СН'!$G$22</f>
        <v>822.61955570999999</v>
      </c>
      <c r="Q56" s="36">
        <f>SUMIFS(СВЦЭМ!$C$33:$C$776,СВЦЭМ!$A$33:$A$776,$A56,СВЦЭМ!$B$33:$B$776,Q$47)+'СЕТ СН'!$G$12+СВЦЭМ!$D$10+'СЕТ СН'!$G$6-'СЕТ СН'!$G$22</f>
        <v>838.33318201999998</v>
      </c>
      <c r="R56" s="36">
        <f>SUMIFS(СВЦЭМ!$C$33:$C$776,СВЦЭМ!$A$33:$A$776,$A56,СВЦЭМ!$B$33:$B$776,R$47)+'СЕТ СН'!$G$12+СВЦЭМ!$D$10+'СЕТ СН'!$G$6-'СЕТ СН'!$G$22</f>
        <v>805.72345581000002</v>
      </c>
      <c r="S56" s="36">
        <f>SUMIFS(СВЦЭМ!$C$33:$C$776,СВЦЭМ!$A$33:$A$776,$A56,СВЦЭМ!$B$33:$B$776,S$47)+'СЕТ СН'!$G$12+СВЦЭМ!$D$10+'СЕТ СН'!$G$6-'СЕТ СН'!$G$22</f>
        <v>776.53461018999997</v>
      </c>
      <c r="T56" s="36">
        <f>SUMIFS(СВЦЭМ!$C$33:$C$776,СВЦЭМ!$A$33:$A$776,$A56,СВЦЭМ!$B$33:$B$776,T$47)+'СЕТ СН'!$G$12+СВЦЭМ!$D$10+'СЕТ СН'!$G$6-'СЕТ СН'!$G$22</f>
        <v>776.35389601999998</v>
      </c>
      <c r="U56" s="36">
        <f>SUMIFS(СВЦЭМ!$C$33:$C$776,СВЦЭМ!$A$33:$A$776,$A56,СВЦЭМ!$B$33:$B$776,U$47)+'СЕТ СН'!$G$12+СВЦЭМ!$D$10+'СЕТ СН'!$G$6-'СЕТ СН'!$G$22</f>
        <v>768.58368194000002</v>
      </c>
      <c r="V56" s="36">
        <f>SUMIFS(СВЦЭМ!$C$33:$C$776,СВЦЭМ!$A$33:$A$776,$A56,СВЦЭМ!$B$33:$B$776,V$47)+'СЕТ СН'!$G$12+СВЦЭМ!$D$10+'СЕТ СН'!$G$6-'СЕТ СН'!$G$22</f>
        <v>768.99349179000001</v>
      </c>
      <c r="W56" s="36">
        <f>SUMIFS(СВЦЭМ!$C$33:$C$776,СВЦЭМ!$A$33:$A$776,$A56,СВЦЭМ!$B$33:$B$776,W$47)+'СЕТ СН'!$G$12+СВЦЭМ!$D$10+'СЕТ СН'!$G$6-'СЕТ СН'!$G$22</f>
        <v>744.44776014000001</v>
      </c>
      <c r="X56" s="36">
        <f>SUMIFS(СВЦЭМ!$C$33:$C$776,СВЦЭМ!$A$33:$A$776,$A56,СВЦЭМ!$B$33:$B$776,X$47)+'СЕТ СН'!$G$12+СВЦЭМ!$D$10+'СЕТ СН'!$G$6-'СЕТ СН'!$G$22</f>
        <v>761.72376399000007</v>
      </c>
      <c r="Y56" s="36">
        <f>SUMIFS(СВЦЭМ!$C$33:$C$776,СВЦЭМ!$A$33:$A$776,$A56,СВЦЭМ!$B$33:$B$776,Y$47)+'СЕТ СН'!$G$12+СВЦЭМ!$D$10+'СЕТ СН'!$G$6-'СЕТ СН'!$G$22</f>
        <v>827.77996484000005</v>
      </c>
    </row>
    <row r="57" spans="1:25" ht="15.75" x14ac:dyDescent="0.2">
      <c r="A57" s="35">
        <f t="shared" si="1"/>
        <v>43656</v>
      </c>
      <c r="B57" s="36">
        <f>SUMIFS(СВЦЭМ!$C$33:$C$776,СВЦЭМ!$A$33:$A$776,$A57,СВЦЭМ!$B$33:$B$776,B$47)+'СЕТ СН'!$G$12+СВЦЭМ!$D$10+'СЕТ СН'!$G$6-'СЕТ СН'!$G$22</f>
        <v>897.32675739000001</v>
      </c>
      <c r="C57" s="36">
        <f>SUMIFS(СВЦЭМ!$C$33:$C$776,СВЦЭМ!$A$33:$A$776,$A57,СВЦЭМ!$B$33:$B$776,C$47)+'СЕТ СН'!$G$12+СВЦЭМ!$D$10+'СЕТ СН'!$G$6-'СЕТ СН'!$G$22</f>
        <v>924.25171852000005</v>
      </c>
      <c r="D57" s="36">
        <f>SUMIFS(СВЦЭМ!$C$33:$C$776,СВЦЭМ!$A$33:$A$776,$A57,СВЦЭМ!$B$33:$B$776,D$47)+'СЕТ СН'!$G$12+СВЦЭМ!$D$10+'СЕТ СН'!$G$6-'СЕТ СН'!$G$22</f>
        <v>935.76904974000001</v>
      </c>
      <c r="E57" s="36">
        <f>SUMIFS(СВЦЭМ!$C$33:$C$776,СВЦЭМ!$A$33:$A$776,$A57,СВЦЭМ!$B$33:$B$776,E$47)+'СЕТ СН'!$G$12+СВЦЭМ!$D$10+'СЕТ СН'!$G$6-'СЕТ СН'!$G$22</f>
        <v>953.83214146</v>
      </c>
      <c r="F57" s="36">
        <f>SUMIFS(СВЦЭМ!$C$33:$C$776,СВЦЭМ!$A$33:$A$776,$A57,СВЦЭМ!$B$33:$B$776,F$47)+'СЕТ СН'!$G$12+СВЦЭМ!$D$10+'СЕТ СН'!$G$6-'СЕТ СН'!$G$22</f>
        <v>945.91594586000008</v>
      </c>
      <c r="G57" s="36">
        <f>SUMIFS(СВЦЭМ!$C$33:$C$776,СВЦЭМ!$A$33:$A$776,$A57,СВЦЭМ!$B$33:$B$776,G$47)+'СЕТ СН'!$G$12+СВЦЭМ!$D$10+'СЕТ СН'!$G$6-'СЕТ СН'!$G$22</f>
        <v>951.64147925999998</v>
      </c>
      <c r="H57" s="36">
        <f>SUMIFS(СВЦЭМ!$C$33:$C$776,СВЦЭМ!$A$33:$A$776,$A57,СВЦЭМ!$B$33:$B$776,H$47)+'СЕТ СН'!$G$12+СВЦЭМ!$D$10+'СЕТ СН'!$G$6-'СЕТ СН'!$G$22</f>
        <v>920.45483860000002</v>
      </c>
      <c r="I57" s="36">
        <f>SUMIFS(СВЦЭМ!$C$33:$C$776,СВЦЭМ!$A$33:$A$776,$A57,СВЦЭМ!$B$33:$B$776,I$47)+'СЕТ СН'!$G$12+СВЦЭМ!$D$10+'СЕТ СН'!$G$6-'СЕТ СН'!$G$22</f>
        <v>887.80339437999999</v>
      </c>
      <c r="J57" s="36">
        <f>SUMIFS(СВЦЭМ!$C$33:$C$776,СВЦЭМ!$A$33:$A$776,$A57,СВЦЭМ!$B$33:$B$776,J$47)+'СЕТ СН'!$G$12+СВЦЭМ!$D$10+'СЕТ СН'!$G$6-'СЕТ СН'!$G$22</f>
        <v>867.12409232000005</v>
      </c>
      <c r="K57" s="36">
        <f>SUMIFS(СВЦЭМ!$C$33:$C$776,СВЦЭМ!$A$33:$A$776,$A57,СВЦЭМ!$B$33:$B$776,K$47)+'СЕТ СН'!$G$12+СВЦЭМ!$D$10+'СЕТ СН'!$G$6-'СЕТ СН'!$G$22</f>
        <v>858.27396885000007</v>
      </c>
      <c r="L57" s="36">
        <f>SUMIFS(СВЦЭМ!$C$33:$C$776,СВЦЭМ!$A$33:$A$776,$A57,СВЦЭМ!$B$33:$B$776,L$47)+'СЕТ СН'!$G$12+СВЦЭМ!$D$10+'СЕТ СН'!$G$6-'СЕТ СН'!$G$22</f>
        <v>848.96548802000007</v>
      </c>
      <c r="M57" s="36">
        <f>SUMIFS(СВЦЭМ!$C$33:$C$776,СВЦЭМ!$A$33:$A$776,$A57,СВЦЭМ!$B$33:$B$776,M$47)+'СЕТ СН'!$G$12+СВЦЭМ!$D$10+'СЕТ СН'!$G$6-'СЕТ СН'!$G$22</f>
        <v>834.5859815</v>
      </c>
      <c r="N57" s="36">
        <f>SUMIFS(СВЦЭМ!$C$33:$C$776,СВЦЭМ!$A$33:$A$776,$A57,СВЦЭМ!$B$33:$B$776,N$47)+'СЕТ СН'!$G$12+СВЦЭМ!$D$10+'СЕТ СН'!$G$6-'СЕТ СН'!$G$22</f>
        <v>834.56857352999998</v>
      </c>
      <c r="O57" s="36">
        <f>SUMIFS(СВЦЭМ!$C$33:$C$776,СВЦЭМ!$A$33:$A$776,$A57,СВЦЭМ!$B$33:$B$776,O$47)+'СЕТ СН'!$G$12+СВЦЭМ!$D$10+'СЕТ СН'!$G$6-'СЕТ СН'!$G$22</f>
        <v>826.33074162000003</v>
      </c>
      <c r="P57" s="36">
        <f>SUMIFS(СВЦЭМ!$C$33:$C$776,СВЦЭМ!$A$33:$A$776,$A57,СВЦЭМ!$B$33:$B$776,P$47)+'СЕТ СН'!$G$12+СВЦЭМ!$D$10+'СЕТ СН'!$G$6-'СЕТ СН'!$G$22</f>
        <v>822.16660628</v>
      </c>
      <c r="Q57" s="36">
        <f>SUMIFS(СВЦЭМ!$C$33:$C$776,СВЦЭМ!$A$33:$A$776,$A57,СВЦЭМ!$B$33:$B$776,Q$47)+'СЕТ СН'!$G$12+СВЦЭМ!$D$10+'СЕТ СН'!$G$6-'СЕТ СН'!$G$22</f>
        <v>830.39583362999997</v>
      </c>
      <c r="R57" s="36">
        <f>SUMIFS(СВЦЭМ!$C$33:$C$776,СВЦЭМ!$A$33:$A$776,$A57,СВЦЭМ!$B$33:$B$776,R$47)+'СЕТ СН'!$G$12+СВЦЭМ!$D$10+'СЕТ СН'!$G$6-'СЕТ СН'!$G$22</f>
        <v>785.63216053000008</v>
      </c>
      <c r="S57" s="36">
        <f>SUMIFS(СВЦЭМ!$C$33:$C$776,СВЦЭМ!$A$33:$A$776,$A57,СВЦЭМ!$B$33:$B$776,S$47)+'СЕТ СН'!$G$12+СВЦЭМ!$D$10+'СЕТ СН'!$G$6-'СЕТ СН'!$G$22</f>
        <v>767.52530629</v>
      </c>
      <c r="T57" s="36">
        <f>SUMIFS(СВЦЭМ!$C$33:$C$776,СВЦЭМ!$A$33:$A$776,$A57,СВЦЭМ!$B$33:$B$776,T$47)+'СЕТ СН'!$G$12+СВЦЭМ!$D$10+'СЕТ СН'!$G$6-'СЕТ СН'!$G$22</f>
        <v>766.80417925000006</v>
      </c>
      <c r="U57" s="36">
        <f>SUMIFS(СВЦЭМ!$C$33:$C$776,СВЦЭМ!$A$33:$A$776,$A57,СВЦЭМ!$B$33:$B$776,U$47)+'СЕТ СН'!$G$12+СВЦЭМ!$D$10+'СЕТ СН'!$G$6-'СЕТ СН'!$G$22</f>
        <v>765.68291383999997</v>
      </c>
      <c r="V57" s="36">
        <f>SUMIFS(СВЦЭМ!$C$33:$C$776,СВЦЭМ!$A$33:$A$776,$A57,СВЦЭМ!$B$33:$B$776,V$47)+'СЕТ СН'!$G$12+СВЦЭМ!$D$10+'СЕТ СН'!$G$6-'СЕТ СН'!$G$22</f>
        <v>762.69717405000006</v>
      </c>
      <c r="W57" s="36">
        <f>SUMIFS(СВЦЭМ!$C$33:$C$776,СВЦЭМ!$A$33:$A$776,$A57,СВЦЭМ!$B$33:$B$776,W$47)+'СЕТ СН'!$G$12+СВЦЭМ!$D$10+'СЕТ СН'!$G$6-'СЕТ СН'!$G$22</f>
        <v>742.45013028000005</v>
      </c>
      <c r="X57" s="36">
        <f>SUMIFS(СВЦЭМ!$C$33:$C$776,СВЦЭМ!$A$33:$A$776,$A57,СВЦЭМ!$B$33:$B$776,X$47)+'СЕТ СН'!$G$12+СВЦЭМ!$D$10+'СЕТ СН'!$G$6-'СЕТ СН'!$G$22</f>
        <v>747.34639235999998</v>
      </c>
      <c r="Y57" s="36">
        <f>SUMIFS(СВЦЭМ!$C$33:$C$776,СВЦЭМ!$A$33:$A$776,$A57,СВЦЭМ!$B$33:$B$776,Y$47)+'СЕТ СН'!$G$12+СВЦЭМ!$D$10+'СЕТ СН'!$G$6-'СЕТ СН'!$G$22</f>
        <v>841.28940239999997</v>
      </c>
    </row>
    <row r="58" spans="1:25" ht="15.75" x14ac:dyDescent="0.2">
      <c r="A58" s="35">
        <f t="shared" si="1"/>
        <v>43657</v>
      </c>
      <c r="B58" s="36">
        <f>SUMIFS(СВЦЭМ!$C$33:$C$776,СВЦЭМ!$A$33:$A$776,$A58,СВЦЭМ!$B$33:$B$776,B$47)+'СЕТ СН'!$G$12+СВЦЭМ!$D$10+'СЕТ СН'!$G$6-'СЕТ СН'!$G$22</f>
        <v>894.21284702000003</v>
      </c>
      <c r="C58" s="36">
        <f>SUMIFS(СВЦЭМ!$C$33:$C$776,СВЦЭМ!$A$33:$A$776,$A58,СВЦЭМ!$B$33:$B$776,C$47)+'СЕТ СН'!$G$12+СВЦЭМ!$D$10+'СЕТ СН'!$G$6-'СЕТ СН'!$G$22</f>
        <v>934.46357452000007</v>
      </c>
      <c r="D58" s="36">
        <f>SUMIFS(СВЦЭМ!$C$33:$C$776,СВЦЭМ!$A$33:$A$776,$A58,СВЦЭМ!$B$33:$B$776,D$47)+'СЕТ СН'!$G$12+СВЦЭМ!$D$10+'СЕТ СН'!$G$6-'СЕТ СН'!$G$22</f>
        <v>953.90152078000006</v>
      </c>
      <c r="E58" s="36">
        <f>SUMIFS(СВЦЭМ!$C$33:$C$776,СВЦЭМ!$A$33:$A$776,$A58,СВЦЭМ!$B$33:$B$776,E$47)+'СЕТ СН'!$G$12+СВЦЭМ!$D$10+'СЕТ СН'!$G$6-'СЕТ СН'!$G$22</f>
        <v>974.38255191999997</v>
      </c>
      <c r="F58" s="36">
        <f>SUMIFS(СВЦЭМ!$C$33:$C$776,СВЦЭМ!$A$33:$A$776,$A58,СВЦЭМ!$B$33:$B$776,F$47)+'СЕТ СН'!$G$12+СВЦЭМ!$D$10+'СЕТ СН'!$G$6-'СЕТ СН'!$G$22</f>
        <v>978.53197503000001</v>
      </c>
      <c r="G58" s="36">
        <f>SUMIFS(СВЦЭМ!$C$33:$C$776,СВЦЭМ!$A$33:$A$776,$A58,СВЦЭМ!$B$33:$B$776,G$47)+'СЕТ СН'!$G$12+СВЦЭМ!$D$10+'СЕТ СН'!$G$6-'СЕТ СН'!$G$22</f>
        <v>967.62885887000004</v>
      </c>
      <c r="H58" s="36">
        <f>SUMIFS(СВЦЭМ!$C$33:$C$776,СВЦЭМ!$A$33:$A$776,$A58,СВЦЭМ!$B$33:$B$776,H$47)+'СЕТ СН'!$G$12+СВЦЭМ!$D$10+'СЕТ СН'!$G$6-'СЕТ СН'!$G$22</f>
        <v>913.39193348000003</v>
      </c>
      <c r="I58" s="36">
        <f>SUMIFS(СВЦЭМ!$C$33:$C$776,СВЦЭМ!$A$33:$A$776,$A58,СВЦЭМ!$B$33:$B$776,I$47)+'СЕТ СН'!$G$12+СВЦЭМ!$D$10+'СЕТ СН'!$G$6-'СЕТ СН'!$G$22</f>
        <v>894.75605201000008</v>
      </c>
      <c r="J58" s="36">
        <f>SUMIFS(СВЦЭМ!$C$33:$C$776,СВЦЭМ!$A$33:$A$776,$A58,СВЦЭМ!$B$33:$B$776,J$47)+'СЕТ СН'!$G$12+СВЦЭМ!$D$10+'СЕТ СН'!$G$6-'СЕТ СН'!$G$22</f>
        <v>854.60035825</v>
      </c>
      <c r="K58" s="36">
        <f>SUMIFS(СВЦЭМ!$C$33:$C$776,СВЦЭМ!$A$33:$A$776,$A58,СВЦЭМ!$B$33:$B$776,K$47)+'СЕТ СН'!$G$12+СВЦЭМ!$D$10+'СЕТ СН'!$G$6-'СЕТ СН'!$G$22</f>
        <v>836.88869486999999</v>
      </c>
      <c r="L58" s="36">
        <f>SUMIFS(СВЦЭМ!$C$33:$C$776,СВЦЭМ!$A$33:$A$776,$A58,СВЦЭМ!$B$33:$B$776,L$47)+'СЕТ СН'!$G$12+СВЦЭМ!$D$10+'СЕТ СН'!$G$6-'СЕТ СН'!$G$22</f>
        <v>826.48020059999999</v>
      </c>
      <c r="M58" s="36">
        <f>SUMIFS(СВЦЭМ!$C$33:$C$776,СВЦЭМ!$A$33:$A$776,$A58,СВЦЭМ!$B$33:$B$776,M$47)+'СЕТ СН'!$G$12+СВЦЭМ!$D$10+'СЕТ СН'!$G$6-'СЕТ СН'!$G$22</f>
        <v>815.02517545000001</v>
      </c>
      <c r="N58" s="36">
        <f>SUMIFS(СВЦЭМ!$C$33:$C$776,СВЦЭМ!$A$33:$A$776,$A58,СВЦЭМ!$B$33:$B$776,N$47)+'СЕТ СН'!$G$12+СВЦЭМ!$D$10+'СЕТ СН'!$G$6-'СЕТ СН'!$G$22</f>
        <v>822.37772168000004</v>
      </c>
      <c r="O58" s="36">
        <f>SUMIFS(СВЦЭМ!$C$33:$C$776,СВЦЭМ!$A$33:$A$776,$A58,СВЦЭМ!$B$33:$B$776,O$47)+'СЕТ СН'!$G$12+СВЦЭМ!$D$10+'СЕТ СН'!$G$6-'СЕТ СН'!$G$22</f>
        <v>821.45541200000002</v>
      </c>
      <c r="P58" s="36">
        <f>SUMIFS(СВЦЭМ!$C$33:$C$776,СВЦЭМ!$A$33:$A$776,$A58,СВЦЭМ!$B$33:$B$776,P$47)+'СЕТ СН'!$G$12+СВЦЭМ!$D$10+'СЕТ СН'!$G$6-'СЕТ СН'!$G$22</f>
        <v>819.24533869000004</v>
      </c>
      <c r="Q58" s="36">
        <f>SUMIFS(СВЦЭМ!$C$33:$C$776,СВЦЭМ!$A$33:$A$776,$A58,СВЦЭМ!$B$33:$B$776,Q$47)+'СЕТ СН'!$G$12+СВЦЭМ!$D$10+'СЕТ СН'!$G$6-'СЕТ СН'!$G$22</f>
        <v>817.22220353</v>
      </c>
      <c r="R58" s="36">
        <f>SUMIFS(СВЦЭМ!$C$33:$C$776,СВЦЭМ!$A$33:$A$776,$A58,СВЦЭМ!$B$33:$B$776,R$47)+'СЕТ СН'!$G$12+СВЦЭМ!$D$10+'СЕТ СН'!$G$6-'СЕТ СН'!$G$22</f>
        <v>777.61727611000003</v>
      </c>
      <c r="S58" s="36">
        <f>SUMIFS(СВЦЭМ!$C$33:$C$776,СВЦЭМ!$A$33:$A$776,$A58,СВЦЭМ!$B$33:$B$776,S$47)+'СЕТ СН'!$G$12+СВЦЭМ!$D$10+'СЕТ СН'!$G$6-'СЕТ СН'!$G$22</f>
        <v>761.28765853000004</v>
      </c>
      <c r="T58" s="36">
        <f>SUMIFS(СВЦЭМ!$C$33:$C$776,СВЦЭМ!$A$33:$A$776,$A58,СВЦЭМ!$B$33:$B$776,T$47)+'СЕТ СН'!$G$12+СВЦЭМ!$D$10+'СЕТ СН'!$G$6-'СЕТ СН'!$G$22</f>
        <v>762.50010365000003</v>
      </c>
      <c r="U58" s="36">
        <f>SUMIFS(СВЦЭМ!$C$33:$C$776,СВЦЭМ!$A$33:$A$776,$A58,СВЦЭМ!$B$33:$B$776,U$47)+'СЕТ СН'!$G$12+СВЦЭМ!$D$10+'СЕТ СН'!$G$6-'СЕТ СН'!$G$22</f>
        <v>757.87766352000006</v>
      </c>
      <c r="V58" s="36">
        <f>SUMIFS(СВЦЭМ!$C$33:$C$776,СВЦЭМ!$A$33:$A$776,$A58,СВЦЭМ!$B$33:$B$776,V$47)+'СЕТ СН'!$G$12+СВЦЭМ!$D$10+'СЕТ СН'!$G$6-'СЕТ СН'!$G$22</f>
        <v>754.80089802999998</v>
      </c>
      <c r="W58" s="36">
        <f>SUMIFS(СВЦЭМ!$C$33:$C$776,СВЦЭМ!$A$33:$A$776,$A58,СВЦЭМ!$B$33:$B$776,W$47)+'СЕТ СН'!$G$12+СВЦЭМ!$D$10+'СЕТ СН'!$G$6-'СЕТ СН'!$G$22</f>
        <v>749.64996894000001</v>
      </c>
      <c r="X58" s="36">
        <f>SUMIFS(СВЦЭМ!$C$33:$C$776,СВЦЭМ!$A$33:$A$776,$A58,СВЦЭМ!$B$33:$B$776,X$47)+'СЕТ СН'!$G$12+СВЦЭМ!$D$10+'СЕТ СН'!$G$6-'СЕТ СН'!$G$22</f>
        <v>760.31587362000005</v>
      </c>
      <c r="Y58" s="36">
        <f>SUMIFS(СВЦЭМ!$C$33:$C$776,СВЦЭМ!$A$33:$A$776,$A58,СВЦЭМ!$B$33:$B$776,Y$47)+'СЕТ СН'!$G$12+СВЦЭМ!$D$10+'СЕТ СН'!$G$6-'СЕТ СН'!$G$22</f>
        <v>842.75166687000001</v>
      </c>
    </row>
    <row r="59" spans="1:25" ht="15.75" x14ac:dyDescent="0.2">
      <c r="A59" s="35">
        <f t="shared" si="1"/>
        <v>43658</v>
      </c>
      <c r="B59" s="36">
        <f>SUMIFS(СВЦЭМ!$C$33:$C$776,СВЦЭМ!$A$33:$A$776,$A59,СВЦЭМ!$B$33:$B$776,B$47)+'СЕТ СН'!$G$12+СВЦЭМ!$D$10+'СЕТ СН'!$G$6-'СЕТ СН'!$G$22</f>
        <v>885.70051868999997</v>
      </c>
      <c r="C59" s="36">
        <f>SUMIFS(СВЦЭМ!$C$33:$C$776,СВЦЭМ!$A$33:$A$776,$A59,СВЦЭМ!$B$33:$B$776,C$47)+'СЕТ СН'!$G$12+СВЦЭМ!$D$10+'СЕТ СН'!$G$6-'СЕТ СН'!$G$22</f>
        <v>920.06881406000002</v>
      </c>
      <c r="D59" s="36">
        <f>SUMIFS(СВЦЭМ!$C$33:$C$776,СВЦЭМ!$A$33:$A$776,$A59,СВЦЭМ!$B$33:$B$776,D$47)+'СЕТ СН'!$G$12+СВЦЭМ!$D$10+'СЕТ СН'!$G$6-'СЕТ СН'!$G$22</f>
        <v>939.98406520000003</v>
      </c>
      <c r="E59" s="36">
        <f>SUMIFS(СВЦЭМ!$C$33:$C$776,СВЦЭМ!$A$33:$A$776,$A59,СВЦЭМ!$B$33:$B$776,E$47)+'СЕТ СН'!$G$12+СВЦЭМ!$D$10+'СЕТ СН'!$G$6-'СЕТ СН'!$G$22</f>
        <v>954.80512162000002</v>
      </c>
      <c r="F59" s="36">
        <f>SUMIFS(СВЦЭМ!$C$33:$C$776,СВЦЭМ!$A$33:$A$776,$A59,СВЦЭМ!$B$33:$B$776,F$47)+'СЕТ СН'!$G$12+СВЦЭМ!$D$10+'СЕТ СН'!$G$6-'СЕТ СН'!$G$22</f>
        <v>944.63876984000001</v>
      </c>
      <c r="G59" s="36">
        <f>SUMIFS(СВЦЭМ!$C$33:$C$776,СВЦЭМ!$A$33:$A$776,$A59,СВЦЭМ!$B$33:$B$776,G$47)+'СЕТ СН'!$G$12+СВЦЭМ!$D$10+'СЕТ СН'!$G$6-'СЕТ СН'!$G$22</f>
        <v>941.48985582</v>
      </c>
      <c r="H59" s="36">
        <f>SUMIFS(СВЦЭМ!$C$33:$C$776,СВЦЭМ!$A$33:$A$776,$A59,СВЦЭМ!$B$33:$B$776,H$47)+'СЕТ СН'!$G$12+СВЦЭМ!$D$10+'СЕТ СН'!$G$6-'СЕТ СН'!$G$22</f>
        <v>919.88315616</v>
      </c>
      <c r="I59" s="36">
        <f>SUMIFS(СВЦЭМ!$C$33:$C$776,СВЦЭМ!$A$33:$A$776,$A59,СВЦЭМ!$B$33:$B$776,I$47)+'СЕТ СН'!$G$12+СВЦЭМ!$D$10+'СЕТ СН'!$G$6-'СЕТ СН'!$G$22</f>
        <v>899.27973958000007</v>
      </c>
      <c r="J59" s="36">
        <f>SUMIFS(СВЦЭМ!$C$33:$C$776,СВЦЭМ!$A$33:$A$776,$A59,СВЦЭМ!$B$33:$B$776,J$47)+'СЕТ СН'!$G$12+СВЦЭМ!$D$10+'СЕТ СН'!$G$6-'СЕТ СН'!$G$22</f>
        <v>861.89656121000007</v>
      </c>
      <c r="K59" s="36">
        <f>SUMIFS(СВЦЭМ!$C$33:$C$776,СВЦЭМ!$A$33:$A$776,$A59,СВЦЭМ!$B$33:$B$776,K$47)+'СЕТ СН'!$G$12+СВЦЭМ!$D$10+'СЕТ СН'!$G$6-'СЕТ СН'!$G$22</f>
        <v>827.30326786000001</v>
      </c>
      <c r="L59" s="36">
        <f>SUMIFS(СВЦЭМ!$C$33:$C$776,СВЦЭМ!$A$33:$A$776,$A59,СВЦЭМ!$B$33:$B$776,L$47)+'СЕТ СН'!$G$12+СВЦЭМ!$D$10+'СЕТ СН'!$G$6-'СЕТ СН'!$G$22</f>
        <v>820.12212403000001</v>
      </c>
      <c r="M59" s="36">
        <f>SUMIFS(СВЦЭМ!$C$33:$C$776,СВЦЭМ!$A$33:$A$776,$A59,СВЦЭМ!$B$33:$B$776,M$47)+'СЕТ СН'!$G$12+СВЦЭМ!$D$10+'СЕТ СН'!$G$6-'СЕТ СН'!$G$22</f>
        <v>827.01601966999999</v>
      </c>
      <c r="N59" s="36">
        <f>SUMIFS(СВЦЭМ!$C$33:$C$776,СВЦЭМ!$A$33:$A$776,$A59,СВЦЭМ!$B$33:$B$776,N$47)+'СЕТ СН'!$G$12+СВЦЭМ!$D$10+'СЕТ СН'!$G$6-'СЕТ СН'!$G$22</f>
        <v>839.84888887</v>
      </c>
      <c r="O59" s="36">
        <f>SUMIFS(СВЦЭМ!$C$33:$C$776,СВЦЭМ!$A$33:$A$776,$A59,СВЦЭМ!$B$33:$B$776,O$47)+'СЕТ СН'!$G$12+СВЦЭМ!$D$10+'СЕТ СН'!$G$6-'СЕТ СН'!$G$22</f>
        <v>827.63444269000001</v>
      </c>
      <c r="P59" s="36">
        <f>SUMIFS(СВЦЭМ!$C$33:$C$776,СВЦЭМ!$A$33:$A$776,$A59,СВЦЭМ!$B$33:$B$776,P$47)+'СЕТ СН'!$G$12+СВЦЭМ!$D$10+'СЕТ СН'!$G$6-'СЕТ СН'!$G$22</f>
        <v>835.00607617000003</v>
      </c>
      <c r="Q59" s="36">
        <f>SUMIFS(СВЦЭМ!$C$33:$C$776,СВЦЭМ!$A$33:$A$776,$A59,СВЦЭМ!$B$33:$B$776,Q$47)+'СЕТ СН'!$G$12+СВЦЭМ!$D$10+'СЕТ СН'!$G$6-'СЕТ СН'!$G$22</f>
        <v>839.52249199000005</v>
      </c>
      <c r="R59" s="36">
        <f>SUMIFS(СВЦЭМ!$C$33:$C$776,СВЦЭМ!$A$33:$A$776,$A59,СВЦЭМ!$B$33:$B$776,R$47)+'СЕТ СН'!$G$12+СВЦЭМ!$D$10+'СЕТ СН'!$G$6-'СЕТ СН'!$G$22</f>
        <v>793.93578244000003</v>
      </c>
      <c r="S59" s="36">
        <f>SUMIFS(СВЦЭМ!$C$33:$C$776,СВЦЭМ!$A$33:$A$776,$A59,СВЦЭМ!$B$33:$B$776,S$47)+'СЕТ СН'!$G$12+СВЦЭМ!$D$10+'СЕТ СН'!$G$6-'СЕТ СН'!$G$22</f>
        <v>775.22585135999998</v>
      </c>
      <c r="T59" s="36">
        <f>SUMIFS(СВЦЭМ!$C$33:$C$776,СВЦЭМ!$A$33:$A$776,$A59,СВЦЭМ!$B$33:$B$776,T$47)+'СЕТ СН'!$G$12+СВЦЭМ!$D$10+'СЕТ СН'!$G$6-'СЕТ СН'!$G$22</f>
        <v>770.91913227999999</v>
      </c>
      <c r="U59" s="36">
        <f>SUMIFS(СВЦЭМ!$C$33:$C$776,СВЦЭМ!$A$33:$A$776,$A59,СВЦЭМ!$B$33:$B$776,U$47)+'СЕТ СН'!$G$12+СВЦЭМ!$D$10+'СЕТ СН'!$G$6-'СЕТ СН'!$G$22</f>
        <v>767.16529275000005</v>
      </c>
      <c r="V59" s="36">
        <f>SUMIFS(СВЦЭМ!$C$33:$C$776,СВЦЭМ!$A$33:$A$776,$A59,СВЦЭМ!$B$33:$B$776,V$47)+'СЕТ СН'!$G$12+СВЦЭМ!$D$10+'СЕТ СН'!$G$6-'СЕТ СН'!$G$22</f>
        <v>747.63860671999998</v>
      </c>
      <c r="W59" s="36">
        <f>SUMIFS(СВЦЭМ!$C$33:$C$776,СВЦЭМ!$A$33:$A$776,$A59,СВЦЭМ!$B$33:$B$776,W$47)+'СЕТ СН'!$G$12+СВЦЭМ!$D$10+'СЕТ СН'!$G$6-'СЕТ СН'!$G$22</f>
        <v>729.06372776000001</v>
      </c>
      <c r="X59" s="36">
        <f>SUMIFS(СВЦЭМ!$C$33:$C$776,СВЦЭМ!$A$33:$A$776,$A59,СВЦЭМ!$B$33:$B$776,X$47)+'СЕТ СН'!$G$12+СВЦЭМ!$D$10+'СЕТ СН'!$G$6-'СЕТ СН'!$G$22</f>
        <v>710.98558641</v>
      </c>
      <c r="Y59" s="36">
        <f>SUMIFS(СВЦЭМ!$C$33:$C$776,СВЦЭМ!$A$33:$A$776,$A59,СВЦЭМ!$B$33:$B$776,Y$47)+'СЕТ СН'!$G$12+СВЦЭМ!$D$10+'СЕТ СН'!$G$6-'СЕТ СН'!$G$22</f>
        <v>789.96385172999999</v>
      </c>
    </row>
    <row r="60" spans="1:25" ht="15.75" x14ac:dyDescent="0.2">
      <c r="A60" s="35">
        <f t="shared" si="1"/>
        <v>43659</v>
      </c>
      <c r="B60" s="36">
        <f>SUMIFS(СВЦЭМ!$C$33:$C$776,СВЦЭМ!$A$33:$A$776,$A60,СВЦЭМ!$B$33:$B$776,B$47)+'СЕТ СН'!$G$12+СВЦЭМ!$D$10+'СЕТ СН'!$G$6-'СЕТ СН'!$G$22</f>
        <v>786.24517843000001</v>
      </c>
      <c r="C60" s="36">
        <f>SUMIFS(СВЦЭМ!$C$33:$C$776,СВЦЭМ!$A$33:$A$776,$A60,СВЦЭМ!$B$33:$B$776,C$47)+'СЕТ СН'!$G$12+СВЦЭМ!$D$10+'СЕТ СН'!$G$6-'СЕТ СН'!$G$22</f>
        <v>821.66088833000003</v>
      </c>
      <c r="D60" s="36">
        <f>SUMIFS(СВЦЭМ!$C$33:$C$776,СВЦЭМ!$A$33:$A$776,$A60,СВЦЭМ!$B$33:$B$776,D$47)+'СЕТ СН'!$G$12+СВЦЭМ!$D$10+'СЕТ СН'!$G$6-'СЕТ СН'!$G$22</f>
        <v>854.55421791000003</v>
      </c>
      <c r="E60" s="36">
        <f>SUMIFS(СВЦЭМ!$C$33:$C$776,СВЦЭМ!$A$33:$A$776,$A60,СВЦЭМ!$B$33:$B$776,E$47)+'СЕТ СН'!$G$12+СВЦЭМ!$D$10+'СЕТ СН'!$G$6-'СЕТ СН'!$G$22</f>
        <v>868.73198209999998</v>
      </c>
      <c r="F60" s="36">
        <f>SUMIFS(СВЦЭМ!$C$33:$C$776,СВЦЭМ!$A$33:$A$776,$A60,СВЦЭМ!$B$33:$B$776,F$47)+'СЕТ СН'!$G$12+СВЦЭМ!$D$10+'СЕТ СН'!$G$6-'СЕТ СН'!$G$22</f>
        <v>877.60230729</v>
      </c>
      <c r="G60" s="36">
        <f>SUMIFS(СВЦЭМ!$C$33:$C$776,СВЦЭМ!$A$33:$A$776,$A60,СВЦЭМ!$B$33:$B$776,G$47)+'СЕТ СН'!$G$12+СВЦЭМ!$D$10+'СЕТ СН'!$G$6-'СЕТ СН'!$G$22</f>
        <v>881.27755305000005</v>
      </c>
      <c r="H60" s="36">
        <f>SUMIFS(СВЦЭМ!$C$33:$C$776,СВЦЭМ!$A$33:$A$776,$A60,СВЦЭМ!$B$33:$B$776,H$47)+'СЕТ СН'!$G$12+СВЦЭМ!$D$10+'СЕТ СН'!$G$6-'СЕТ СН'!$G$22</f>
        <v>877.15933513000004</v>
      </c>
      <c r="I60" s="36">
        <f>SUMIFS(СВЦЭМ!$C$33:$C$776,СВЦЭМ!$A$33:$A$776,$A60,СВЦЭМ!$B$33:$B$776,I$47)+'СЕТ СН'!$G$12+СВЦЭМ!$D$10+'СЕТ СН'!$G$6-'СЕТ СН'!$G$22</f>
        <v>893.01081511000007</v>
      </c>
      <c r="J60" s="36">
        <f>SUMIFS(СВЦЭМ!$C$33:$C$776,СВЦЭМ!$A$33:$A$776,$A60,СВЦЭМ!$B$33:$B$776,J$47)+'СЕТ СН'!$G$12+СВЦЭМ!$D$10+'СЕТ СН'!$G$6-'СЕТ СН'!$G$22</f>
        <v>851.26932719000001</v>
      </c>
      <c r="K60" s="36">
        <f>SUMIFS(СВЦЭМ!$C$33:$C$776,СВЦЭМ!$A$33:$A$776,$A60,СВЦЭМ!$B$33:$B$776,K$47)+'СЕТ СН'!$G$12+СВЦЭМ!$D$10+'СЕТ СН'!$G$6-'СЕТ СН'!$G$22</f>
        <v>797.29437338000002</v>
      </c>
      <c r="L60" s="36">
        <f>SUMIFS(СВЦЭМ!$C$33:$C$776,СВЦЭМ!$A$33:$A$776,$A60,СВЦЭМ!$B$33:$B$776,L$47)+'СЕТ СН'!$G$12+СВЦЭМ!$D$10+'СЕТ СН'!$G$6-'СЕТ СН'!$G$22</f>
        <v>778.75237406999997</v>
      </c>
      <c r="M60" s="36">
        <f>SUMIFS(СВЦЭМ!$C$33:$C$776,СВЦЭМ!$A$33:$A$776,$A60,СВЦЭМ!$B$33:$B$776,M$47)+'СЕТ СН'!$G$12+СВЦЭМ!$D$10+'СЕТ СН'!$G$6-'СЕТ СН'!$G$22</f>
        <v>772.97774085000003</v>
      </c>
      <c r="N60" s="36">
        <f>SUMIFS(СВЦЭМ!$C$33:$C$776,СВЦЭМ!$A$33:$A$776,$A60,СВЦЭМ!$B$33:$B$776,N$47)+'СЕТ СН'!$G$12+СВЦЭМ!$D$10+'СЕТ СН'!$G$6-'СЕТ СН'!$G$22</f>
        <v>780.81575607000002</v>
      </c>
      <c r="O60" s="36">
        <f>SUMIFS(СВЦЭМ!$C$33:$C$776,СВЦЭМ!$A$33:$A$776,$A60,СВЦЭМ!$B$33:$B$776,O$47)+'СЕТ СН'!$G$12+СВЦЭМ!$D$10+'СЕТ СН'!$G$6-'СЕТ СН'!$G$22</f>
        <v>777.39588519000006</v>
      </c>
      <c r="P60" s="36">
        <f>SUMIFS(СВЦЭМ!$C$33:$C$776,СВЦЭМ!$A$33:$A$776,$A60,СВЦЭМ!$B$33:$B$776,P$47)+'СЕТ СН'!$G$12+СВЦЭМ!$D$10+'СЕТ СН'!$G$6-'СЕТ СН'!$G$22</f>
        <v>788.68549918000008</v>
      </c>
      <c r="Q60" s="36">
        <f>SUMIFS(СВЦЭМ!$C$33:$C$776,СВЦЭМ!$A$33:$A$776,$A60,СВЦЭМ!$B$33:$B$776,Q$47)+'СЕТ СН'!$G$12+СВЦЭМ!$D$10+'СЕТ СН'!$G$6-'СЕТ СН'!$G$22</f>
        <v>798.96754386999999</v>
      </c>
      <c r="R60" s="36">
        <f>SUMIFS(СВЦЭМ!$C$33:$C$776,СВЦЭМ!$A$33:$A$776,$A60,СВЦЭМ!$B$33:$B$776,R$47)+'СЕТ СН'!$G$12+СВЦЭМ!$D$10+'СЕТ СН'!$G$6-'СЕТ СН'!$G$22</f>
        <v>766.73224362999997</v>
      </c>
      <c r="S60" s="36">
        <f>SUMIFS(СВЦЭМ!$C$33:$C$776,СВЦЭМ!$A$33:$A$776,$A60,СВЦЭМ!$B$33:$B$776,S$47)+'СЕТ СН'!$G$12+СВЦЭМ!$D$10+'СЕТ СН'!$G$6-'СЕТ СН'!$G$22</f>
        <v>738.36661738999999</v>
      </c>
      <c r="T60" s="36">
        <f>SUMIFS(СВЦЭМ!$C$33:$C$776,СВЦЭМ!$A$33:$A$776,$A60,СВЦЭМ!$B$33:$B$776,T$47)+'СЕТ СН'!$G$12+СВЦЭМ!$D$10+'СЕТ СН'!$G$6-'СЕТ СН'!$G$22</f>
        <v>725.41715779000003</v>
      </c>
      <c r="U60" s="36">
        <f>SUMIFS(СВЦЭМ!$C$33:$C$776,СВЦЭМ!$A$33:$A$776,$A60,СВЦЭМ!$B$33:$B$776,U$47)+'СЕТ СН'!$G$12+СВЦЭМ!$D$10+'СЕТ СН'!$G$6-'СЕТ СН'!$G$22</f>
        <v>716.17574209999998</v>
      </c>
      <c r="V60" s="36">
        <f>SUMIFS(СВЦЭМ!$C$33:$C$776,СВЦЭМ!$A$33:$A$776,$A60,СВЦЭМ!$B$33:$B$776,V$47)+'СЕТ СН'!$G$12+СВЦЭМ!$D$10+'СЕТ СН'!$G$6-'СЕТ СН'!$G$22</f>
        <v>711.92697549000002</v>
      </c>
      <c r="W60" s="36">
        <f>SUMIFS(СВЦЭМ!$C$33:$C$776,СВЦЭМ!$A$33:$A$776,$A60,СВЦЭМ!$B$33:$B$776,W$47)+'СЕТ СН'!$G$12+СВЦЭМ!$D$10+'СЕТ СН'!$G$6-'СЕТ СН'!$G$22</f>
        <v>700.36867921999999</v>
      </c>
      <c r="X60" s="36">
        <f>SUMIFS(СВЦЭМ!$C$33:$C$776,СВЦЭМ!$A$33:$A$776,$A60,СВЦЭМ!$B$33:$B$776,X$47)+'СЕТ СН'!$G$12+СВЦЭМ!$D$10+'СЕТ СН'!$G$6-'СЕТ СН'!$G$22</f>
        <v>710.78473283999995</v>
      </c>
      <c r="Y60" s="36">
        <f>SUMIFS(СВЦЭМ!$C$33:$C$776,СВЦЭМ!$A$33:$A$776,$A60,СВЦЭМ!$B$33:$B$776,Y$47)+'СЕТ СН'!$G$12+СВЦЭМ!$D$10+'СЕТ СН'!$G$6-'СЕТ СН'!$G$22</f>
        <v>781.76664703000006</v>
      </c>
    </row>
    <row r="61" spans="1:25" ht="15.75" x14ac:dyDescent="0.2">
      <c r="A61" s="35">
        <f t="shared" si="1"/>
        <v>43660</v>
      </c>
      <c r="B61" s="36">
        <f>SUMIFS(СВЦЭМ!$C$33:$C$776,СВЦЭМ!$A$33:$A$776,$A61,СВЦЭМ!$B$33:$B$776,B$47)+'СЕТ СН'!$G$12+СВЦЭМ!$D$10+'СЕТ СН'!$G$6-'СЕТ СН'!$G$22</f>
        <v>830.93978823999998</v>
      </c>
      <c r="C61" s="36">
        <f>SUMIFS(СВЦЭМ!$C$33:$C$776,СВЦЭМ!$A$33:$A$776,$A61,СВЦЭМ!$B$33:$B$776,C$47)+'СЕТ СН'!$G$12+СВЦЭМ!$D$10+'СЕТ СН'!$G$6-'СЕТ СН'!$G$22</f>
        <v>871.84885808000001</v>
      </c>
      <c r="D61" s="36">
        <f>SUMIFS(СВЦЭМ!$C$33:$C$776,СВЦЭМ!$A$33:$A$776,$A61,СВЦЭМ!$B$33:$B$776,D$47)+'СЕТ СН'!$G$12+СВЦЭМ!$D$10+'СЕТ СН'!$G$6-'СЕТ СН'!$G$22</f>
        <v>908.61912112000005</v>
      </c>
      <c r="E61" s="36">
        <f>SUMIFS(СВЦЭМ!$C$33:$C$776,СВЦЭМ!$A$33:$A$776,$A61,СВЦЭМ!$B$33:$B$776,E$47)+'СЕТ СН'!$G$12+СВЦЭМ!$D$10+'СЕТ СН'!$G$6-'СЕТ СН'!$G$22</f>
        <v>920.58247170000004</v>
      </c>
      <c r="F61" s="36">
        <f>SUMIFS(СВЦЭМ!$C$33:$C$776,СВЦЭМ!$A$33:$A$776,$A61,СВЦЭМ!$B$33:$B$776,F$47)+'СЕТ СН'!$G$12+СВЦЭМ!$D$10+'СЕТ СН'!$G$6-'СЕТ СН'!$G$22</f>
        <v>924.26117787999999</v>
      </c>
      <c r="G61" s="36">
        <f>SUMIFS(СВЦЭМ!$C$33:$C$776,СВЦЭМ!$A$33:$A$776,$A61,СВЦЭМ!$B$33:$B$776,G$47)+'СЕТ СН'!$G$12+СВЦЭМ!$D$10+'СЕТ СН'!$G$6-'СЕТ СН'!$G$22</f>
        <v>924.03712963999999</v>
      </c>
      <c r="H61" s="36">
        <f>SUMIFS(СВЦЭМ!$C$33:$C$776,СВЦЭМ!$A$33:$A$776,$A61,СВЦЭМ!$B$33:$B$776,H$47)+'СЕТ СН'!$G$12+СВЦЭМ!$D$10+'СЕТ СН'!$G$6-'СЕТ СН'!$G$22</f>
        <v>896.16952799000001</v>
      </c>
      <c r="I61" s="36">
        <f>SUMIFS(СВЦЭМ!$C$33:$C$776,СВЦЭМ!$A$33:$A$776,$A61,СВЦЭМ!$B$33:$B$776,I$47)+'СЕТ СН'!$G$12+СВЦЭМ!$D$10+'СЕТ СН'!$G$6-'СЕТ СН'!$G$22</f>
        <v>870.49422083000002</v>
      </c>
      <c r="J61" s="36">
        <f>SUMIFS(СВЦЭМ!$C$33:$C$776,СВЦЭМ!$A$33:$A$776,$A61,СВЦЭМ!$B$33:$B$776,J$47)+'СЕТ СН'!$G$12+СВЦЭМ!$D$10+'СЕТ СН'!$G$6-'СЕТ СН'!$G$22</f>
        <v>817.74709986000005</v>
      </c>
      <c r="K61" s="36">
        <f>SUMIFS(СВЦЭМ!$C$33:$C$776,СВЦЭМ!$A$33:$A$776,$A61,СВЦЭМ!$B$33:$B$776,K$47)+'СЕТ СН'!$G$12+СВЦЭМ!$D$10+'СЕТ СН'!$G$6-'СЕТ СН'!$G$22</f>
        <v>773.25972095999998</v>
      </c>
      <c r="L61" s="36">
        <f>SUMIFS(СВЦЭМ!$C$33:$C$776,СВЦЭМ!$A$33:$A$776,$A61,СВЦЭМ!$B$33:$B$776,L$47)+'СЕТ СН'!$G$12+СВЦЭМ!$D$10+'СЕТ СН'!$G$6-'СЕТ СН'!$G$22</f>
        <v>754.85109667000006</v>
      </c>
      <c r="M61" s="36">
        <f>SUMIFS(СВЦЭМ!$C$33:$C$776,СВЦЭМ!$A$33:$A$776,$A61,СВЦЭМ!$B$33:$B$776,M$47)+'СЕТ СН'!$G$12+СВЦЭМ!$D$10+'СЕТ СН'!$G$6-'СЕТ СН'!$G$22</f>
        <v>748.00398696000002</v>
      </c>
      <c r="N61" s="36">
        <f>SUMIFS(СВЦЭМ!$C$33:$C$776,СВЦЭМ!$A$33:$A$776,$A61,СВЦЭМ!$B$33:$B$776,N$47)+'СЕТ СН'!$G$12+СВЦЭМ!$D$10+'СЕТ СН'!$G$6-'СЕТ СН'!$G$22</f>
        <v>749.94385627999998</v>
      </c>
      <c r="O61" s="36">
        <f>SUMIFS(СВЦЭМ!$C$33:$C$776,СВЦЭМ!$A$33:$A$776,$A61,СВЦЭМ!$B$33:$B$776,O$47)+'СЕТ СН'!$G$12+СВЦЭМ!$D$10+'СЕТ СН'!$G$6-'СЕТ СН'!$G$22</f>
        <v>759.26747469999998</v>
      </c>
      <c r="P61" s="36">
        <f>SUMIFS(СВЦЭМ!$C$33:$C$776,СВЦЭМ!$A$33:$A$776,$A61,СВЦЭМ!$B$33:$B$776,P$47)+'СЕТ СН'!$G$12+СВЦЭМ!$D$10+'СЕТ СН'!$G$6-'СЕТ СН'!$G$22</f>
        <v>773.23850076999997</v>
      </c>
      <c r="Q61" s="36">
        <f>SUMIFS(СВЦЭМ!$C$33:$C$776,СВЦЭМ!$A$33:$A$776,$A61,СВЦЭМ!$B$33:$B$776,Q$47)+'СЕТ СН'!$G$12+СВЦЭМ!$D$10+'СЕТ СН'!$G$6-'СЕТ СН'!$G$22</f>
        <v>782.85923234000006</v>
      </c>
      <c r="R61" s="36">
        <f>SUMIFS(СВЦЭМ!$C$33:$C$776,СВЦЭМ!$A$33:$A$776,$A61,СВЦЭМ!$B$33:$B$776,R$47)+'СЕТ СН'!$G$12+СВЦЭМ!$D$10+'СЕТ СН'!$G$6-'СЕТ СН'!$G$22</f>
        <v>746.96518131000005</v>
      </c>
      <c r="S61" s="36">
        <f>SUMIFS(СВЦЭМ!$C$33:$C$776,СВЦЭМ!$A$33:$A$776,$A61,СВЦЭМ!$B$33:$B$776,S$47)+'СЕТ СН'!$G$12+СВЦЭМ!$D$10+'СЕТ СН'!$G$6-'СЕТ СН'!$G$22</f>
        <v>723.10112683</v>
      </c>
      <c r="T61" s="36">
        <f>SUMIFS(СВЦЭМ!$C$33:$C$776,СВЦЭМ!$A$33:$A$776,$A61,СВЦЭМ!$B$33:$B$776,T$47)+'СЕТ СН'!$G$12+СВЦЭМ!$D$10+'СЕТ СН'!$G$6-'СЕТ СН'!$G$22</f>
        <v>720.93603361999999</v>
      </c>
      <c r="U61" s="36">
        <f>SUMIFS(СВЦЭМ!$C$33:$C$776,СВЦЭМ!$A$33:$A$776,$A61,СВЦЭМ!$B$33:$B$776,U$47)+'СЕТ СН'!$G$12+СВЦЭМ!$D$10+'СЕТ СН'!$G$6-'СЕТ СН'!$G$22</f>
        <v>710.70038626999997</v>
      </c>
      <c r="V61" s="36">
        <f>SUMIFS(СВЦЭМ!$C$33:$C$776,СВЦЭМ!$A$33:$A$776,$A61,СВЦЭМ!$B$33:$B$776,V$47)+'СЕТ СН'!$G$12+СВЦЭМ!$D$10+'СЕТ СН'!$G$6-'СЕТ СН'!$G$22</f>
        <v>694.54747072999999</v>
      </c>
      <c r="W61" s="36">
        <f>SUMIFS(СВЦЭМ!$C$33:$C$776,СВЦЭМ!$A$33:$A$776,$A61,СВЦЭМ!$B$33:$B$776,W$47)+'СЕТ СН'!$G$12+СВЦЭМ!$D$10+'СЕТ СН'!$G$6-'СЕТ СН'!$G$22</f>
        <v>693.91868683999996</v>
      </c>
      <c r="X61" s="36">
        <f>SUMIFS(СВЦЭМ!$C$33:$C$776,СВЦЭМ!$A$33:$A$776,$A61,СВЦЭМ!$B$33:$B$776,X$47)+'СЕТ СН'!$G$12+СВЦЭМ!$D$10+'СЕТ СН'!$G$6-'СЕТ СН'!$G$22</f>
        <v>702.30045485999995</v>
      </c>
      <c r="Y61" s="36">
        <f>SUMIFS(СВЦЭМ!$C$33:$C$776,СВЦЭМ!$A$33:$A$776,$A61,СВЦЭМ!$B$33:$B$776,Y$47)+'СЕТ СН'!$G$12+СВЦЭМ!$D$10+'СЕТ СН'!$G$6-'СЕТ СН'!$G$22</f>
        <v>783.38422336999997</v>
      </c>
    </row>
    <row r="62" spans="1:25" ht="15.75" x14ac:dyDescent="0.2">
      <c r="A62" s="35">
        <f t="shared" si="1"/>
        <v>43661</v>
      </c>
      <c r="B62" s="36">
        <f>SUMIFS(СВЦЭМ!$C$33:$C$776,СВЦЭМ!$A$33:$A$776,$A62,СВЦЭМ!$B$33:$B$776,B$47)+'СЕТ СН'!$G$12+СВЦЭМ!$D$10+'СЕТ СН'!$G$6-'СЕТ СН'!$G$22</f>
        <v>859.80890981000005</v>
      </c>
      <c r="C62" s="36">
        <f>SUMIFS(СВЦЭМ!$C$33:$C$776,СВЦЭМ!$A$33:$A$776,$A62,СВЦЭМ!$B$33:$B$776,C$47)+'СЕТ СН'!$G$12+СВЦЭМ!$D$10+'СЕТ СН'!$G$6-'СЕТ СН'!$G$22</f>
        <v>876.60236992</v>
      </c>
      <c r="D62" s="36">
        <f>SUMIFS(СВЦЭМ!$C$33:$C$776,СВЦЭМ!$A$33:$A$776,$A62,СВЦЭМ!$B$33:$B$776,D$47)+'СЕТ СН'!$G$12+СВЦЭМ!$D$10+'СЕТ СН'!$G$6-'СЕТ СН'!$G$22</f>
        <v>883.67861901000003</v>
      </c>
      <c r="E62" s="36">
        <f>SUMIFS(СВЦЭМ!$C$33:$C$776,СВЦЭМ!$A$33:$A$776,$A62,СВЦЭМ!$B$33:$B$776,E$47)+'СЕТ СН'!$G$12+СВЦЭМ!$D$10+'СЕТ СН'!$G$6-'СЕТ СН'!$G$22</f>
        <v>910.62556795</v>
      </c>
      <c r="F62" s="36">
        <f>SUMIFS(СВЦЭМ!$C$33:$C$776,СВЦЭМ!$A$33:$A$776,$A62,СВЦЭМ!$B$33:$B$776,F$47)+'СЕТ СН'!$G$12+СВЦЭМ!$D$10+'СЕТ СН'!$G$6-'СЕТ СН'!$G$22</f>
        <v>922.58950327000002</v>
      </c>
      <c r="G62" s="36">
        <f>SUMIFS(СВЦЭМ!$C$33:$C$776,СВЦЭМ!$A$33:$A$776,$A62,СВЦЭМ!$B$33:$B$776,G$47)+'СЕТ СН'!$G$12+СВЦЭМ!$D$10+'СЕТ СН'!$G$6-'СЕТ СН'!$G$22</f>
        <v>906.60991184</v>
      </c>
      <c r="H62" s="36">
        <f>SUMIFS(СВЦЭМ!$C$33:$C$776,СВЦЭМ!$A$33:$A$776,$A62,СВЦЭМ!$B$33:$B$776,H$47)+'СЕТ СН'!$G$12+СВЦЭМ!$D$10+'СЕТ СН'!$G$6-'СЕТ СН'!$G$22</f>
        <v>888.93278076000001</v>
      </c>
      <c r="I62" s="36">
        <f>SUMIFS(СВЦЭМ!$C$33:$C$776,СВЦЭМ!$A$33:$A$776,$A62,СВЦЭМ!$B$33:$B$776,I$47)+'СЕТ СН'!$G$12+СВЦЭМ!$D$10+'СЕТ СН'!$G$6-'СЕТ СН'!$G$22</f>
        <v>859.46174555000005</v>
      </c>
      <c r="J62" s="36">
        <f>SUMIFS(СВЦЭМ!$C$33:$C$776,СВЦЭМ!$A$33:$A$776,$A62,СВЦЭМ!$B$33:$B$776,J$47)+'СЕТ СН'!$G$12+СВЦЭМ!$D$10+'СЕТ СН'!$G$6-'СЕТ СН'!$G$22</f>
        <v>825.67632123999999</v>
      </c>
      <c r="K62" s="36">
        <f>SUMIFS(СВЦЭМ!$C$33:$C$776,СВЦЭМ!$A$33:$A$776,$A62,СВЦЭМ!$B$33:$B$776,K$47)+'СЕТ СН'!$G$12+СВЦЭМ!$D$10+'СЕТ СН'!$G$6-'СЕТ СН'!$G$22</f>
        <v>776.67950737000001</v>
      </c>
      <c r="L62" s="36">
        <f>SUMIFS(СВЦЭМ!$C$33:$C$776,СВЦЭМ!$A$33:$A$776,$A62,СВЦЭМ!$B$33:$B$776,L$47)+'СЕТ СН'!$G$12+СВЦЭМ!$D$10+'СЕТ СН'!$G$6-'СЕТ СН'!$G$22</f>
        <v>767.98076074000005</v>
      </c>
      <c r="M62" s="36">
        <f>SUMIFS(СВЦЭМ!$C$33:$C$776,СВЦЭМ!$A$33:$A$776,$A62,СВЦЭМ!$B$33:$B$776,M$47)+'СЕТ СН'!$G$12+СВЦЭМ!$D$10+'СЕТ СН'!$G$6-'СЕТ СН'!$G$22</f>
        <v>769.17671287000007</v>
      </c>
      <c r="N62" s="36">
        <f>SUMIFS(СВЦЭМ!$C$33:$C$776,СВЦЭМ!$A$33:$A$776,$A62,СВЦЭМ!$B$33:$B$776,N$47)+'СЕТ СН'!$G$12+СВЦЭМ!$D$10+'СЕТ СН'!$G$6-'СЕТ СН'!$G$22</f>
        <v>793.78067924000004</v>
      </c>
      <c r="O62" s="36">
        <f>SUMIFS(СВЦЭМ!$C$33:$C$776,СВЦЭМ!$A$33:$A$776,$A62,СВЦЭМ!$B$33:$B$776,O$47)+'СЕТ СН'!$G$12+СВЦЭМ!$D$10+'СЕТ СН'!$G$6-'СЕТ СН'!$G$22</f>
        <v>790.26046085999997</v>
      </c>
      <c r="P62" s="36">
        <f>SUMIFS(СВЦЭМ!$C$33:$C$776,СВЦЭМ!$A$33:$A$776,$A62,СВЦЭМ!$B$33:$B$776,P$47)+'СЕТ СН'!$G$12+СВЦЭМ!$D$10+'СЕТ СН'!$G$6-'СЕТ СН'!$G$22</f>
        <v>772.16560071000004</v>
      </c>
      <c r="Q62" s="36">
        <f>SUMIFS(СВЦЭМ!$C$33:$C$776,СВЦЭМ!$A$33:$A$776,$A62,СВЦЭМ!$B$33:$B$776,Q$47)+'СЕТ СН'!$G$12+СВЦЭМ!$D$10+'СЕТ СН'!$G$6-'СЕТ СН'!$G$22</f>
        <v>762.67003454000007</v>
      </c>
      <c r="R62" s="36">
        <f>SUMIFS(СВЦЭМ!$C$33:$C$776,СВЦЭМ!$A$33:$A$776,$A62,СВЦЭМ!$B$33:$B$776,R$47)+'СЕТ СН'!$G$12+СВЦЭМ!$D$10+'СЕТ СН'!$G$6-'СЕТ СН'!$G$22</f>
        <v>719.40872053999999</v>
      </c>
      <c r="S62" s="36">
        <f>SUMIFS(СВЦЭМ!$C$33:$C$776,СВЦЭМ!$A$33:$A$776,$A62,СВЦЭМ!$B$33:$B$776,S$47)+'СЕТ СН'!$G$12+СВЦЭМ!$D$10+'СЕТ СН'!$G$6-'СЕТ СН'!$G$22</f>
        <v>702.95654465999996</v>
      </c>
      <c r="T62" s="36">
        <f>SUMIFS(СВЦЭМ!$C$33:$C$776,СВЦЭМ!$A$33:$A$776,$A62,СВЦЭМ!$B$33:$B$776,T$47)+'СЕТ СН'!$G$12+СВЦЭМ!$D$10+'СЕТ СН'!$G$6-'СЕТ СН'!$G$22</f>
        <v>704.56832508000002</v>
      </c>
      <c r="U62" s="36">
        <f>SUMIFS(СВЦЭМ!$C$33:$C$776,СВЦЭМ!$A$33:$A$776,$A62,СВЦЭМ!$B$33:$B$776,U$47)+'СЕТ СН'!$G$12+СВЦЭМ!$D$10+'СЕТ СН'!$G$6-'СЕТ СН'!$G$22</f>
        <v>702.34332881</v>
      </c>
      <c r="V62" s="36">
        <f>SUMIFS(СВЦЭМ!$C$33:$C$776,СВЦЭМ!$A$33:$A$776,$A62,СВЦЭМ!$B$33:$B$776,V$47)+'СЕТ СН'!$G$12+СВЦЭМ!$D$10+'СЕТ СН'!$G$6-'СЕТ СН'!$G$22</f>
        <v>699.07312161999994</v>
      </c>
      <c r="W62" s="36">
        <f>SUMIFS(СВЦЭМ!$C$33:$C$776,СВЦЭМ!$A$33:$A$776,$A62,СВЦЭМ!$B$33:$B$776,W$47)+'СЕТ СН'!$G$12+СВЦЭМ!$D$10+'СЕТ СН'!$G$6-'СЕТ СН'!$G$22</f>
        <v>696.79262245999996</v>
      </c>
      <c r="X62" s="36">
        <f>SUMIFS(СВЦЭМ!$C$33:$C$776,СВЦЭМ!$A$33:$A$776,$A62,СВЦЭМ!$B$33:$B$776,X$47)+'СЕТ СН'!$G$12+СВЦЭМ!$D$10+'СЕТ СН'!$G$6-'СЕТ СН'!$G$22</f>
        <v>713.06647710000004</v>
      </c>
      <c r="Y62" s="36">
        <f>SUMIFS(СВЦЭМ!$C$33:$C$776,СВЦЭМ!$A$33:$A$776,$A62,СВЦЭМ!$B$33:$B$776,Y$47)+'СЕТ СН'!$G$12+СВЦЭМ!$D$10+'СЕТ СН'!$G$6-'СЕТ СН'!$G$22</f>
        <v>783.59045259000004</v>
      </c>
    </row>
    <row r="63" spans="1:25" ht="15.75" x14ac:dyDescent="0.2">
      <c r="A63" s="35">
        <f t="shared" si="1"/>
        <v>43662</v>
      </c>
      <c r="B63" s="36">
        <f>SUMIFS(СВЦЭМ!$C$33:$C$776,СВЦЭМ!$A$33:$A$776,$A63,СВЦЭМ!$B$33:$B$776,B$47)+'СЕТ СН'!$G$12+СВЦЭМ!$D$10+'СЕТ СН'!$G$6-'СЕТ СН'!$G$22</f>
        <v>878.04175611000005</v>
      </c>
      <c r="C63" s="36">
        <f>SUMIFS(СВЦЭМ!$C$33:$C$776,СВЦЭМ!$A$33:$A$776,$A63,СВЦЭМ!$B$33:$B$776,C$47)+'СЕТ СН'!$G$12+СВЦЭМ!$D$10+'СЕТ СН'!$G$6-'СЕТ СН'!$G$22</f>
        <v>899.11172233000002</v>
      </c>
      <c r="D63" s="36">
        <f>SUMIFS(СВЦЭМ!$C$33:$C$776,СВЦЭМ!$A$33:$A$776,$A63,СВЦЭМ!$B$33:$B$776,D$47)+'СЕТ СН'!$G$12+СВЦЭМ!$D$10+'СЕТ СН'!$G$6-'СЕТ СН'!$G$22</f>
        <v>884.06905733999997</v>
      </c>
      <c r="E63" s="36">
        <f>SUMIFS(СВЦЭМ!$C$33:$C$776,СВЦЭМ!$A$33:$A$776,$A63,СВЦЭМ!$B$33:$B$776,E$47)+'СЕТ СН'!$G$12+СВЦЭМ!$D$10+'СЕТ СН'!$G$6-'СЕТ СН'!$G$22</f>
        <v>867.25926584000001</v>
      </c>
      <c r="F63" s="36">
        <f>SUMIFS(СВЦЭМ!$C$33:$C$776,СВЦЭМ!$A$33:$A$776,$A63,СВЦЭМ!$B$33:$B$776,F$47)+'СЕТ СН'!$G$12+СВЦЭМ!$D$10+'СЕТ СН'!$G$6-'СЕТ СН'!$G$22</f>
        <v>879.72680324999999</v>
      </c>
      <c r="G63" s="36">
        <f>SUMIFS(СВЦЭМ!$C$33:$C$776,СВЦЭМ!$A$33:$A$776,$A63,СВЦЭМ!$B$33:$B$776,G$47)+'СЕТ СН'!$G$12+СВЦЭМ!$D$10+'СЕТ СН'!$G$6-'СЕТ СН'!$G$22</f>
        <v>883.32213532000003</v>
      </c>
      <c r="H63" s="36">
        <f>SUMIFS(СВЦЭМ!$C$33:$C$776,СВЦЭМ!$A$33:$A$776,$A63,СВЦЭМ!$B$33:$B$776,H$47)+'СЕТ СН'!$G$12+СВЦЭМ!$D$10+'СЕТ СН'!$G$6-'СЕТ СН'!$G$22</f>
        <v>887.75458303000005</v>
      </c>
      <c r="I63" s="36">
        <f>SUMIFS(СВЦЭМ!$C$33:$C$776,СВЦЭМ!$A$33:$A$776,$A63,СВЦЭМ!$B$33:$B$776,I$47)+'СЕТ СН'!$G$12+СВЦЭМ!$D$10+'СЕТ СН'!$G$6-'СЕТ СН'!$G$22</f>
        <v>871.46114078000005</v>
      </c>
      <c r="J63" s="36">
        <f>SUMIFS(СВЦЭМ!$C$33:$C$776,СВЦЭМ!$A$33:$A$776,$A63,СВЦЭМ!$B$33:$B$776,J$47)+'СЕТ СН'!$G$12+СВЦЭМ!$D$10+'СЕТ СН'!$G$6-'СЕТ СН'!$G$22</f>
        <v>840.25565080000001</v>
      </c>
      <c r="K63" s="36">
        <f>SUMIFS(СВЦЭМ!$C$33:$C$776,СВЦЭМ!$A$33:$A$776,$A63,СВЦЭМ!$B$33:$B$776,K$47)+'СЕТ СН'!$G$12+СВЦЭМ!$D$10+'СЕТ СН'!$G$6-'СЕТ СН'!$G$22</f>
        <v>805.03971544000001</v>
      </c>
      <c r="L63" s="36">
        <f>SUMIFS(СВЦЭМ!$C$33:$C$776,СВЦЭМ!$A$33:$A$776,$A63,СВЦЭМ!$B$33:$B$776,L$47)+'СЕТ СН'!$G$12+СВЦЭМ!$D$10+'СЕТ СН'!$G$6-'СЕТ СН'!$G$22</f>
        <v>785.42919061999999</v>
      </c>
      <c r="M63" s="36">
        <f>SUMIFS(СВЦЭМ!$C$33:$C$776,СВЦЭМ!$A$33:$A$776,$A63,СВЦЭМ!$B$33:$B$776,M$47)+'СЕТ СН'!$G$12+СВЦЭМ!$D$10+'СЕТ СН'!$G$6-'СЕТ СН'!$G$22</f>
        <v>785.75580098</v>
      </c>
      <c r="N63" s="36">
        <f>SUMIFS(СВЦЭМ!$C$33:$C$776,СВЦЭМ!$A$33:$A$776,$A63,СВЦЭМ!$B$33:$B$776,N$47)+'СЕТ СН'!$G$12+СВЦЭМ!$D$10+'СЕТ СН'!$G$6-'СЕТ СН'!$G$22</f>
        <v>784.09731543999999</v>
      </c>
      <c r="O63" s="36">
        <f>SUMIFS(СВЦЭМ!$C$33:$C$776,СВЦЭМ!$A$33:$A$776,$A63,СВЦЭМ!$B$33:$B$776,O$47)+'СЕТ СН'!$G$12+СВЦЭМ!$D$10+'СЕТ СН'!$G$6-'СЕТ СН'!$G$22</f>
        <v>784.57516114999999</v>
      </c>
      <c r="P63" s="36">
        <f>SUMIFS(СВЦЭМ!$C$33:$C$776,СВЦЭМ!$A$33:$A$776,$A63,СВЦЭМ!$B$33:$B$776,P$47)+'СЕТ СН'!$G$12+СВЦЭМ!$D$10+'СЕТ СН'!$G$6-'СЕТ СН'!$G$22</f>
        <v>785.85718059999999</v>
      </c>
      <c r="Q63" s="36">
        <f>SUMIFS(СВЦЭМ!$C$33:$C$776,СВЦЭМ!$A$33:$A$776,$A63,СВЦЭМ!$B$33:$B$776,Q$47)+'СЕТ СН'!$G$12+СВЦЭМ!$D$10+'СЕТ СН'!$G$6-'СЕТ СН'!$G$22</f>
        <v>785.58139411000002</v>
      </c>
      <c r="R63" s="36">
        <f>SUMIFS(СВЦЭМ!$C$33:$C$776,СВЦЭМ!$A$33:$A$776,$A63,СВЦЭМ!$B$33:$B$776,R$47)+'СЕТ СН'!$G$12+СВЦЭМ!$D$10+'СЕТ СН'!$G$6-'СЕТ СН'!$G$22</f>
        <v>743.66747442999997</v>
      </c>
      <c r="S63" s="36">
        <f>SUMIFS(СВЦЭМ!$C$33:$C$776,СВЦЭМ!$A$33:$A$776,$A63,СВЦЭМ!$B$33:$B$776,S$47)+'СЕТ СН'!$G$12+СВЦЭМ!$D$10+'СЕТ СН'!$G$6-'СЕТ СН'!$G$22</f>
        <v>735.68267107999998</v>
      </c>
      <c r="T63" s="36">
        <f>SUMIFS(СВЦЭМ!$C$33:$C$776,СВЦЭМ!$A$33:$A$776,$A63,СВЦЭМ!$B$33:$B$776,T$47)+'СЕТ СН'!$G$12+СВЦЭМ!$D$10+'СЕТ СН'!$G$6-'СЕТ СН'!$G$22</f>
        <v>737.53372442</v>
      </c>
      <c r="U63" s="36">
        <f>SUMIFS(СВЦЭМ!$C$33:$C$776,СВЦЭМ!$A$33:$A$776,$A63,СВЦЭМ!$B$33:$B$776,U$47)+'СЕТ СН'!$G$12+СВЦЭМ!$D$10+'СЕТ СН'!$G$6-'СЕТ СН'!$G$22</f>
        <v>734.08868332999998</v>
      </c>
      <c r="V63" s="36">
        <f>SUMIFS(СВЦЭМ!$C$33:$C$776,СВЦЭМ!$A$33:$A$776,$A63,СВЦЭМ!$B$33:$B$776,V$47)+'СЕТ СН'!$G$12+СВЦЭМ!$D$10+'СЕТ СН'!$G$6-'СЕТ СН'!$G$22</f>
        <v>734.71469408999997</v>
      </c>
      <c r="W63" s="36">
        <f>SUMIFS(СВЦЭМ!$C$33:$C$776,СВЦЭМ!$A$33:$A$776,$A63,СВЦЭМ!$B$33:$B$776,W$47)+'СЕТ СН'!$G$12+СВЦЭМ!$D$10+'СЕТ СН'!$G$6-'СЕТ СН'!$G$22</f>
        <v>724.59858399000007</v>
      </c>
      <c r="X63" s="36">
        <f>SUMIFS(СВЦЭМ!$C$33:$C$776,СВЦЭМ!$A$33:$A$776,$A63,СВЦЭМ!$B$33:$B$776,X$47)+'СЕТ СН'!$G$12+СВЦЭМ!$D$10+'СЕТ СН'!$G$6-'СЕТ СН'!$G$22</f>
        <v>742.71941056000003</v>
      </c>
      <c r="Y63" s="36">
        <f>SUMIFS(СВЦЭМ!$C$33:$C$776,СВЦЭМ!$A$33:$A$776,$A63,СВЦЭМ!$B$33:$B$776,Y$47)+'СЕТ СН'!$G$12+СВЦЭМ!$D$10+'СЕТ СН'!$G$6-'СЕТ СН'!$G$22</f>
        <v>789.28684441000007</v>
      </c>
    </row>
    <row r="64" spans="1:25" ht="15.75" x14ac:dyDescent="0.2">
      <c r="A64" s="35">
        <f t="shared" si="1"/>
        <v>43663</v>
      </c>
      <c r="B64" s="36">
        <f>SUMIFS(СВЦЭМ!$C$33:$C$776,СВЦЭМ!$A$33:$A$776,$A64,СВЦЭМ!$B$33:$B$776,B$47)+'СЕТ СН'!$G$12+СВЦЭМ!$D$10+'СЕТ СН'!$G$6-'СЕТ СН'!$G$22</f>
        <v>865.10411906000002</v>
      </c>
      <c r="C64" s="36">
        <f>SUMIFS(СВЦЭМ!$C$33:$C$776,СВЦЭМ!$A$33:$A$776,$A64,СВЦЭМ!$B$33:$B$776,C$47)+'СЕТ СН'!$G$12+СВЦЭМ!$D$10+'СЕТ СН'!$G$6-'СЕТ СН'!$G$22</f>
        <v>896.06228921000002</v>
      </c>
      <c r="D64" s="36">
        <f>SUMIFS(СВЦЭМ!$C$33:$C$776,СВЦЭМ!$A$33:$A$776,$A64,СВЦЭМ!$B$33:$B$776,D$47)+'СЕТ СН'!$G$12+СВЦЭМ!$D$10+'СЕТ СН'!$G$6-'СЕТ СН'!$G$22</f>
        <v>919.24145183999997</v>
      </c>
      <c r="E64" s="36">
        <f>SUMIFS(СВЦЭМ!$C$33:$C$776,СВЦЭМ!$A$33:$A$776,$A64,СВЦЭМ!$B$33:$B$776,E$47)+'СЕТ СН'!$G$12+СВЦЭМ!$D$10+'СЕТ СН'!$G$6-'СЕТ СН'!$G$22</f>
        <v>933.56478843000002</v>
      </c>
      <c r="F64" s="36">
        <f>SUMIFS(СВЦЭМ!$C$33:$C$776,СВЦЭМ!$A$33:$A$776,$A64,СВЦЭМ!$B$33:$B$776,F$47)+'СЕТ СН'!$G$12+СВЦЭМ!$D$10+'СЕТ СН'!$G$6-'СЕТ СН'!$G$22</f>
        <v>925.76914197000008</v>
      </c>
      <c r="G64" s="36">
        <f>SUMIFS(СВЦЭМ!$C$33:$C$776,СВЦЭМ!$A$33:$A$776,$A64,СВЦЭМ!$B$33:$B$776,G$47)+'СЕТ СН'!$G$12+СВЦЭМ!$D$10+'СЕТ СН'!$G$6-'СЕТ СН'!$G$22</f>
        <v>913.64439462000007</v>
      </c>
      <c r="H64" s="36">
        <f>SUMIFS(СВЦЭМ!$C$33:$C$776,СВЦЭМ!$A$33:$A$776,$A64,СВЦЭМ!$B$33:$B$776,H$47)+'СЕТ СН'!$G$12+СВЦЭМ!$D$10+'СЕТ СН'!$G$6-'СЕТ СН'!$G$22</f>
        <v>888.91133954999998</v>
      </c>
      <c r="I64" s="36">
        <f>SUMIFS(СВЦЭМ!$C$33:$C$776,СВЦЭМ!$A$33:$A$776,$A64,СВЦЭМ!$B$33:$B$776,I$47)+'СЕТ СН'!$G$12+СВЦЭМ!$D$10+'СЕТ СН'!$G$6-'СЕТ СН'!$G$22</f>
        <v>858.85127727999998</v>
      </c>
      <c r="J64" s="36">
        <f>SUMIFS(СВЦЭМ!$C$33:$C$776,СВЦЭМ!$A$33:$A$776,$A64,СВЦЭМ!$B$33:$B$776,J$47)+'СЕТ СН'!$G$12+СВЦЭМ!$D$10+'СЕТ СН'!$G$6-'СЕТ СН'!$G$22</f>
        <v>840.49288648000004</v>
      </c>
      <c r="K64" s="36">
        <f>SUMIFS(СВЦЭМ!$C$33:$C$776,СВЦЭМ!$A$33:$A$776,$A64,СВЦЭМ!$B$33:$B$776,K$47)+'СЕТ СН'!$G$12+СВЦЭМ!$D$10+'СЕТ СН'!$G$6-'СЕТ СН'!$G$22</f>
        <v>807.57711583000003</v>
      </c>
      <c r="L64" s="36">
        <f>SUMIFS(СВЦЭМ!$C$33:$C$776,СВЦЭМ!$A$33:$A$776,$A64,СВЦЭМ!$B$33:$B$776,L$47)+'СЕТ СН'!$G$12+СВЦЭМ!$D$10+'СЕТ СН'!$G$6-'СЕТ СН'!$G$22</f>
        <v>797.72129196000003</v>
      </c>
      <c r="M64" s="36">
        <f>SUMIFS(СВЦЭМ!$C$33:$C$776,СВЦЭМ!$A$33:$A$776,$A64,СВЦЭМ!$B$33:$B$776,M$47)+'СЕТ СН'!$G$12+СВЦЭМ!$D$10+'СЕТ СН'!$G$6-'СЕТ СН'!$G$22</f>
        <v>804.18284872000004</v>
      </c>
      <c r="N64" s="36">
        <f>SUMIFS(СВЦЭМ!$C$33:$C$776,СВЦЭМ!$A$33:$A$776,$A64,СВЦЭМ!$B$33:$B$776,N$47)+'СЕТ СН'!$G$12+СВЦЭМ!$D$10+'СЕТ СН'!$G$6-'СЕТ СН'!$G$22</f>
        <v>810.72089170000004</v>
      </c>
      <c r="O64" s="36">
        <f>SUMIFS(СВЦЭМ!$C$33:$C$776,СВЦЭМ!$A$33:$A$776,$A64,СВЦЭМ!$B$33:$B$776,O$47)+'СЕТ СН'!$G$12+СВЦЭМ!$D$10+'СЕТ СН'!$G$6-'СЕТ СН'!$G$22</f>
        <v>808.87138276999997</v>
      </c>
      <c r="P64" s="36">
        <f>SUMIFS(СВЦЭМ!$C$33:$C$776,СВЦЭМ!$A$33:$A$776,$A64,СВЦЭМ!$B$33:$B$776,P$47)+'СЕТ СН'!$G$12+СВЦЭМ!$D$10+'СЕТ СН'!$G$6-'СЕТ СН'!$G$22</f>
        <v>807.07530573999998</v>
      </c>
      <c r="Q64" s="36">
        <f>SUMIFS(СВЦЭМ!$C$33:$C$776,СВЦЭМ!$A$33:$A$776,$A64,СВЦЭМ!$B$33:$B$776,Q$47)+'СЕТ СН'!$G$12+СВЦЭМ!$D$10+'СЕТ СН'!$G$6-'СЕТ СН'!$G$22</f>
        <v>807.15943927000001</v>
      </c>
      <c r="R64" s="36">
        <f>SUMIFS(СВЦЭМ!$C$33:$C$776,СВЦЭМ!$A$33:$A$776,$A64,СВЦЭМ!$B$33:$B$776,R$47)+'СЕТ СН'!$G$12+СВЦЭМ!$D$10+'СЕТ СН'!$G$6-'СЕТ СН'!$G$22</f>
        <v>766.95351863000008</v>
      </c>
      <c r="S64" s="36">
        <f>SUMIFS(СВЦЭМ!$C$33:$C$776,СВЦЭМ!$A$33:$A$776,$A64,СВЦЭМ!$B$33:$B$776,S$47)+'СЕТ СН'!$G$12+СВЦЭМ!$D$10+'СЕТ СН'!$G$6-'СЕТ СН'!$G$22</f>
        <v>748.02115979000007</v>
      </c>
      <c r="T64" s="36">
        <f>SUMIFS(СВЦЭМ!$C$33:$C$776,СВЦЭМ!$A$33:$A$776,$A64,СВЦЭМ!$B$33:$B$776,T$47)+'СЕТ СН'!$G$12+СВЦЭМ!$D$10+'СЕТ СН'!$G$6-'СЕТ СН'!$G$22</f>
        <v>750.99922766999998</v>
      </c>
      <c r="U64" s="36">
        <f>SUMIFS(СВЦЭМ!$C$33:$C$776,СВЦЭМ!$A$33:$A$776,$A64,СВЦЭМ!$B$33:$B$776,U$47)+'СЕТ СН'!$G$12+СВЦЭМ!$D$10+'СЕТ СН'!$G$6-'СЕТ СН'!$G$22</f>
        <v>746.03697432000001</v>
      </c>
      <c r="V64" s="36">
        <f>SUMIFS(СВЦЭМ!$C$33:$C$776,СВЦЭМ!$A$33:$A$776,$A64,СВЦЭМ!$B$33:$B$776,V$47)+'СЕТ СН'!$G$12+СВЦЭМ!$D$10+'СЕТ СН'!$G$6-'СЕТ СН'!$G$22</f>
        <v>751.24004646000003</v>
      </c>
      <c r="W64" s="36">
        <f>SUMIFS(СВЦЭМ!$C$33:$C$776,СВЦЭМ!$A$33:$A$776,$A64,СВЦЭМ!$B$33:$B$776,W$47)+'СЕТ СН'!$G$12+СВЦЭМ!$D$10+'СЕТ СН'!$G$6-'СЕТ СН'!$G$22</f>
        <v>749.09666278999998</v>
      </c>
      <c r="X64" s="36">
        <f>SUMIFS(СВЦЭМ!$C$33:$C$776,СВЦЭМ!$A$33:$A$776,$A64,СВЦЭМ!$B$33:$B$776,X$47)+'СЕТ СН'!$G$12+СВЦЭМ!$D$10+'СЕТ СН'!$G$6-'СЕТ СН'!$G$22</f>
        <v>725.99024875999999</v>
      </c>
      <c r="Y64" s="36">
        <f>SUMIFS(СВЦЭМ!$C$33:$C$776,СВЦЭМ!$A$33:$A$776,$A64,СВЦЭМ!$B$33:$B$776,Y$47)+'СЕТ СН'!$G$12+СВЦЭМ!$D$10+'СЕТ СН'!$G$6-'СЕТ СН'!$G$22</f>
        <v>753.51625373000002</v>
      </c>
    </row>
    <row r="65" spans="1:27" ht="15.75" x14ac:dyDescent="0.2">
      <c r="A65" s="35">
        <f t="shared" si="1"/>
        <v>43664</v>
      </c>
      <c r="B65" s="36">
        <f>SUMIFS(СВЦЭМ!$C$33:$C$776,СВЦЭМ!$A$33:$A$776,$A65,СВЦЭМ!$B$33:$B$776,B$47)+'СЕТ СН'!$G$12+СВЦЭМ!$D$10+'СЕТ СН'!$G$6-'СЕТ СН'!$G$22</f>
        <v>819.86449585000003</v>
      </c>
      <c r="C65" s="36">
        <f>SUMIFS(СВЦЭМ!$C$33:$C$776,СВЦЭМ!$A$33:$A$776,$A65,СВЦЭМ!$B$33:$B$776,C$47)+'СЕТ СН'!$G$12+СВЦЭМ!$D$10+'СЕТ СН'!$G$6-'СЕТ СН'!$G$22</f>
        <v>820.38761264000004</v>
      </c>
      <c r="D65" s="36">
        <f>SUMIFS(СВЦЭМ!$C$33:$C$776,СВЦЭМ!$A$33:$A$776,$A65,СВЦЭМ!$B$33:$B$776,D$47)+'СЕТ СН'!$G$12+СВЦЭМ!$D$10+'СЕТ СН'!$G$6-'СЕТ СН'!$G$22</f>
        <v>829.13615989000004</v>
      </c>
      <c r="E65" s="36">
        <f>SUMIFS(СВЦЭМ!$C$33:$C$776,СВЦЭМ!$A$33:$A$776,$A65,СВЦЭМ!$B$33:$B$776,E$47)+'СЕТ СН'!$G$12+СВЦЭМ!$D$10+'СЕТ СН'!$G$6-'СЕТ СН'!$G$22</f>
        <v>872.27021850000006</v>
      </c>
      <c r="F65" s="36">
        <f>SUMIFS(СВЦЭМ!$C$33:$C$776,СВЦЭМ!$A$33:$A$776,$A65,СВЦЭМ!$B$33:$B$776,F$47)+'СЕТ СН'!$G$12+СВЦЭМ!$D$10+'СЕТ СН'!$G$6-'СЕТ СН'!$G$22</f>
        <v>904.70236702</v>
      </c>
      <c r="G65" s="36">
        <f>SUMIFS(СВЦЭМ!$C$33:$C$776,СВЦЭМ!$A$33:$A$776,$A65,СВЦЭМ!$B$33:$B$776,G$47)+'СЕТ СН'!$G$12+СВЦЭМ!$D$10+'СЕТ СН'!$G$6-'СЕТ СН'!$G$22</f>
        <v>942.86854509</v>
      </c>
      <c r="H65" s="36">
        <f>SUMIFS(СВЦЭМ!$C$33:$C$776,СВЦЭМ!$A$33:$A$776,$A65,СВЦЭМ!$B$33:$B$776,H$47)+'СЕТ СН'!$G$12+СВЦЭМ!$D$10+'СЕТ СН'!$G$6-'СЕТ СН'!$G$22</f>
        <v>916.09836931000007</v>
      </c>
      <c r="I65" s="36">
        <f>SUMIFS(СВЦЭМ!$C$33:$C$776,СВЦЭМ!$A$33:$A$776,$A65,СВЦЭМ!$B$33:$B$776,I$47)+'СЕТ СН'!$G$12+СВЦЭМ!$D$10+'СЕТ СН'!$G$6-'СЕТ СН'!$G$22</f>
        <v>889.60483351000005</v>
      </c>
      <c r="J65" s="36">
        <f>SUMIFS(СВЦЭМ!$C$33:$C$776,СВЦЭМ!$A$33:$A$776,$A65,СВЦЭМ!$B$33:$B$776,J$47)+'СЕТ СН'!$G$12+СВЦЭМ!$D$10+'СЕТ СН'!$G$6-'СЕТ СН'!$G$22</f>
        <v>877.35063851000007</v>
      </c>
      <c r="K65" s="36">
        <f>SUMIFS(СВЦЭМ!$C$33:$C$776,СВЦЭМ!$A$33:$A$776,$A65,СВЦЭМ!$B$33:$B$776,K$47)+'СЕТ СН'!$G$12+СВЦЭМ!$D$10+'СЕТ СН'!$G$6-'СЕТ СН'!$G$22</f>
        <v>845.02915757000005</v>
      </c>
      <c r="L65" s="36">
        <f>SUMIFS(СВЦЭМ!$C$33:$C$776,СВЦЭМ!$A$33:$A$776,$A65,СВЦЭМ!$B$33:$B$776,L$47)+'СЕТ СН'!$G$12+СВЦЭМ!$D$10+'СЕТ СН'!$G$6-'СЕТ СН'!$G$22</f>
        <v>841.59033359</v>
      </c>
      <c r="M65" s="36">
        <f>SUMIFS(СВЦЭМ!$C$33:$C$776,СВЦЭМ!$A$33:$A$776,$A65,СВЦЭМ!$B$33:$B$776,M$47)+'СЕТ СН'!$G$12+СВЦЭМ!$D$10+'СЕТ СН'!$G$6-'СЕТ СН'!$G$22</f>
        <v>839.52654273000007</v>
      </c>
      <c r="N65" s="36">
        <f>SUMIFS(СВЦЭМ!$C$33:$C$776,СВЦЭМ!$A$33:$A$776,$A65,СВЦЭМ!$B$33:$B$776,N$47)+'СЕТ СН'!$G$12+СВЦЭМ!$D$10+'СЕТ СН'!$G$6-'СЕТ СН'!$G$22</f>
        <v>856.78645293</v>
      </c>
      <c r="O65" s="36">
        <f>SUMIFS(СВЦЭМ!$C$33:$C$776,СВЦЭМ!$A$33:$A$776,$A65,СВЦЭМ!$B$33:$B$776,O$47)+'СЕТ СН'!$G$12+СВЦЭМ!$D$10+'СЕТ СН'!$G$6-'СЕТ СН'!$G$22</f>
        <v>858.17941094000003</v>
      </c>
      <c r="P65" s="36">
        <f>SUMIFS(СВЦЭМ!$C$33:$C$776,СВЦЭМ!$A$33:$A$776,$A65,СВЦЭМ!$B$33:$B$776,P$47)+'СЕТ СН'!$G$12+СВЦЭМ!$D$10+'СЕТ СН'!$G$6-'СЕТ СН'!$G$22</f>
        <v>868.38380886000004</v>
      </c>
      <c r="Q65" s="36">
        <f>SUMIFS(СВЦЭМ!$C$33:$C$776,СВЦЭМ!$A$33:$A$776,$A65,СВЦЭМ!$B$33:$B$776,Q$47)+'СЕТ СН'!$G$12+СВЦЭМ!$D$10+'СЕТ СН'!$G$6-'СЕТ СН'!$G$22</f>
        <v>872.79776178999998</v>
      </c>
      <c r="R65" s="36">
        <f>SUMIFS(СВЦЭМ!$C$33:$C$776,СВЦЭМ!$A$33:$A$776,$A65,СВЦЭМ!$B$33:$B$776,R$47)+'СЕТ СН'!$G$12+СВЦЭМ!$D$10+'СЕТ СН'!$G$6-'СЕТ СН'!$G$22</f>
        <v>797.55057282000007</v>
      </c>
      <c r="S65" s="36">
        <f>SUMIFS(СВЦЭМ!$C$33:$C$776,СВЦЭМ!$A$33:$A$776,$A65,СВЦЭМ!$B$33:$B$776,S$47)+'СЕТ СН'!$G$12+СВЦЭМ!$D$10+'СЕТ СН'!$G$6-'СЕТ СН'!$G$22</f>
        <v>720.69323340000005</v>
      </c>
      <c r="T65" s="36">
        <f>SUMIFS(СВЦЭМ!$C$33:$C$776,СВЦЭМ!$A$33:$A$776,$A65,СВЦЭМ!$B$33:$B$776,T$47)+'СЕТ СН'!$G$12+СВЦЭМ!$D$10+'СЕТ СН'!$G$6-'СЕТ СН'!$G$22</f>
        <v>723.25837436000006</v>
      </c>
      <c r="U65" s="36">
        <f>SUMIFS(СВЦЭМ!$C$33:$C$776,СВЦЭМ!$A$33:$A$776,$A65,СВЦЭМ!$B$33:$B$776,U$47)+'СЕТ СН'!$G$12+СВЦЭМ!$D$10+'СЕТ СН'!$G$6-'СЕТ СН'!$G$22</f>
        <v>710.45345630999998</v>
      </c>
      <c r="V65" s="36">
        <f>SUMIFS(СВЦЭМ!$C$33:$C$776,СВЦЭМ!$A$33:$A$776,$A65,СВЦЭМ!$B$33:$B$776,V$47)+'СЕТ СН'!$G$12+СВЦЭМ!$D$10+'СЕТ СН'!$G$6-'СЕТ СН'!$G$22</f>
        <v>709.45816379999997</v>
      </c>
      <c r="W65" s="36">
        <f>SUMIFS(СВЦЭМ!$C$33:$C$776,СВЦЭМ!$A$33:$A$776,$A65,СВЦЭМ!$B$33:$B$776,W$47)+'СЕТ СН'!$G$12+СВЦЭМ!$D$10+'СЕТ СН'!$G$6-'СЕТ СН'!$G$22</f>
        <v>702.07785806000004</v>
      </c>
      <c r="X65" s="36">
        <f>SUMIFS(СВЦЭМ!$C$33:$C$776,СВЦЭМ!$A$33:$A$776,$A65,СВЦЭМ!$B$33:$B$776,X$47)+'СЕТ СН'!$G$12+СВЦЭМ!$D$10+'СЕТ СН'!$G$6-'СЕТ СН'!$G$22</f>
        <v>720.84825651000006</v>
      </c>
      <c r="Y65" s="36">
        <f>SUMIFS(СВЦЭМ!$C$33:$C$776,СВЦЭМ!$A$33:$A$776,$A65,СВЦЭМ!$B$33:$B$776,Y$47)+'СЕТ СН'!$G$12+СВЦЭМ!$D$10+'СЕТ СН'!$G$6-'СЕТ СН'!$G$22</f>
        <v>781.32090522999999</v>
      </c>
    </row>
    <row r="66" spans="1:27" ht="15.75" x14ac:dyDescent="0.2">
      <c r="A66" s="35">
        <f t="shared" si="1"/>
        <v>43665</v>
      </c>
      <c r="B66" s="36">
        <f>SUMIFS(СВЦЭМ!$C$33:$C$776,СВЦЭМ!$A$33:$A$776,$A66,СВЦЭМ!$B$33:$B$776,B$47)+'СЕТ СН'!$G$12+СВЦЭМ!$D$10+'СЕТ СН'!$G$6-'СЕТ СН'!$G$22</f>
        <v>842.21972654000001</v>
      </c>
      <c r="C66" s="36">
        <f>SUMIFS(СВЦЭМ!$C$33:$C$776,СВЦЭМ!$A$33:$A$776,$A66,СВЦЭМ!$B$33:$B$776,C$47)+'СЕТ СН'!$G$12+СВЦЭМ!$D$10+'СЕТ СН'!$G$6-'СЕТ СН'!$G$22</f>
        <v>849.67093828999998</v>
      </c>
      <c r="D66" s="36">
        <f>SUMIFS(СВЦЭМ!$C$33:$C$776,СВЦЭМ!$A$33:$A$776,$A66,СВЦЭМ!$B$33:$B$776,D$47)+'СЕТ СН'!$G$12+СВЦЭМ!$D$10+'СЕТ СН'!$G$6-'СЕТ СН'!$G$22</f>
        <v>872.67567211000005</v>
      </c>
      <c r="E66" s="36">
        <f>SUMIFS(СВЦЭМ!$C$33:$C$776,СВЦЭМ!$A$33:$A$776,$A66,СВЦЭМ!$B$33:$B$776,E$47)+'СЕТ СН'!$G$12+СВЦЭМ!$D$10+'СЕТ СН'!$G$6-'СЕТ СН'!$G$22</f>
        <v>894.22205901000007</v>
      </c>
      <c r="F66" s="36">
        <f>SUMIFS(СВЦЭМ!$C$33:$C$776,СВЦЭМ!$A$33:$A$776,$A66,СВЦЭМ!$B$33:$B$776,F$47)+'СЕТ СН'!$G$12+СВЦЭМ!$D$10+'СЕТ СН'!$G$6-'СЕТ СН'!$G$22</f>
        <v>893.01624372000003</v>
      </c>
      <c r="G66" s="36">
        <f>SUMIFS(СВЦЭМ!$C$33:$C$776,СВЦЭМ!$A$33:$A$776,$A66,СВЦЭМ!$B$33:$B$776,G$47)+'СЕТ СН'!$G$12+СВЦЭМ!$D$10+'СЕТ СН'!$G$6-'СЕТ СН'!$G$22</f>
        <v>890.05849421000005</v>
      </c>
      <c r="H66" s="36">
        <f>SUMIFS(СВЦЭМ!$C$33:$C$776,СВЦЭМ!$A$33:$A$776,$A66,СВЦЭМ!$B$33:$B$776,H$47)+'СЕТ СН'!$G$12+СВЦЭМ!$D$10+'СЕТ СН'!$G$6-'СЕТ СН'!$G$22</f>
        <v>855.28179507000004</v>
      </c>
      <c r="I66" s="36">
        <f>SUMIFS(СВЦЭМ!$C$33:$C$776,СВЦЭМ!$A$33:$A$776,$A66,СВЦЭМ!$B$33:$B$776,I$47)+'СЕТ СН'!$G$12+СВЦЭМ!$D$10+'СЕТ СН'!$G$6-'СЕТ СН'!$G$22</f>
        <v>826.82794609000007</v>
      </c>
      <c r="J66" s="36">
        <f>SUMIFS(СВЦЭМ!$C$33:$C$776,СВЦЭМ!$A$33:$A$776,$A66,СВЦЭМ!$B$33:$B$776,J$47)+'СЕТ СН'!$G$12+СВЦЭМ!$D$10+'СЕТ СН'!$G$6-'СЕТ СН'!$G$22</f>
        <v>826.13704502999997</v>
      </c>
      <c r="K66" s="36">
        <f>SUMIFS(СВЦЭМ!$C$33:$C$776,СВЦЭМ!$A$33:$A$776,$A66,СВЦЭМ!$B$33:$B$776,K$47)+'СЕТ СН'!$G$12+СВЦЭМ!$D$10+'СЕТ СН'!$G$6-'СЕТ СН'!$G$22</f>
        <v>797.83114468999997</v>
      </c>
      <c r="L66" s="36">
        <f>SUMIFS(СВЦЭМ!$C$33:$C$776,СВЦЭМ!$A$33:$A$776,$A66,СВЦЭМ!$B$33:$B$776,L$47)+'СЕТ СН'!$G$12+СВЦЭМ!$D$10+'СЕТ СН'!$G$6-'СЕТ СН'!$G$22</f>
        <v>773.94749861000003</v>
      </c>
      <c r="M66" s="36">
        <f>SUMIFS(СВЦЭМ!$C$33:$C$776,СВЦЭМ!$A$33:$A$776,$A66,СВЦЭМ!$B$33:$B$776,M$47)+'СЕТ СН'!$G$12+СВЦЭМ!$D$10+'СЕТ СН'!$G$6-'СЕТ СН'!$G$22</f>
        <v>777.07432789000006</v>
      </c>
      <c r="N66" s="36">
        <f>SUMIFS(СВЦЭМ!$C$33:$C$776,СВЦЭМ!$A$33:$A$776,$A66,СВЦЭМ!$B$33:$B$776,N$47)+'СЕТ СН'!$G$12+СВЦЭМ!$D$10+'СЕТ СН'!$G$6-'СЕТ СН'!$G$22</f>
        <v>789.40239164000002</v>
      </c>
      <c r="O66" s="36">
        <f>SUMIFS(СВЦЭМ!$C$33:$C$776,СВЦЭМ!$A$33:$A$776,$A66,СВЦЭМ!$B$33:$B$776,O$47)+'СЕТ СН'!$G$12+СВЦЭМ!$D$10+'СЕТ СН'!$G$6-'СЕТ СН'!$G$22</f>
        <v>789.56336527999997</v>
      </c>
      <c r="P66" s="36">
        <f>SUMIFS(СВЦЭМ!$C$33:$C$776,СВЦЭМ!$A$33:$A$776,$A66,СВЦЭМ!$B$33:$B$776,P$47)+'СЕТ СН'!$G$12+СВЦЭМ!$D$10+'СЕТ СН'!$G$6-'СЕТ СН'!$G$22</f>
        <v>797.45424603000004</v>
      </c>
      <c r="Q66" s="36">
        <f>SUMIFS(СВЦЭМ!$C$33:$C$776,СВЦЭМ!$A$33:$A$776,$A66,СВЦЭМ!$B$33:$B$776,Q$47)+'СЕТ СН'!$G$12+СВЦЭМ!$D$10+'СЕТ СН'!$G$6-'СЕТ СН'!$G$22</f>
        <v>797.12187042000005</v>
      </c>
      <c r="R66" s="36">
        <f>SUMIFS(СВЦЭМ!$C$33:$C$776,СВЦЭМ!$A$33:$A$776,$A66,СВЦЭМ!$B$33:$B$776,R$47)+'СЕТ СН'!$G$12+СВЦЭМ!$D$10+'СЕТ СН'!$G$6-'СЕТ СН'!$G$22</f>
        <v>760.68278843999997</v>
      </c>
      <c r="S66" s="36">
        <f>SUMIFS(СВЦЭМ!$C$33:$C$776,СВЦЭМ!$A$33:$A$776,$A66,СВЦЭМ!$B$33:$B$776,S$47)+'СЕТ СН'!$G$12+СВЦЭМ!$D$10+'СЕТ СН'!$G$6-'СЕТ СН'!$G$22</f>
        <v>741.73144778000005</v>
      </c>
      <c r="T66" s="36">
        <f>SUMIFS(СВЦЭМ!$C$33:$C$776,СВЦЭМ!$A$33:$A$776,$A66,СВЦЭМ!$B$33:$B$776,T$47)+'СЕТ СН'!$G$12+СВЦЭМ!$D$10+'СЕТ СН'!$G$6-'СЕТ СН'!$G$22</f>
        <v>734.30229817999998</v>
      </c>
      <c r="U66" s="36">
        <f>SUMIFS(СВЦЭМ!$C$33:$C$776,СВЦЭМ!$A$33:$A$776,$A66,СВЦЭМ!$B$33:$B$776,U$47)+'СЕТ СН'!$G$12+СВЦЭМ!$D$10+'СЕТ СН'!$G$6-'СЕТ СН'!$G$22</f>
        <v>737.12019640000005</v>
      </c>
      <c r="V66" s="36">
        <f>SUMIFS(СВЦЭМ!$C$33:$C$776,СВЦЭМ!$A$33:$A$776,$A66,СВЦЭМ!$B$33:$B$776,V$47)+'СЕТ СН'!$G$12+СВЦЭМ!$D$10+'СЕТ СН'!$G$6-'СЕТ СН'!$G$22</f>
        <v>736.59053795</v>
      </c>
      <c r="W66" s="36">
        <f>SUMIFS(СВЦЭМ!$C$33:$C$776,СВЦЭМ!$A$33:$A$776,$A66,СВЦЭМ!$B$33:$B$776,W$47)+'СЕТ СН'!$G$12+СВЦЭМ!$D$10+'СЕТ СН'!$G$6-'СЕТ СН'!$G$22</f>
        <v>730.07279457000004</v>
      </c>
      <c r="X66" s="36">
        <f>SUMIFS(СВЦЭМ!$C$33:$C$776,СВЦЭМ!$A$33:$A$776,$A66,СВЦЭМ!$B$33:$B$776,X$47)+'СЕТ СН'!$G$12+СВЦЭМ!$D$10+'СЕТ СН'!$G$6-'СЕТ СН'!$G$22</f>
        <v>727.02397986000005</v>
      </c>
      <c r="Y66" s="36">
        <f>SUMIFS(СВЦЭМ!$C$33:$C$776,СВЦЭМ!$A$33:$A$776,$A66,СВЦЭМ!$B$33:$B$776,Y$47)+'СЕТ СН'!$G$12+СВЦЭМ!$D$10+'СЕТ СН'!$G$6-'СЕТ СН'!$G$22</f>
        <v>745.37291448999997</v>
      </c>
    </row>
    <row r="67" spans="1:27" ht="15.75" x14ac:dyDescent="0.2">
      <c r="A67" s="35">
        <f t="shared" si="1"/>
        <v>43666</v>
      </c>
      <c r="B67" s="36">
        <f>SUMIFS(СВЦЭМ!$C$33:$C$776,СВЦЭМ!$A$33:$A$776,$A67,СВЦЭМ!$B$33:$B$776,B$47)+'СЕТ СН'!$G$12+СВЦЭМ!$D$10+'СЕТ СН'!$G$6-'СЕТ СН'!$G$22</f>
        <v>774.65272148999998</v>
      </c>
      <c r="C67" s="36">
        <f>SUMIFS(СВЦЭМ!$C$33:$C$776,СВЦЭМ!$A$33:$A$776,$A67,СВЦЭМ!$B$33:$B$776,C$47)+'СЕТ СН'!$G$12+СВЦЭМ!$D$10+'СЕТ СН'!$G$6-'СЕТ СН'!$G$22</f>
        <v>776.3149244</v>
      </c>
      <c r="D67" s="36">
        <f>SUMIFS(СВЦЭМ!$C$33:$C$776,СВЦЭМ!$A$33:$A$776,$A67,СВЦЭМ!$B$33:$B$776,D$47)+'СЕТ СН'!$G$12+СВЦЭМ!$D$10+'СЕТ СН'!$G$6-'СЕТ СН'!$G$22</f>
        <v>779.75187455000003</v>
      </c>
      <c r="E67" s="36">
        <f>SUMIFS(СВЦЭМ!$C$33:$C$776,СВЦЭМ!$A$33:$A$776,$A67,СВЦЭМ!$B$33:$B$776,E$47)+'СЕТ СН'!$G$12+СВЦЭМ!$D$10+'СЕТ СН'!$G$6-'СЕТ СН'!$G$22</f>
        <v>789.53741029000003</v>
      </c>
      <c r="F67" s="36">
        <f>SUMIFS(СВЦЭМ!$C$33:$C$776,СВЦЭМ!$A$33:$A$776,$A67,СВЦЭМ!$B$33:$B$776,F$47)+'СЕТ СН'!$G$12+СВЦЭМ!$D$10+'СЕТ СН'!$G$6-'СЕТ СН'!$G$22</f>
        <v>794.95417112000007</v>
      </c>
      <c r="G67" s="36">
        <f>SUMIFS(СВЦЭМ!$C$33:$C$776,СВЦЭМ!$A$33:$A$776,$A67,СВЦЭМ!$B$33:$B$776,G$47)+'СЕТ СН'!$G$12+СВЦЭМ!$D$10+'СЕТ СН'!$G$6-'СЕТ СН'!$G$22</f>
        <v>803.22402782000006</v>
      </c>
      <c r="H67" s="36">
        <f>SUMIFS(СВЦЭМ!$C$33:$C$776,СВЦЭМ!$A$33:$A$776,$A67,СВЦЭМ!$B$33:$B$776,H$47)+'СЕТ СН'!$G$12+СВЦЭМ!$D$10+'СЕТ СН'!$G$6-'СЕТ СН'!$G$22</f>
        <v>791.24439237000001</v>
      </c>
      <c r="I67" s="36">
        <f>SUMIFS(СВЦЭМ!$C$33:$C$776,СВЦЭМ!$A$33:$A$776,$A67,СВЦЭМ!$B$33:$B$776,I$47)+'СЕТ СН'!$G$12+СВЦЭМ!$D$10+'СЕТ СН'!$G$6-'СЕТ СН'!$G$22</f>
        <v>786.58308724000005</v>
      </c>
      <c r="J67" s="36">
        <f>SUMIFS(СВЦЭМ!$C$33:$C$776,СВЦЭМ!$A$33:$A$776,$A67,СВЦЭМ!$B$33:$B$776,J$47)+'СЕТ СН'!$G$12+СВЦЭМ!$D$10+'СЕТ СН'!$G$6-'СЕТ СН'!$G$22</f>
        <v>768.87183242000003</v>
      </c>
      <c r="K67" s="36">
        <f>SUMIFS(СВЦЭМ!$C$33:$C$776,СВЦЭМ!$A$33:$A$776,$A67,СВЦЭМ!$B$33:$B$776,K$47)+'СЕТ СН'!$G$12+СВЦЭМ!$D$10+'СЕТ СН'!$G$6-'СЕТ СН'!$G$22</f>
        <v>764.27772447000007</v>
      </c>
      <c r="L67" s="36">
        <f>SUMIFS(СВЦЭМ!$C$33:$C$776,СВЦЭМ!$A$33:$A$776,$A67,СВЦЭМ!$B$33:$B$776,L$47)+'СЕТ СН'!$G$12+СВЦЭМ!$D$10+'СЕТ СН'!$G$6-'СЕТ СН'!$G$22</f>
        <v>753.47039477999999</v>
      </c>
      <c r="M67" s="36">
        <f>SUMIFS(СВЦЭМ!$C$33:$C$776,СВЦЭМ!$A$33:$A$776,$A67,СВЦЭМ!$B$33:$B$776,M$47)+'СЕТ СН'!$G$12+СВЦЭМ!$D$10+'СЕТ СН'!$G$6-'СЕТ СН'!$G$22</f>
        <v>745.19865144000005</v>
      </c>
      <c r="N67" s="36">
        <f>SUMIFS(СВЦЭМ!$C$33:$C$776,СВЦЭМ!$A$33:$A$776,$A67,СВЦЭМ!$B$33:$B$776,N$47)+'СЕТ СН'!$G$12+СВЦЭМ!$D$10+'СЕТ СН'!$G$6-'СЕТ СН'!$G$22</f>
        <v>755.89609150000001</v>
      </c>
      <c r="O67" s="36">
        <f>SUMIFS(СВЦЭМ!$C$33:$C$776,СВЦЭМ!$A$33:$A$776,$A67,СВЦЭМ!$B$33:$B$776,O$47)+'СЕТ СН'!$G$12+СВЦЭМ!$D$10+'СЕТ СН'!$G$6-'СЕТ СН'!$G$22</f>
        <v>765.40872616000001</v>
      </c>
      <c r="P67" s="36">
        <f>SUMIFS(СВЦЭМ!$C$33:$C$776,СВЦЭМ!$A$33:$A$776,$A67,СВЦЭМ!$B$33:$B$776,P$47)+'СЕТ СН'!$G$12+СВЦЭМ!$D$10+'СЕТ СН'!$G$6-'СЕТ СН'!$G$22</f>
        <v>773.84133222000003</v>
      </c>
      <c r="Q67" s="36">
        <f>SUMIFS(СВЦЭМ!$C$33:$C$776,СВЦЭМ!$A$33:$A$776,$A67,СВЦЭМ!$B$33:$B$776,Q$47)+'СЕТ СН'!$G$12+СВЦЭМ!$D$10+'СЕТ СН'!$G$6-'СЕТ СН'!$G$22</f>
        <v>770.65791918000002</v>
      </c>
      <c r="R67" s="36">
        <f>SUMIFS(СВЦЭМ!$C$33:$C$776,СВЦЭМ!$A$33:$A$776,$A67,СВЦЭМ!$B$33:$B$776,R$47)+'СЕТ СН'!$G$12+СВЦЭМ!$D$10+'СЕТ СН'!$G$6-'СЕТ СН'!$G$22</f>
        <v>732.43853962000003</v>
      </c>
      <c r="S67" s="36">
        <f>SUMIFS(СВЦЭМ!$C$33:$C$776,СВЦЭМ!$A$33:$A$776,$A67,СВЦЭМ!$B$33:$B$776,S$47)+'СЕТ СН'!$G$12+СВЦЭМ!$D$10+'СЕТ СН'!$G$6-'СЕТ СН'!$G$22</f>
        <v>706.91583217999994</v>
      </c>
      <c r="T67" s="36">
        <f>SUMIFS(СВЦЭМ!$C$33:$C$776,СВЦЭМ!$A$33:$A$776,$A67,СВЦЭМ!$B$33:$B$776,T$47)+'СЕТ СН'!$G$12+СВЦЭМ!$D$10+'СЕТ СН'!$G$6-'СЕТ СН'!$G$22</f>
        <v>701.88386234999996</v>
      </c>
      <c r="U67" s="36">
        <f>SUMIFS(СВЦЭМ!$C$33:$C$776,СВЦЭМ!$A$33:$A$776,$A67,СВЦЭМ!$B$33:$B$776,U$47)+'СЕТ СН'!$G$12+СВЦЭМ!$D$10+'СЕТ СН'!$G$6-'СЕТ СН'!$G$22</f>
        <v>686.97475101999999</v>
      </c>
      <c r="V67" s="36">
        <f>SUMIFS(СВЦЭМ!$C$33:$C$776,СВЦЭМ!$A$33:$A$776,$A67,СВЦЭМ!$B$33:$B$776,V$47)+'СЕТ СН'!$G$12+СВЦЭМ!$D$10+'СЕТ СН'!$G$6-'СЕТ СН'!$G$22</f>
        <v>680.46514233000005</v>
      </c>
      <c r="W67" s="36">
        <f>SUMIFS(СВЦЭМ!$C$33:$C$776,СВЦЭМ!$A$33:$A$776,$A67,СВЦЭМ!$B$33:$B$776,W$47)+'СЕТ СН'!$G$12+СВЦЭМ!$D$10+'СЕТ СН'!$G$6-'СЕТ СН'!$G$22</f>
        <v>681.23359755000001</v>
      </c>
      <c r="X67" s="36">
        <f>SUMIFS(СВЦЭМ!$C$33:$C$776,СВЦЭМ!$A$33:$A$776,$A67,СВЦЭМ!$B$33:$B$776,X$47)+'СЕТ СН'!$G$12+СВЦЭМ!$D$10+'СЕТ СН'!$G$6-'СЕТ СН'!$G$22</f>
        <v>689.87743897999997</v>
      </c>
      <c r="Y67" s="36">
        <f>SUMIFS(СВЦЭМ!$C$33:$C$776,СВЦЭМ!$A$33:$A$776,$A67,СВЦЭМ!$B$33:$B$776,Y$47)+'СЕТ СН'!$G$12+СВЦЭМ!$D$10+'СЕТ СН'!$G$6-'СЕТ СН'!$G$22</f>
        <v>764.87771384000007</v>
      </c>
    </row>
    <row r="68" spans="1:27" ht="15.75" x14ac:dyDescent="0.2">
      <c r="A68" s="35">
        <f t="shared" si="1"/>
        <v>43667</v>
      </c>
      <c r="B68" s="36">
        <f>SUMIFS(СВЦЭМ!$C$33:$C$776,СВЦЭМ!$A$33:$A$776,$A68,СВЦЭМ!$B$33:$B$776,B$47)+'СЕТ СН'!$G$12+СВЦЭМ!$D$10+'СЕТ СН'!$G$6-'СЕТ СН'!$G$22</f>
        <v>780.59328751999999</v>
      </c>
      <c r="C68" s="36">
        <f>SUMIFS(СВЦЭМ!$C$33:$C$776,СВЦЭМ!$A$33:$A$776,$A68,СВЦЭМ!$B$33:$B$776,C$47)+'СЕТ СН'!$G$12+СВЦЭМ!$D$10+'СЕТ СН'!$G$6-'СЕТ СН'!$G$22</f>
        <v>807.65313328000002</v>
      </c>
      <c r="D68" s="36">
        <f>SUMIFS(СВЦЭМ!$C$33:$C$776,СВЦЭМ!$A$33:$A$776,$A68,СВЦЭМ!$B$33:$B$776,D$47)+'СЕТ СН'!$G$12+СВЦЭМ!$D$10+'СЕТ СН'!$G$6-'СЕТ СН'!$G$22</f>
        <v>828.77180955000006</v>
      </c>
      <c r="E68" s="36">
        <f>SUMIFS(СВЦЭМ!$C$33:$C$776,СВЦЭМ!$A$33:$A$776,$A68,СВЦЭМ!$B$33:$B$776,E$47)+'СЕТ СН'!$G$12+СВЦЭМ!$D$10+'СЕТ СН'!$G$6-'СЕТ СН'!$G$22</f>
        <v>831.73662810000008</v>
      </c>
      <c r="F68" s="36">
        <f>SUMIFS(СВЦЭМ!$C$33:$C$776,СВЦЭМ!$A$33:$A$776,$A68,СВЦЭМ!$B$33:$B$776,F$47)+'СЕТ СН'!$G$12+СВЦЭМ!$D$10+'СЕТ СН'!$G$6-'СЕТ СН'!$G$22</f>
        <v>814.96232555000006</v>
      </c>
      <c r="G68" s="36">
        <f>SUMIFS(СВЦЭМ!$C$33:$C$776,СВЦЭМ!$A$33:$A$776,$A68,СВЦЭМ!$B$33:$B$776,G$47)+'СЕТ СН'!$G$12+СВЦЭМ!$D$10+'СЕТ СН'!$G$6-'СЕТ СН'!$G$22</f>
        <v>825.22445315000004</v>
      </c>
      <c r="H68" s="36">
        <f>SUMIFS(СВЦЭМ!$C$33:$C$776,СВЦЭМ!$A$33:$A$776,$A68,СВЦЭМ!$B$33:$B$776,H$47)+'СЕТ СН'!$G$12+СВЦЭМ!$D$10+'СЕТ СН'!$G$6-'СЕТ СН'!$G$22</f>
        <v>821.25948585000003</v>
      </c>
      <c r="I68" s="36">
        <f>SUMIFS(СВЦЭМ!$C$33:$C$776,СВЦЭМ!$A$33:$A$776,$A68,СВЦЭМ!$B$33:$B$776,I$47)+'СЕТ СН'!$G$12+СВЦЭМ!$D$10+'СЕТ СН'!$G$6-'СЕТ СН'!$G$22</f>
        <v>821.86969181000006</v>
      </c>
      <c r="J68" s="36">
        <f>SUMIFS(СВЦЭМ!$C$33:$C$776,СВЦЭМ!$A$33:$A$776,$A68,СВЦЭМ!$B$33:$B$776,J$47)+'СЕТ СН'!$G$12+СВЦЭМ!$D$10+'СЕТ СН'!$G$6-'СЕТ СН'!$G$22</f>
        <v>800.26335506999999</v>
      </c>
      <c r="K68" s="36">
        <f>SUMIFS(СВЦЭМ!$C$33:$C$776,СВЦЭМ!$A$33:$A$776,$A68,СВЦЭМ!$B$33:$B$776,K$47)+'СЕТ СН'!$G$12+СВЦЭМ!$D$10+'СЕТ СН'!$G$6-'СЕТ СН'!$G$22</f>
        <v>767.53384769000002</v>
      </c>
      <c r="L68" s="36">
        <f>SUMIFS(СВЦЭМ!$C$33:$C$776,СВЦЭМ!$A$33:$A$776,$A68,СВЦЭМ!$B$33:$B$776,L$47)+'СЕТ СН'!$G$12+СВЦЭМ!$D$10+'СЕТ СН'!$G$6-'СЕТ СН'!$G$22</f>
        <v>747.29611526000008</v>
      </c>
      <c r="M68" s="36">
        <f>SUMIFS(СВЦЭМ!$C$33:$C$776,СВЦЭМ!$A$33:$A$776,$A68,СВЦЭМ!$B$33:$B$776,M$47)+'СЕТ СН'!$G$12+СВЦЭМ!$D$10+'СЕТ СН'!$G$6-'СЕТ СН'!$G$22</f>
        <v>733.21684722999998</v>
      </c>
      <c r="N68" s="36">
        <f>SUMIFS(СВЦЭМ!$C$33:$C$776,СВЦЭМ!$A$33:$A$776,$A68,СВЦЭМ!$B$33:$B$776,N$47)+'СЕТ СН'!$G$12+СВЦЭМ!$D$10+'СЕТ СН'!$G$6-'СЕТ СН'!$G$22</f>
        <v>730.94930993000003</v>
      </c>
      <c r="O68" s="36">
        <f>SUMIFS(СВЦЭМ!$C$33:$C$776,СВЦЭМ!$A$33:$A$776,$A68,СВЦЭМ!$B$33:$B$776,O$47)+'СЕТ СН'!$G$12+СВЦЭМ!$D$10+'СЕТ СН'!$G$6-'СЕТ СН'!$G$22</f>
        <v>744.54800040999999</v>
      </c>
      <c r="P68" s="36">
        <f>SUMIFS(СВЦЭМ!$C$33:$C$776,СВЦЭМ!$A$33:$A$776,$A68,СВЦЭМ!$B$33:$B$776,P$47)+'СЕТ СН'!$G$12+СВЦЭМ!$D$10+'СЕТ СН'!$G$6-'СЕТ СН'!$G$22</f>
        <v>751.92245019000006</v>
      </c>
      <c r="Q68" s="36">
        <f>SUMIFS(СВЦЭМ!$C$33:$C$776,СВЦЭМ!$A$33:$A$776,$A68,СВЦЭМ!$B$33:$B$776,Q$47)+'СЕТ СН'!$G$12+СВЦЭМ!$D$10+'СЕТ СН'!$G$6-'СЕТ СН'!$G$22</f>
        <v>746.67323925000005</v>
      </c>
      <c r="R68" s="36">
        <f>SUMIFS(СВЦЭМ!$C$33:$C$776,СВЦЭМ!$A$33:$A$776,$A68,СВЦЭМ!$B$33:$B$776,R$47)+'СЕТ СН'!$G$12+СВЦЭМ!$D$10+'СЕТ СН'!$G$6-'СЕТ СН'!$G$22</f>
        <v>700.25065890999997</v>
      </c>
      <c r="S68" s="36">
        <f>SUMIFS(СВЦЭМ!$C$33:$C$776,СВЦЭМ!$A$33:$A$776,$A68,СВЦЭМ!$B$33:$B$776,S$47)+'СЕТ СН'!$G$12+СВЦЭМ!$D$10+'СЕТ СН'!$G$6-'СЕТ СН'!$G$22</f>
        <v>669.45136457000001</v>
      </c>
      <c r="T68" s="36">
        <f>SUMIFS(СВЦЭМ!$C$33:$C$776,СВЦЭМ!$A$33:$A$776,$A68,СВЦЭМ!$B$33:$B$776,T$47)+'СЕТ СН'!$G$12+СВЦЭМ!$D$10+'СЕТ СН'!$G$6-'СЕТ СН'!$G$22</f>
        <v>670.42289901000004</v>
      </c>
      <c r="U68" s="36">
        <f>SUMIFS(СВЦЭМ!$C$33:$C$776,СВЦЭМ!$A$33:$A$776,$A68,СВЦЭМ!$B$33:$B$776,U$47)+'СЕТ СН'!$G$12+СВЦЭМ!$D$10+'СЕТ СН'!$G$6-'СЕТ СН'!$G$22</f>
        <v>657.76256188000002</v>
      </c>
      <c r="V68" s="36">
        <f>SUMIFS(СВЦЭМ!$C$33:$C$776,СВЦЭМ!$A$33:$A$776,$A68,СВЦЭМ!$B$33:$B$776,V$47)+'СЕТ СН'!$G$12+СВЦЭМ!$D$10+'СЕТ СН'!$G$6-'СЕТ СН'!$G$22</f>
        <v>646.22522763999996</v>
      </c>
      <c r="W68" s="36">
        <f>SUMIFS(СВЦЭМ!$C$33:$C$776,СВЦЭМ!$A$33:$A$776,$A68,СВЦЭМ!$B$33:$B$776,W$47)+'СЕТ СН'!$G$12+СВЦЭМ!$D$10+'СЕТ СН'!$G$6-'СЕТ СН'!$G$22</f>
        <v>660.31644255000003</v>
      </c>
      <c r="X68" s="36">
        <f>SUMIFS(СВЦЭМ!$C$33:$C$776,СВЦЭМ!$A$33:$A$776,$A68,СВЦЭМ!$B$33:$B$776,X$47)+'СЕТ СН'!$G$12+СВЦЭМ!$D$10+'СЕТ СН'!$G$6-'СЕТ СН'!$G$22</f>
        <v>675.44125036000003</v>
      </c>
      <c r="Y68" s="36">
        <f>SUMIFS(СВЦЭМ!$C$33:$C$776,СВЦЭМ!$A$33:$A$776,$A68,СВЦЭМ!$B$33:$B$776,Y$47)+'СЕТ СН'!$G$12+СВЦЭМ!$D$10+'СЕТ СН'!$G$6-'СЕТ СН'!$G$22</f>
        <v>748.74757399999999</v>
      </c>
    </row>
    <row r="69" spans="1:27" ht="15.75" x14ac:dyDescent="0.2">
      <c r="A69" s="35">
        <f t="shared" si="1"/>
        <v>43668</v>
      </c>
      <c r="B69" s="36">
        <f>SUMIFS(СВЦЭМ!$C$33:$C$776,СВЦЭМ!$A$33:$A$776,$A69,СВЦЭМ!$B$33:$B$776,B$47)+'СЕТ СН'!$G$12+СВЦЭМ!$D$10+'СЕТ СН'!$G$6-'СЕТ СН'!$G$22</f>
        <v>776.52943309</v>
      </c>
      <c r="C69" s="36">
        <f>SUMIFS(СВЦЭМ!$C$33:$C$776,СВЦЭМ!$A$33:$A$776,$A69,СВЦЭМ!$B$33:$B$776,C$47)+'СЕТ СН'!$G$12+СВЦЭМ!$D$10+'СЕТ СН'!$G$6-'СЕТ СН'!$G$22</f>
        <v>825.61844430000008</v>
      </c>
      <c r="D69" s="36">
        <f>SUMIFS(СВЦЭМ!$C$33:$C$776,СВЦЭМ!$A$33:$A$776,$A69,СВЦЭМ!$B$33:$B$776,D$47)+'СЕТ СН'!$G$12+СВЦЭМ!$D$10+'СЕТ СН'!$G$6-'СЕТ СН'!$G$22</f>
        <v>842.99199061000002</v>
      </c>
      <c r="E69" s="36">
        <f>SUMIFS(СВЦЭМ!$C$33:$C$776,СВЦЭМ!$A$33:$A$776,$A69,СВЦЭМ!$B$33:$B$776,E$47)+'СЕТ СН'!$G$12+СВЦЭМ!$D$10+'СЕТ СН'!$G$6-'СЕТ СН'!$G$22</f>
        <v>850.46735589000002</v>
      </c>
      <c r="F69" s="36">
        <f>SUMIFS(СВЦЭМ!$C$33:$C$776,СВЦЭМ!$A$33:$A$776,$A69,СВЦЭМ!$B$33:$B$776,F$47)+'СЕТ СН'!$G$12+СВЦЭМ!$D$10+'СЕТ СН'!$G$6-'СЕТ СН'!$G$22</f>
        <v>843.57607360999998</v>
      </c>
      <c r="G69" s="36">
        <f>SUMIFS(СВЦЭМ!$C$33:$C$776,СВЦЭМ!$A$33:$A$776,$A69,СВЦЭМ!$B$33:$B$776,G$47)+'СЕТ СН'!$G$12+СВЦЭМ!$D$10+'СЕТ СН'!$G$6-'СЕТ СН'!$G$22</f>
        <v>827.91158826000003</v>
      </c>
      <c r="H69" s="36">
        <f>SUMIFS(СВЦЭМ!$C$33:$C$776,СВЦЭМ!$A$33:$A$776,$A69,СВЦЭМ!$B$33:$B$776,H$47)+'СЕТ СН'!$G$12+СВЦЭМ!$D$10+'СЕТ СН'!$G$6-'СЕТ СН'!$G$22</f>
        <v>799.51903546000005</v>
      </c>
      <c r="I69" s="36">
        <f>SUMIFS(СВЦЭМ!$C$33:$C$776,СВЦЭМ!$A$33:$A$776,$A69,СВЦЭМ!$B$33:$B$776,I$47)+'СЕТ СН'!$G$12+СВЦЭМ!$D$10+'СЕТ СН'!$G$6-'СЕТ СН'!$G$22</f>
        <v>789.55410666</v>
      </c>
      <c r="J69" s="36">
        <f>SUMIFS(СВЦЭМ!$C$33:$C$776,СВЦЭМ!$A$33:$A$776,$A69,СВЦЭМ!$B$33:$B$776,J$47)+'СЕТ СН'!$G$12+СВЦЭМ!$D$10+'СЕТ СН'!$G$6-'СЕТ СН'!$G$22</f>
        <v>796.99272499000006</v>
      </c>
      <c r="K69" s="36">
        <f>SUMIFS(СВЦЭМ!$C$33:$C$776,СВЦЭМ!$A$33:$A$776,$A69,СВЦЭМ!$B$33:$B$776,K$47)+'СЕТ СН'!$G$12+СВЦЭМ!$D$10+'СЕТ СН'!$G$6-'СЕТ СН'!$G$22</f>
        <v>801.75366873000007</v>
      </c>
      <c r="L69" s="36">
        <f>SUMIFS(СВЦЭМ!$C$33:$C$776,СВЦЭМ!$A$33:$A$776,$A69,СВЦЭМ!$B$33:$B$776,L$47)+'СЕТ СН'!$G$12+СВЦЭМ!$D$10+'СЕТ СН'!$G$6-'СЕТ СН'!$G$22</f>
        <v>799.20603218000008</v>
      </c>
      <c r="M69" s="36">
        <f>SUMIFS(СВЦЭМ!$C$33:$C$776,СВЦЭМ!$A$33:$A$776,$A69,СВЦЭМ!$B$33:$B$776,M$47)+'СЕТ СН'!$G$12+СВЦЭМ!$D$10+'СЕТ СН'!$G$6-'СЕТ СН'!$G$22</f>
        <v>789.75885705999997</v>
      </c>
      <c r="N69" s="36">
        <f>SUMIFS(СВЦЭМ!$C$33:$C$776,СВЦЭМ!$A$33:$A$776,$A69,СВЦЭМ!$B$33:$B$776,N$47)+'СЕТ СН'!$G$12+СВЦЭМ!$D$10+'СЕТ СН'!$G$6-'СЕТ СН'!$G$22</f>
        <v>786.04283442000008</v>
      </c>
      <c r="O69" s="36">
        <f>SUMIFS(СВЦЭМ!$C$33:$C$776,СВЦЭМ!$A$33:$A$776,$A69,СВЦЭМ!$B$33:$B$776,O$47)+'СЕТ СН'!$G$12+СВЦЭМ!$D$10+'СЕТ СН'!$G$6-'СЕТ СН'!$G$22</f>
        <v>787.12792582999998</v>
      </c>
      <c r="P69" s="36">
        <f>SUMIFS(СВЦЭМ!$C$33:$C$776,СВЦЭМ!$A$33:$A$776,$A69,СВЦЭМ!$B$33:$B$776,P$47)+'СЕТ СН'!$G$12+СВЦЭМ!$D$10+'СЕТ СН'!$G$6-'СЕТ СН'!$G$22</f>
        <v>794.20954323000001</v>
      </c>
      <c r="Q69" s="36">
        <f>SUMIFS(СВЦЭМ!$C$33:$C$776,СВЦЭМ!$A$33:$A$776,$A69,СВЦЭМ!$B$33:$B$776,Q$47)+'СЕТ СН'!$G$12+СВЦЭМ!$D$10+'СЕТ СН'!$G$6-'СЕТ СН'!$G$22</f>
        <v>796.27254487000005</v>
      </c>
      <c r="R69" s="36">
        <f>SUMIFS(СВЦЭМ!$C$33:$C$776,СВЦЭМ!$A$33:$A$776,$A69,СВЦЭМ!$B$33:$B$776,R$47)+'СЕТ СН'!$G$12+СВЦЭМ!$D$10+'СЕТ СН'!$G$6-'СЕТ СН'!$G$22</f>
        <v>746.68628487000001</v>
      </c>
      <c r="S69" s="36">
        <f>SUMIFS(СВЦЭМ!$C$33:$C$776,СВЦЭМ!$A$33:$A$776,$A69,СВЦЭМ!$B$33:$B$776,S$47)+'СЕТ СН'!$G$12+СВЦЭМ!$D$10+'СЕТ СН'!$G$6-'СЕТ СН'!$G$22</f>
        <v>723.61075113000004</v>
      </c>
      <c r="T69" s="36">
        <f>SUMIFS(СВЦЭМ!$C$33:$C$776,СВЦЭМ!$A$33:$A$776,$A69,СВЦЭМ!$B$33:$B$776,T$47)+'СЕТ СН'!$G$12+СВЦЭМ!$D$10+'СЕТ СН'!$G$6-'СЕТ СН'!$G$22</f>
        <v>721.87260688000003</v>
      </c>
      <c r="U69" s="36">
        <f>SUMIFS(СВЦЭМ!$C$33:$C$776,СВЦЭМ!$A$33:$A$776,$A69,СВЦЭМ!$B$33:$B$776,U$47)+'СЕТ СН'!$G$12+СВЦЭМ!$D$10+'СЕТ СН'!$G$6-'СЕТ СН'!$G$22</f>
        <v>721.05814434000001</v>
      </c>
      <c r="V69" s="36">
        <f>SUMIFS(СВЦЭМ!$C$33:$C$776,СВЦЭМ!$A$33:$A$776,$A69,СВЦЭМ!$B$33:$B$776,V$47)+'СЕТ СН'!$G$12+СВЦЭМ!$D$10+'СЕТ СН'!$G$6-'СЕТ СН'!$G$22</f>
        <v>720.32713748000003</v>
      </c>
      <c r="W69" s="36">
        <f>SUMIFS(СВЦЭМ!$C$33:$C$776,СВЦЭМ!$A$33:$A$776,$A69,СВЦЭМ!$B$33:$B$776,W$47)+'СЕТ СН'!$G$12+СВЦЭМ!$D$10+'СЕТ СН'!$G$6-'СЕТ СН'!$G$22</f>
        <v>732.89830803000007</v>
      </c>
      <c r="X69" s="36">
        <f>SUMIFS(СВЦЭМ!$C$33:$C$776,СВЦЭМ!$A$33:$A$776,$A69,СВЦЭМ!$B$33:$B$776,X$47)+'СЕТ СН'!$G$12+СВЦЭМ!$D$10+'СЕТ СН'!$G$6-'СЕТ СН'!$G$22</f>
        <v>758.73271205000003</v>
      </c>
      <c r="Y69" s="36">
        <f>SUMIFS(СВЦЭМ!$C$33:$C$776,СВЦЭМ!$A$33:$A$776,$A69,СВЦЭМ!$B$33:$B$776,Y$47)+'СЕТ СН'!$G$12+СВЦЭМ!$D$10+'СЕТ СН'!$G$6-'СЕТ СН'!$G$22</f>
        <v>859.53631621</v>
      </c>
    </row>
    <row r="70" spans="1:27" ht="15.75" x14ac:dyDescent="0.2">
      <c r="A70" s="35">
        <f t="shared" si="1"/>
        <v>43669</v>
      </c>
      <c r="B70" s="36">
        <f>SUMIFS(СВЦЭМ!$C$33:$C$776,СВЦЭМ!$A$33:$A$776,$A70,СВЦЭМ!$B$33:$B$776,B$47)+'СЕТ СН'!$G$12+СВЦЭМ!$D$10+'СЕТ СН'!$G$6-'СЕТ СН'!$G$22</f>
        <v>866.98476934000007</v>
      </c>
      <c r="C70" s="36">
        <f>SUMIFS(СВЦЭМ!$C$33:$C$776,СВЦЭМ!$A$33:$A$776,$A70,СВЦЭМ!$B$33:$B$776,C$47)+'СЕТ СН'!$G$12+СВЦЭМ!$D$10+'СЕТ СН'!$G$6-'СЕТ СН'!$G$22</f>
        <v>911.05452188000004</v>
      </c>
      <c r="D70" s="36">
        <f>SUMIFS(СВЦЭМ!$C$33:$C$776,СВЦЭМ!$A$33:$A$776,$A70,СВЦЭМ!$B$33:$B$776,D$47)+'СЕТ СН'!$G$12+СВЦЭМ!$D$10+'СЕТ СН'!$G$6-'СЕТ СН'!$G$22</f>
        <v>939.17900198000007</v>
      </c>
      <c r="E70" s="36">
        <f>SUMIFS(СВЦЭМ!$C$33:$C$776,СВЦЭМ!$A$33:$A$776,$A70,СВЦЭМ!$B$33:$B$776,E$47)+'СЕТ СН'!$G$12+СВЦЭМ!$D$10+'СЕТ СН'!$G$6-'СЕТ СН'!$G$22</f>
        <v>954.08724531000007</v>
      </c>
      <c r="F70" s="36">
        <f>SUMIFS(СВЦЭМ!$C$33:$C$776,СВЦЭМ!$A$33:$A$776,$A70,СВЦЭМ!$B$33:$B$776,F$47)+'СЕТ СН'!$G$12+СВЦЭМ!$D$10+'СЕТ СН'!$G$6-'СЕТ СН'!$G$22</f>
        <v>950.71792431000006</v>
      </c>
      <c r="G70" s="36">
        <f>SUMIFS(СВЦЭМ!$C$33:$C$776,СВЦЭМ!$A$33:$A$776,$A70,СВЦЭМ!$B$33:$B$776,G$47)+'СЕТ СН'!$G$12+СВЦЭМ!$D$10+'СЕТ СН'!$G$6-'СЕТ СН'!$G$22</f>
        <v>935.18006038999999</v>
      </c>
      <c r="H70" s="36">
        <f>SUMIFS(СВЦЭМ!$C$33:$C$776,СВЦЭМ!$A$33:$A$776,$A70,СВЦЭМ!$B$33:$B$776,H$47)+'СЕТ СН'!$G$12+СВЦЭМ!$D$10+'СЕТ СН'!$G$6-'СЕТ СН'!$G$22</f>
        <v>892.32232911000006</v>
      </c>
      <c r="I70" s="36">
        <f>SUMIFS(СВЦЭМ!$C$33:$C$776,СВЦЭМ!$A$33:$A$776,$A70,СВЦЭМ!$B$33:$B$776,I$47)+'СЕТ СН'!$G$12+СВЦЭМ!$D$10+'СЕТ СН'!$G$6-'СЕТ СН'!$G$22</f>
        <v>853.60147864999999</v>
      </c>
      <c r="J70" s="36">
        <f>SUMIFS(СВЦЭМ!$C$33:$C$776,СВЦЭМ!$A$33:$A$776,$A70,СВЦЭМ!$B$33:$B$776,J$47)+'СЕТ СН'!$G$12+СВЦЭМ!$D$10+'СЕТ СН'!$G$6-'СЕТ СН'!$G$22</f>
        <v>839.65541616000007</v>
      </c>
      <c r="K70" s="36">
        <f>SUMIFS(СВЦЭМ!$C$33:$C$776,СВЦЭМ!$A$33:$A$776,$A70,СВЦЭМ!$B$33:$B$776,K$47)+'СЕТ СН'!$G$12+СВЦЭМ!$D$10+'СЕТ СН'!$G$6-'СЕТ СН'!$G$22</f>
        <v>779.20633465000003</v>
      </c>
      <c r="L70" s="36">
        <f>SUMIFS(СВЦЭМ!$C$33:$C$776,СВЦЭМ!$A$33:$A$776,$A70,СВЦЭМ!$B$33:$B$776,L$47)+'СЕТ СН'!$G$12+СВЦЭМ!$D$10+'СЕТ СН'!$G$6-'СЕТ СН'!$G$22</f>
        <v>782.43595524</v>
      </c>
      <c r="M70" s="36">
        <f>SUMIFS(СВЦЭМ!$C$33:$C$776,СВЦЭМ!$A$33:$A$776,$A70,СВЦЭМ!$B$33:$B$776,M$47)+'СЕТ СН'!$G$12+СВЦЭМ!$D$10+'СЕТ СН'!$G$6-'СЕТ СН'!$G$22</f>
        <v>786.30303759000003</v>
      </c>
      <c r="N70" s="36">
        <f>SUMIFS(СВЦЭМ!$C$33:$C$776,СВЦЭМ!$A$33:$A$776,$A70,СВЦЭМ!$B$33:$B$776,N$47)+'СЕТ СН'!$G$12+СВЦЭМ!$D$10+'СЕТ СН'!$G$6-'СЕТ СН'!$G$22</f>
        <v>795.18520549000004</v>
      </c>
      <c r="O70" s="36">
        <f>SUMIFS(СВЦЭМ!$C$33:$C$776,СВЦЭМ!$A$33:$A$776,$A70,СВЦЭМ!$B$33:$B$776,O$47)+'СЕТ СН'!$G$12+СВЦЭМ!$D$10+'СЕТ СН'!$G$6-'СЕТ СН'!$G$22</f>
        <v>805.28574365999998</v>
      </c>
      <c r="P70" s="36">
        <f>SUMIFS(СВЦЭМ!$C$33:$C$776,СВЦЭМ!$A$33:$A$776,$A70,СВЦЭМ!$B$33:$B$776,P$47)+'СЕТ СН'!$G$12+СВЦЭМ!$D$10+'СЕТ СН'!$G$6-'СЕТ СН'!$G$22</f>
        <v>812.24187502000007</v>
      </c>
      <c r="Q70" s="36">
        <f>SUMIFS(СВЦЭМ!$C$33:$C$776,СВЦЭМ!$A$33:$A$776,$A70,СВЦЭМ!$B$33:$B$776,Q$47)+'СЕТ СН'!$G$12+СВЦЭМ!$D$10+'СЕТ СН'!$G$6-'СЕТ СН'!$G$22</f>
        <v>814.57100350000007</v>
      </c>
      <c r="R70" s="36">
        <f>SUMIFS(СВЦЭМ!$C$33:$C$776,СВЦЭМ!$A$33:$A$776,$A70,СВЦЭМ!$B$33:$B$776,R$47)+'СЕТ СН'!$G$12+СВЦЭМ!$D$10+'СЕТ СН'!$G$6-'СЕТ СН'!$G$22</f>
        <v>763.60190485999999</v>
      </c>
      <c r="S70" s="36">
        <f>SUMIFS(СВЦЭМ!$C$33:$C$776,СВЦЭМ!$A$33:$A$776,$A70,СВЦЭМ!$B$33:$B$776,S$47)+'СЕТ СН'!$G$12+СВЦЭМ!$D$10+'СЕТ СН'!$G$6-'СЕТ СН'!$G$22</f>
        <v>728.50257945999999</v>
      </c>
      <c r="T70" s="36">
        <f>SUMIFS(СВЦЭМ!$C$33:$C$776,СВЦЭМ!$A$33:$A$776,$A70,СВЦЭМ!$B$33:$B$776,T$47)+'СЕТ СН'!$G$12+СВЦЭМ!$D$10+'СЕТ СН'!$G$6-'СЕТ СН'!$G$22</f>
        <v>734.54226058000006</v>
      </c>
      <c r="U70" s="36">
        <f>SUMIFS(СВЦЭМ!$C$33:$C$776,СВЦЭМ!$A$33:$A$776,$A70,СВЦЭМ!$B$33:$B$776,U$47)+'СЕТ СН'!$G$12+СВЦЭМ!$D$10+'СЕТ СН'!$G$6-'СЕТ СН'!$G$22</f>
        <v>731.64546836</v>
      </c>
      <c r="V70" s="36">
        <f>SUMIFS(СВЦЭМ!$C$33:$C$776,СВЦЭМ!$A$33:$A$776,$A70,СВЦЭМ!$B$33:$B$776,V$47)+'СЕТ СН'!$G$12+СВЦЭМ!$D$10+'СЕТ СН'!$G$6-'СЕТ СН'!$G$22</f>
        <v>730.52162334000002</v>
      </c>
      <c r="W70" s="36">
        <f>SUMIFS(СВЦЭМ!$C$33:$C$776,СВЦЭМ!$A$33:$A$776,$A70,СВЦЭМ!$B$33:$B$776,W$47)+'СЕТ СН'!$G$12+СВЦЭМ!$D$10+'СЕТ СН'!$G$6-'СЕТ СН'!$G$22</f>
        <v>729.94251788999998</v>
      </c>
      <c r="X70" s="36">
        <f>SUMIFS(СВЦЭМ!$C$33:$C$776,СВЦЭМ!$A$33:$A$776,$A70,СВЦЭМ!$B$33:$B$776,X$47)+'СЕТ СН'!$G$12+СВЦЭМ!$D$10+'СЕТ СН'!$G$6-'СЕТ СН'!$G$22</f>
        <v>732.10988154000006</v>
      </c>
      <c r="Y70" s="36">
        <f>SUMIFS(СВЦЭМ!$C$33:$C$776,СВЦЭМ!$A$33:$A$776,$A70,СВЦЭМ!$B$33:$B$776,Y$47)+'СЕТ СН'!$G$12+СВЦЭМ!$D$10+'СЕТ СН'!$G$6-'СЕТ СН'!$G$22</f>
        <v>771.51139221000005</v>
      </c>
    </row>
    <row r="71" spans="1:27" ht="15.75" x14ac:dyDescent="0.2">
      <c r="A71" s="35">
        <f t="shared" si="1"/>
        <v>43670</v>
      </c>
      <c r="B71" s="36">
        <f>SUMIFS(СВЦЭМ!$C$33:$C$776,СВЦЭМ!$A$33:$A$776,$A71,СВЦЭМ!$B$33:$B$776,B$47)+'СЕТ СН'!$G$12+СВЦЭМ!$D$10+'СЕТ СН'!$G$6-'СЕТ СН'!$G$22</f>
        <v>812.87658506000002</v>
      </c>
      <c r="C71" s="36">
        <f>SUMIFS(СВЦЭМ!$C$33:$C$776,СВЦЭМ!$A$33:$A$776,$A71,СВЦЭМ!$B$33:$B$776,C$47)+'СЕТ СН'!$G$12+СВЦЭМ!$D$10+'СЕТ СН'!$G$6-'СЕТ СН'!$G$22</f>
        <v>852.46534191000001</v>
      </c>
      <c r="D71" s="36">
        <f>SUMIFS(СВЦЭМ!$C$33:$C$776,СВЦЭМ!$A$33:$A$776,$A71,СВЦЭМ!$B$33:$B$776,D$47)+'СЕТ СН'!$G$12+СВЦЭМ!$D$10+'СЕТ СН'!$G$6-'СЕТ СН'!$G$22</f>
        <v>862.62897103</v>
      </c>
      <c r="E71" s="36">
        <f>SUMIFS(СВЦЭМ!$C$33:$C$776,СВЦЭМ!$A$33:$A$776,$A71,СВЦЭМ!$B$33:$B$776,E$47)+'СЕТ СН'!$G$12+СВЦЭМ!$D$10+'СЕТ СН'!$G$6-'СЕТ СН'!$G$22</f>
        <v>884.97191456000007</v>
      </c>
      <c r="F71" s="36">
        <f>SUMIFS(СВЦЭМ!$C$33:$C$776,СВЦЭМ!$A$33:$A$776,$A71,СВЦЭМ!$B$33:$B$776,F$47)+'СЕТ СН'!$G$12+СВЦЭМ!$D$10+'СЕТ СН'!$G$6-'СЕТ СН'!$G$22</f>
        <v>878.89893278</v>
      </c>
      <c r="G71" s="36">
        <f>SUMIFS(СВЦЭМ!$C$33:$C$776,СВЦЭМ!$A$33:$A$776,$A71,СВЦЭМ!$B$33:$B$776,G$47)+'СЕТ СН'!$G$12+СВЦЭМ!$D$10+'СЕТ СН'!$G$6-'СЕТ СН'!$G$22</f>
        <v>874.51449262000006</v>
      </c>
      <c r="H71" s="36">
        <f>SUMIFS(СВЦЭМ!$C$33:$C$776,СВЦЭМ!$A$33:$A$776,$A71,СВЦЭМ!$B$33:$B$776,H$47)+'СЕТ СН'!$G$12+СВЦЭМ!$D$10+'СЕТ СН'!$G$6-'СЕТ СН'!$G$22</f>
        <v>848.43044830999997</v>
      </c>
      <c r="I71" s="36">
        <f>SUMIFS(СВЦЭМ!$C$33:$C$776,СВЦЭМ!$A$33:$A$776,$A71,СВЦЭМ!$B$33:$B$776,I$47)+'СЕТ СН'!$G$12+СВЦЭМ!$D$10+'СЕТ СН'!$G$6-'СЕТ СН'!$G$22</f>
        <v>822.75297704000002</v>
      </c>
      <c r="J71" s="36">
        <f>SUMIFS(СВЦЭМ!$C$33:$C$776,СВЦЭМ!$A$33:$A$776,$A71,СВЦЭМ!$B$33:$B$776,J$47)+'СЕТ СН'!$G$12+СВЦЭМ!$D$10+'СЕТ СН'!$G$6-'СЕТ СН'!$G$22</f>
        <v>818.03153270000007</v>
      </c>
      <c r="K71" s="36">
        <f>SUMIFS(СВЦЭМ!$C$33:$C$776,СВЦЭМ!$A$33:$A$776,$A71,СВЦЭМ!$B$33:$B$776,K$47)+'СЕТ СН'!$G$12+СВЦЭМ!$D$10+'СЕТ СН'!$G$6-'СЕТ СН'!$G$22</f>
        <v>815.35297185000002</v>
      </c>
      <c r="L71" s="36">
        <f>SUMIFS(СВЦЭМ!$C$33:$C$776,СВЦЭМ!$A$33:$A$776,$A71,СВЦЭМ!$B$33:$B$776,L$47)+'СЕТ СН'!$G$12+СВЦЭМ!$D$10+'СЕТ СН'!$G$6-'СЕТ СН'!$G$22</f>
        <v>821.59092599999997</v>
      </c>
      <c r="M71" s="36">
        <f>SUMIFS(СВЦЭМ!$C$33:$C$776,СВЦЭМ!$A$33:$A$776,$A71,СВЦЭМ!$B$33:$B$776,M$47)+'СЕТ СН'!$G$12+СВЦЭМ!$D$10+'СЕТ СН'!$G$6-'СЕТ СН'!$G$22</f>
        <v>832.62450353999998</v>
      </c>
      <c r="N71" s="36">
        <f>SUMIFS(СВЦЭМ!$C$33:$C$776,СВЦЭМ!$A$33:$A$776,$A71,СВЦЭМ!$B$33:$B$776,N$47)+'СЕТ СН'!$G$12+СВЦЭМ!$D$10+'СЕТ СН'!$G$6-'СЕТ СН'!$G$22</f>
        <v>835.26890149999997</v>
      </c>
      <c r="O71" s="36">
        <f>SUMIFS(СВЦЭМ!$C$33:$C$776,СВЦЭМ!$A$33:$A$776,$A71,СВЦЭМ!$B$33:$B$776,O$47)+'СЕТ СН'!$G$12+СВЦЭМ!$D$10+'СЕТ СН'!$G$6-'СЕТ СН'!$G$22</f>
        <v>841.59461627000007</v>
      </c>
      <c r="P71" s="36">
        <f>SUMIFS(СВЦЭМ!$C$33:$C$776,СВЦЭМ!$A$33:$A$776,$A71,СВЦЭМ!$B$33:$B$776,P$47)+'СЕТ СН'!$G$12+СВЦЭМ!$D$10+'СЕТ СН'!$G$6-'СЕТ СН'!$G$22</f>
        <v>843.66485458</v>
      </c>
      <c r="Q71" s="36">
        <f>SUMIFS(СВЦЭМ!$C$33:$C$776,СВЦЭМ!$A$33:$A$776,$A71,СВЦЭМ!$B$33:$B$776,Q$47)+'СЕТ СН'!$G$12+СВЦЭМ!$D$10+'СЕТ СН'!$G$6-'СЕТ СН'!$G$22</f>
        <v>847.84282287999997</v>
      </c>
      <c r="R71" s="36">
        <f>SUMIFS(СВЦЭМ!$C$33:$C$776,СВЦЭМ!$A$33:$A$776,$A71,СВЦЭМ!$B$33:$B$776,R$47)+'СЕТ СН'!$G$12+СВЦЭМ!$D$10+'СЕТ СН'!$G$6-'СЕТ СН'!$G$22</f>
        <v>785.36709496000003</v>
      </c>
      <c r="S71" s="36">
        <f>SUMIFS(СВЦЭМ!$C$33:$C$776,СВЦЭМ!$A$33:$A$776,$A71,СВЦЭМ!$B$33:$B$776,S$47)+'СЕТ СН'!$G$12+СВЦЭМ!$D$10+'СЕТ СН'!$G$6-'СЕТ СН'!$G$22</f>
        <v>773.58549640000001</v>
      </c>
      <c r="T71" s="36">
        <f>SUMIFS(СВЦЭМ!$C$33:$C$776,СВЦЭМ!$A$33:$A$776,$A71,СВЦЭМ!$B$33:$B$776,T$47)+'СЕТ СН'!$G$12+СВЦЭМ!$D$10+'СЕТ СН'!$G$6-'СЕТ СН'!$G$22</f>
        <v>778.21956024000008</v>
      </c>
      <c r="U71" s="36">
        <f>SUMIFS(СВЦЭМ!$C$33:$C$776,СВЦЭМ!$A$33:$A$776,$A71,СВЦЭМ!$B$33:$B$776,U$47)+'СЕТ СН'!$G$12+СВЦЭМ!$D$10+'СЕТ СН'!$G$6-'СЕТ СН'!$G$22</f>
        <v>770.84803813000008</v>
      </c>
      <c r="V71" s="36">
        <f>SUMIFS(СВЦЭМ!$C$33:$C$776,СВЦЭМ!$A$33:$A$776,$A71,СВЦЭМ!$B$33:$B$776,V$47)+'СЕТ СН'!$G$12+СВЦЭМ!$D$10+'СЕТ СН'!$G$6-'СЕТ СН'!$G$22</f>
        <v>776.06525254999997</v>
      </c>
      <c r="W71" s="36">
        <f>SUMIFS(СВЦЭМ!$C$33:$C$776,СВЦЭМ!$A$33:$A$776,$A71,СВЦЭМ!$B$33:$B$776,W$47)+'СЕТ СН'!$G$12+СВЦЭМ!$D$10+'СЕТ СН'!$G$6-'СЕТ СН'!$G$22</f>
        <v>787.58252377000008</v>
      </c>
      <c r="X71" s="36">
        <f>SUMIFS(СВЦЭМ!$C$33:$C$776,СВЦЭМ!$A$33:$A$776,$A71,СВЦЭМ!$B$33:$B$776,X$47)+'СЕТ СН'!$G$12+СВЦЭМ!$D$10+'СЕТ СН'!$G$6-'СЕТ СН'!$G$22</f>
        <v>767.35235474000001</v>
      </c>
      <c r="Y71" s="36">
        <f>SUMIFS(СВЦЭМ!$C$33:$C$776,СВЦЭМ!$A$33:$A$776,$A71,СВЦЭМ!$B$33:$B$776,Y$47)+'СЕТ СН'!$G$12+СВЦЭМ!$D$10+'СЕТ СН'!$G$6-'СЕТ СН'!$G$22</f>
        <v>809.95999416000006</v>
      </c>
    </row>
    <row r="72" spans="1:27" ht="15.75" x14ac:dyDescent="0.2">
      <c r="A72" s="35">
        <f t="shared" si="1"/>
        <v>43671</v>
      </c>
      <c r="B72" s="36">
        <f>SUMIFS(СВЦЭМ!$C$33:$C$776,СВЦЭМ!$A$33:$A$776,$A72,СВЦЭМ!$B$33:$B$776,B$47)+'СЕТ СН'!$G$12+СВЦЭМ!$D$10+'СЕТ СН'!$G$6-'СЕТ СН'!$G$22</f>
        <v>874.83920737000005</v>
      </c>
      <c r="C72" s="36">
        <f>SUMIFS(СВЦЭМ!$C$33:$C$776,СВЦЭМ!$A$33:$A$776,$A72,СВЦЭМ!$B$33:$B$776,C$47)+'СЕТ СН'!$G$12+СВЦЭМ!$D$10+'СЕТ СН'!$G$6-'СЕТ СН'!$G$22</f>
        <v>903.64515034999999</v>
      </c>
      <c r="D72" s="36">
        <f>SUMIFS(СВЦЭМ!$C$33:$C$776,СВЦЭМ!$A$33:$A$776,$A72,СВЦЭМ!$B$33:$B$776,D$47)+'СЕТ СН'!$G$12+СВЦЭМ!$D$10+'СЕТ СН'!$G$6-'СЕТ СН'!$G$22</f>
        <v>879.33853942000007</v>
      </c>
      <c r="E72" s="36">
        <f>SUMIFS(СВЦЭМ!$C$33:$C$776,СВЦЭМ!$A$33:$A$776,$A72,СВЦЭМ!$B$33:$B$776,E$47)+'СЕТ СН'!$G$12+СВЦЭМ!$D$10+'СЕТ СН'!$G$6-'СЕТ СН'!$G$22</f>
        <v>875.35309974000006</v>
      </c>
      <c r="F72" s="36">
        <f>SUMIFS(СВЦЭМ!$C$33:$C$776,СВЦЭМ!$A$33:$A$776,$A72,СВЦЭМ!$B$33:$B$776,F$47)+'СЕТ СН'!$G$12+СВЦЭМ!$D$10+'СЕТ СН'!$G$6-'СЕТ СН'!$G$22</f>
        <v>858.01688553999998</v>
      </c>
      <c r="G72" s="36">
        <f>SUMIFS(СВЦЭМ!$C$33:$C$776,СВЦЭМ!$A$33:$A$776,$A72,СВЦЭМ!$B$33:$B$776,G$47)+'СЕТ СН'!$G$12+СВЦЭМ!$D$10+'СЕТ СН'!$G$6-'СЕТ СН'!$G$22</f>
        <v>875.29513165000003</v>
      </c>
      <c r="H72" s="36">
        <f>SUMIFS(СВЦЭМ!$C$33:$C$776,СВЦЭМ!$A$33:$A$776,$A72,СВЦЭМ!$B$33:$B$776,H$47)+'СЕТ СН'!$G$12+СВЦЭМ!$D$10+'СЕТ СН'!$G$6-'СЕТ СН'!$G$22</f>
        <v>897.26536444999999</v>
      </c>
      <c r="I72" s="36">
        <f>SUMIFS(СВЦЭМ!$C$33:$C$776,СВЦЭМ!$A$33:$A$776,$A72,СВЦЭМ!$B$33:$B$776,I$47)+'СЕТ СН'!$G$12+СВЦЭМ!$D$10+'СЕТ СН'!$G$6-'СЕТ СН'!$G$22</f>
        <v>938.89412544000004</v>
      </c>
      <c r="J72" s="36">
        <f>SUMIFS(СВЦЭМ!$C$33:$C$776,СВЦЭМ!$A$33:$A$776,$A72,СВЦЭМ!$B$33:$B$776,J$47)+'СЕТ СН'!$G$12+СВЦЭМ!$D$10+'СЕТ СН'!$G$6-'СЕТ СН'!$G$22</f>
        <v>943.67691122999997</v>
      </c>
      <c r="K72" s="36">
        <f>SUMIFS(СВЦЭМ!$C$33:$C$776,СВЦЭМ!$A$33:$A$776,$A72,СВЦЭМ!$B$33:$B$776,K$47)+'СЕТ СН'!$G$12+СВЦЭМ!$D$10+'СЕТ СН'!$G$6-'СЕТ СН'!$G$22</f>
        <v>917.21033778000003</v>
      </c>
      <c r="L72" s="36">
        <f>SUMIFS(СВЦЭМ!$C$33:$C$776,СВЦЭМ!$A$33:$A$776,$A72,СВЦЭМ!$B$33:$B$776,L$47)+'СЕТ СН'!$G$12+СВЦЭМ!$D$10+'СЕТ СН'!$G$6-'СЕТ СН'!$G$22</f>
        <v>904.00364879000006</v>
      </c>
      <c r="M72" s="36">
        <f>SUMIFS(СВЦЭМ!$C$33:$C$776,СВЦЭМ!$A$33:$A$776,$A72,СВЦЭМ!$B$33:$B$776,M$47)+'СЕТ СН'!$G$12+СВЦЭМ!$D$10+'СЕТ СН'!$G$6-'СЕТ СН'!$G$22</f>
        <v>896.97494815000005</v>
      </c>
      <c r="N72" s="36">
        <f>SUMIFS(СВЦЭМ!$C$33:$C$776,СВЦЭМ!$A$33:$A$776,$A72,СВЦЭМ!$B$33:$B$776,N$47)+'СЕТ СН'!$G$12+СВЦЭМ!$D$10+'СЕТ СН'!$G$6-'СЕТ СН'!$G$22</f>
        <v>911.02841271</v>
      </c>
      <c r="O72" s="36">
        <f>SUMIFS(СВЦЭМ!$C$33:$C$776,СВЦЭМ!$A$33:$A$776,$A72,СВЦЭМ!$B$33:$B$776,O$47)+'СЕТ СН'!$G$12+СВЦЭМ!$D$10+'СЕТ СН'!$G$6-'СЕТ СН'!$G$22</f>
        <v>904.55284389000008</v>
      </c>
      <c r="P72" s="36">
        <f>SUMIFS(СВЦЭМ!$C$33:$C$776,СВЦЭМ!$A$33:$A$776,$A72,СВЦЭМ!$B$33:$B$776,P$47)+'СЕТ СН'!$G$12+СВЦЭМ!$D$10+'СЕТ СН'!$G$6-'СЕТ СН'!$G$22</f>
        <v>908.37958696999999</v>
      </c>
      <c r="Q72" s="36">
        <f>SUMIFS(СВЦЭМ!$C$33:$C$776,СВЦЭМ!$A$33:$A$776,$A72,СВЦЭМ!$B$33:$B$776,Q$47)+'СЕТ СН'!$G$12+СВЦЭМ!$D$10+'СЕТ СН'!$G$6-'СЕТ СН'!$G$22</f>
        <v>917.61617109000008</v>
      </c>
      <c r="R72" s="36">
        <f>SUMIFS(СВЦЭМ!$C$33:$C$776,СВЦЭМ!$A$33:$A$776,$A72,СВЦЭМ!$B$33:$B$776,R$47)+'СЕТ СН'!$G$12+СВЦЭМ!$D$10+'СЕТ СН'!$G$6-'СЕТ СН'!$G$22</f>
        <v>871.82877694000001</v>
      </c>
      <c r="S72" s="36">
        <f>SUMIFS(СВЦЭМ!$C$33:$C$776,СВЦЭМ!$A$33:$A$776,$A72,СВЦЭМ!$B$33:$B$776,S$47)+'СЕТ СН'!$G$12+СВЦЭМ!$D$10+'СЕТ СН'!$G$6-'СЕТ СН'!$G$22</f>
        <v>838.53517255999998</v>
      </c>
      <c r="T72" s="36">
        <f>SUMIFS(СВЦЭМ!$C$33:$C$776,СВЦЭМ!$A$33:$A$776,$A72,СВЦЭМ!$B$33:$B$776,T$47)+'СЕТ СН'!$G$12+СВЦЭМ!$D$10+'СЕТ СН'!$G$6-'СЕТ СН'!$G$22</f>
        <v>840.06621541000004</v>
      </c>
      <c r="U72" s="36">
        <f>SUMIFS(СВЦЭМ!$C$33:$C$776,СВЦЭМ!$A$33:$A$776,$A72,СВЦЭМ!$B$33:$B$776,U$47)+'СЕТ СН'!$G$12+СВЦЭМ!$D$10+'СЕТ СН'!$G$6-'СЕТ СН'!$G$22</f>
        <v>836.85307150000006</v>
      </c>
      <c r="V72" s="36">
        <f>SUMIFS(СВЦЭМ!$C$33:$C$776,СВЦЭМ!$A$33:$A$776,$A72,СВЦЭМ!$B$33:$B$776,V$47)+'СЕТ СН'!$G$12+СВЦЭМ!$D$10+'СЕТ СН'!$G$6-'СЕТ СН'!$G$22</f>
        <v>829.82135543000004</v>
      </c>
      <c r="W72" s="36">
        <f>SUMIFS(СВЦЭМ!$C$33:$C$776,СВЦЭМ!$A$33:$A$776,$A72,СВЦЭМ!$B$33:$B$776,W$47)+'СЕТ СН'!$G$12+СВЦЭМ!$D$10+'СЕТ СН'!$G$6-'СЕТ СН'!$G$22</f>
        <v>817.70296188999998</v>
      </c>
      <c r="X72" s="36">
        <f>SUMIFS(СВЦЭМ!$C$33:$C$776,СВЦЭМ!$A$33:$A$776,$A72,СВЦЭМ!$B$33:$B$776,X$47)+'СЕТ СН'!$G$12+СВЦЭМ!$D$10+'СЕТ СН'!$G$6-'СЕТ СН'!$G$22</f>
        <v>817.44656170000007</v>
      </c>
      <c r="Y72" s="36">
        <f>SUMIFS(СВЦЭМ!$C$33:$C$776,СВЦЭМ!$A$33:$A$776,$A72,СВЦЭМ!$B$33:$B$776,Y$47)+'СЕТ СН'!$G$12+СВЦЭМ!$D$10+'СЕТ СН'!$G$6-'СЕТ СН'!$G$22</f>
        <v>852.97372603999997</v>
      </c>
    </row>
    <row r="73" spans="1:27" ht="15.75" x14ac:dyDescent="0.2">
      <c r="A73" s="35">
        <f t="shared" si="1"/>
        <v>43672</v>
      </c>
      <c r="B73" s="36">
        <f>SUMIFS(СВЦЭМ!$C$33:$C$776,СВЦЭМ!$A$33:$A$776,$A73,СВЦЭМ!$B$33:$B$776,B$47)+'СЕТ СН'!$G$12+СВЦЭМ!$D$10+'СЕТ СН'!$G$6-'СЕТ СН'!$G$22</f>
        <v>884.49803595000003</v>
      </c>
      <c r="C73" s="36">
        <f>SUMIFS(СВЦЭМ!$C$33:$C$776,СВЦЭМ!$A$33:$A$776,$A73,СВЦЭМ!$B$33:$B$776,C$47)+'СЕТ СН'!$G$12+СВЦЭМ!$D$10+'СЕТ СН'!$G$6-'СЕТ СН'!$G$22</f>
        <v>921.53288413000007</v>
      </c>
      <c r="D73" s="36">
        <f>SUMIFS(СВЦЭМ!$C$33:$C$776,СВЦЭМ!$A$33:$A$776,$A73,СВЦЭМ!$B$33:$B$776,D$47)+'СЕТ СН'!$G$12+СВЦЭМ!$D$10+'СЕТ СН'!$G$6-'СЕТ СН'!$G$22</f>
        <v>952.09541486000001</v>
      </c>
      <c r="E73" s="36">
        <f>SUMIFS(СВЦЭМ!$C$33:$C$776,СВЦЭМ!$A$33:$A$776,$A73,СВЦЭМ!$B$33:$B$776,E$47)+'СЕТ СН'!$G$12+СВЦЭМ!$D$10+'СЕТ СН'!$G$6-'СЕТ СН'!$G$22</f>
        <v>954.52647001000003</v>
      </c>
      <c r="F73" s="36">
        <f>SUMIFS(СВЦЭМ!$C$33:$C$776,СВЦЭМ!$A$33:$A$776,$A73,СВЦЭМ!$B$33:$B$776,F$47)+'СЕТ СН'!$G$12+СВЦЭМ!$D$10+'СЕТ СН'!$G$6-'СЕТ СН'!$G$22</f>
        <v>956.03464097000005</v>
      </c>
      <c r="G73" s="36">
        <f>SUMIFS(СВЦЭМ!$C$33:$C$776,СВЦЭМ!$A$33:$A$776,$A73,СВЦЭМ!$B$33:$B$776,G$47)+'СЕТ СН'!$G$12+СВЦЭМ!$D$10+'СЕТ СН'!$G$6-'СЕТ СН'!$G$22</f>
        <v>950.07195147000004</v>
      </c>
      <c r="H73" s="36">
        <f>SUMIFS(СВЦЭМ!$C$33:$C$776,СВЦЭМ!$A$33:$A$776,$A73,СВЦЭМ!$B$33:$B$776,H$47)+'СЕТ СН'!$G$12+СВЦЭМ!$D$10+'СЕТ СН'!$G$6-'СЕТ СН'!$G$22</f>
        <v>896.52279499999997</v>
      </c>
      <c r="I73" s="36">
        <f>SUMIFS(СВЦЭМ!$C$33:$C$776,СВЦЭМ!$A$33:$A$776,$A73,СВЦЭМ!$B$33:$B$776,I$47)+'СЕТ СН'!$G$12+СВЦЭМ!$D$10+'СЕТ СН'!$G$6-'СЕТ СН'!$G$22</f>
        <v>873.73967736999998</v>
      </c>
      <c r="J73" s="36">
        <f>SUMIFS(СВЦЭМ!$C$33:$C$776,СВЦЭМ!$A$33:$A$776,$A73,СВЦЭМ!$B$33:$B$776,J$47)+'СЕТ СН'!$G$12+СВЦЭМ!$D$10+'СЕТ СН'!$G$6-'СЕТ СН'!$G$22</f>
        <v>834.95282294000003</v>
      </c>
      <c r="K73" s="36">
        <f>SUMIFS(СВЦЭМ!$C$33:$C$776,СВЦЭМ!$A$33:$A$776,$A73,СВЦЭМ!$B$33:$B$776,K$47)+'СЕТ СН'!$G$12+СВЦЭМ!$D$10+'СЕТ СН'!$G$6-'СЕТ СН'!$G$22</f>
        <v>814.80579811000007</v>
      </c>
      <c r="L73" s="36">
        <f>SUMIFS(СВЦЭМ!$C$33:$C$776,СВЦЭМ!$A$33:$A$776,$A73,СВЦЭМ!$B$33:$B$776,L$47)+'СЕТ СН'!$G$12+СВЦЭМ!$D$10+'СЕТ СН'!$G$6-'СЕТ СН'!$G$22</f>
        <v>815.82615595000004</v>
      </c>
      <c r="M73" s="36">
        <f>SUMIFS(СВЦЭМ!$C$33:$C$776,СВЦЭМ!$A$33:$A$776,$A73,СВЦЭМ!$B$33:$B$776,M$47)+'СЕТ СН'!$G$12+СВЦЭМ!$D$10+'СЕТ СН'!$G$6-'СЕТ СН'!$G$22</f>
        <v>822.05509850999999</v>
      </c>
      <c r="N73" s="36">
        <f>SUMIFS(СВЦЭМ!$C$33:$C$776,СВЦЭМ!$A$33:$A$776,$A73,СВЦЭМ!$B$33:$B$776,N$47)+'СЕТ СН'!$G$12+СВЦЭМ!$D$10+'СЕТ СН'!$G$6-'СЕТ СН'!$G$22</f>
        <v>832.29708309</v>
      </c>
      <c r="O73" s="36">
        <f>SUMIFS(СВЦЭМ!$C$33:$C$776,СВЦЭМ!$A$33:$A$776,$A73,СВЦЭМ!$B$33:$B$776,O$47)+'СЕТ СН'!$G$12+СВЦЭМ!$D$10+'СЕТ СН'!$G$6-'СЕТ СН'!$G$22</f>
        <v>824.54065829000001</v>
      </c>
      <c r="P73" s="36">
        <f>SUMIFS(СВЦЭМ!$C$33:$C$776,СВЦЭМ!$A$33:$A$776,$A73,СВЦЭМ!$B$33:$B$776,P$47)+'СЕТ СН'!$G$12+СВЦЭМ!$D$10+'СЕТ СН'!$G$6-'СЕТ СН'!$G$22</f>
        <v>825.40219943</v>
      </c>
      <c r="Q73" s="36">
        <f>SUMIFS(СВЦЭМ!$C$33:$C$776,СВЦЭМ!$A$33:$A$776,$A73,СВЦЭМ!$B$33:$B$776,Q$47)+'СЕТ СН'!$G$12+СВЦЭМ!$D$10+'СЕТ СН'!$G$6-'СЕТ СН'!$G$22</f>
        <v>824.51284944999998</v>
      </c>
      <c r="R73" s="36">
        <f>SUMIFS(СВЦЭМ!$C$33:$C$776,СВЦЭМ!$A$33:$A$776,$A73,СВЦЭМ!$B$33:$B$776,R$47)+'СЕТ СН'!$G$12+СВЦЭМ!$D$10+'СЕТ СН'!$G$6-'СЕТ СН'!$G$22</f>
        <v>784.97233227000004</v>
      </c>
      <c r="S73" s="36">
        <f>SUMIFS(СВЦЭМ!$C$33:$C$776,СВЦЭМ!$A$33:$A$776,$A73,СВЦЭМ!$B$33:$B$776,S$47)+'СЕТ СН'!$G$12+СВЦЭМ!$D$10+'СЕТ СН'!$G$6-'СЕТ СН'!$G$22</f>
        <v>746.93397976000006</v>
      </c>
      <c r="T73" s="36">
        <f>SUMIFS(СВЦЭМ!$C$33:$C$776,СВЦЭМ!$A$33:$A$776,$A73,СВЦЭМ!$B$33:$B$776,T$47)+'СЕТ СН'!$G$12+СВЦЭМ!$D$10+'СЕТ СН'!$G$6-'СЕТ СН'!$G$22</f>
        <v>742.41309482999998</v>
      </c>
      <c r="U73" s="36">
        <f>SUMIFS(СВЦЭМ!$C$33:$C$776,СВЦЭМ!$A$33:$A$776,$A73,СВЦЭМ!$B$33:$B$776,U$47)+'СЕТ СН'!$G$12+СВЦЭМ!$D$10+'СЕТ СН'!$G$6-'СЕТ СН'!$G$22</f>
        <v>748.31124036000006</v>
      </c>
      <c r="V73" s="36">
        <f>SUMIFS(СВЦЭМ!$C$33:$C$776,СВЦЭМ!$A$33:$A$776,$A73,СВЦЭМ!$B$33:$B$776,V$47)+'СЕТ СН'!$G$12+СВЦЭМ!$D$10+'СЕТ СН'!$G$6-'СЕТ СН'!$G$22</f>
        <v>737.00634442</v>
      </c>
      <c r="W73" s="36">
        <f>SUMIFS(СВЦЭМ!$C$33:$C$776,СВЦЭМ!$A$33:$A$776,$A73,СВЦЭМ!$B$33:$B$776,W$47)+'СЕТ СН'!$G$12+СВЦЭМ!$D$10+'СЕТ СН'!$G$6-'СЕТ СН'!$G$22</f>
        <v>723.86814525</v>
      </c>
      <c r="X73" s="36">
        <f>SUMIFS(СВЦЭМ!$C$33:$C$776,СВЦЭМ!$A$33:$A$776,$A73,СВЦЭМ!$B$33:$B$776,X$47)+'СЕТ СН'!$G$12+СВЦЭМ!$D$10+'СЕТ СН'!$G$6-'СЕТ СН'!$G$22</f>
        <v>738.76453550999997</v>
      </c>
      <c r="Y73" s="36">
        <f>SUMIFS(СВЦЭМ!$C$33:$C$776,СВЦЭМ!$A$33:$A$776,$A73,СВЦЭМ!$B$33:$B$776,Y$47)+'СЕТ СН'!$G$12+СВЦЭМ!$D$10+'СЕТ СН'!$G$6-'СЕТ СН'!$G$22</f>
        <v>770.56365571000003</v>
      </c>
    </row>
    <row r="74" spans="1:27" ht="15.75" x14ac:dyDescent="0.2">
      <c r="A74" s="35">
        <f t="shared" si="1"/>
        <v>43673</v>
      </c>
      <c r="B74" s="36">
        <f>SUMIFS(СВЦЭМ!$C$33:$C$776,СВЦЭМ!$A$33:$A$776,$A74,СВЦЭМ!$B$33:$B$776,B$47)+'СЕТ СН'!$G$12+СВЦЭМ!$D$10+'СЕТ СН'!$G$6-'СЕТ СН'!$G$22</f>
        <v>746.41378377000001</v>
      </c>
      <c r="C74" s="36">
        <f>SUMIFS(СВЦЭМ!$C$33:$C$776,СВЦЭМ!$A$33:$A$776,$A74,СВЦЭМ!$B$33:$B$776,C$47)+'СЕТ СН'!$G$12+СВЦЭМ!$D$10+'СЕТ СН'!$G$6-'СЕТ СН'!$G$22</f>
        <v>762.28401315000008</v>
      </c>
      <c r="D74" s="36">
        <f>SUMIFS(СВЦЭМ!$C$33:$C$776,СВЦЭМ!$A$33:$A$776,$A74,СВЦЭМ!$B$33:$B$776,D$47)+'СЕТ СН'!$G$12+СВЦЭМ!$D$10+'СЕТ СН'!$G$6-'СЕТ СН'!$G$22</f>
        <v>771.66853144000004</v>
      </c>
      <c r="E74" s="36">
        <f>SUMIFS(СВЦЭМ!$C$33:$C$776,СВЦЭМ!$A$33:$A$776,$A74,СВЦЭМ!$B$33:$B$776,E$47)+'СЕТ СН'!$G$12+СВЦЭМ!$D$10+'СЕТ СН'!$G$6-'СЕТ СН'!$G$22</f>
        <v>778.56028371000002</v>
      </c>
      <c r="F74" s="36">
        <f>SUMIFS(СВЦЭМ!$C$33:$C$776,СВЦЭМ!$A$33:$A$776,$A74,СВЦЭМ!$B$33:$B$776,F$47)+'СЕТ СН'!$G$12+СВЦЭМ!$D$10+'СЕТ СН'!$G$6-'СЕТ СН'!$G$22</f>
        <v>784.56424403000005</v>
      </c>
      <c r="G74" s="36">
        <f>SUMIFS(СВЦЭМ!$C$33:$C$776,СВЦЭМ!$A$33:$A$776,$A74,СВЦЭМ!$B$33:$B$776,G$47)+'СЕТ СН'!$G$12+СВЦЭМ!$D$10+'СЕТ СН'!$G$6-'СЕТ СН'!$G$22</f>
        <v>818.99468960000002</v>
      </c>
      <c r="H74" s="36">
        <f>SUMIFS(СВЦЭМ!$C$33:$C$776,СВЦЭМ!$A$33:$A$776,$A74,СВЦЭМ!$B$33:$B$776,H$47)+'СЕТ СН'!$G$12+СВЦЭМ!$D$10+'СЕТ СН'!$G$6-'СЕТ СН'!$G$22</f>
        <v>844.97381015999997</v>
      </c>
      <c r="I74" s="36">
        <f>SUMIFS(СВЦЭМ!$C$33:$C$776,СВЦЭМ!$A$33:$A$776,$A74,СВЦЭМ!$B$33:$B$776,I$47)+'СЕТ СН'!$G$12+СВЦЭМ!$D$10+'СЕТ СН'!$G$6-'СЕТ СН'!$G$22</f>
        <v>831.37033424000003</v>
      </c>
      <c r="J74" s="36">
        <f>SUMIFS(СВЦЭМ!$C$33:$C$776,СВЦЭМ!$A$33:$A$776,$A74,СВЦЭМ!$B$33:$B$776,J$47)+'СЕТ СН'!$G$12+СВЦЭМ!$D$10+'СЕТ СН'!$G$6-'СЕТ СН'!$G$22</f>
        <v>834.66892559000007</v>
      </c>
      <c r="K74" s="36">
        <f>SUMIFS(СВЦЭМ!$C$33:$C$776,СВЦЭМ!$A$33:$A$776,$A74,СВЦЭМ!$B$33:$B$776,K$47)+'СЕТ СН'!$G$12+СВЦЭМ!$D$10+'СЕТ СН'!$G$6-'СЕТ СН'!$G$22</f>
        <v>798.87540718000002</v>
      </c>
      <c r="L74" s="36">
        <f>SUMIFS(СВЦЭМ!$C$33:$C$776,СВЦЭМ!$A$33:$A$776,$A74,СВЦЭМ!$B$33:$B$776,L$47)+'СЕТ СН'!$G$12+СВЦЭМ!$D$10+'СЕТ СН'!$G$6-'СЕТ СН'!$G$22</f>
        <v>805.64374481000004</v>
      </c>
      <c r="M74" s="36">
        <f>SUMIFS(СВЦЭМ!$C$33:$C$776,СВЦЭМ!$A$33:$A$776,$A74,СВЦЭМ!$B$33:$B$776,M$47)+'СЕТ СН'!$G$12+СВЦЭМ!$D$10+'СЕТ СН'!$G$6-'СЕТ СН'!$G$22</f>
        <v>806.07495703000006</v>
      </c>
      <c r="N74" s="36">
        <f>SUMIFS(СВЦЭМ!$C$33:$C$776,СВЦЭМ!$A$33:$A$776,$A74,СВЦЭМ!$B$33:$B$776,N$47)+'СЕТ СН'!$G$12+СВЦЭМ!$D$10+'СЕТ СН'!$G$6-'СЕТ СН'!$G$22</f>
        <v>809.39194899000006</v>
      </c>
      <c r="O74" s="36">
        <f>SUMIFS(СВЦЭМ!$C$33:$C$776,СВЦЭМ!$A$33:$A$776,$A74,СВЦЭМ!$B$33:$B$776,O$47)+'СЕТ СН'!$G$12+СВЦЭМ!$D$10+'СЕТ СН'!$G$6-'СЕТ СН'!$G$22</f>
        <v>798.92992127000002</v>
      </c>
      <c r="P74" s="36">
        <f>SUMIFS(СВЦЭМ!$C$33:$C$776,СВЦЭМ!$A$33:$A$776,$A74,СВЦЭМ!$B$33:$B$776,P$47)+'СЕТ СН'!$G$12+СВЦЭМ!$D$10+'СЕТ СН'!$G$6-'СЕТ СН'!$G$22</f>
        <v>803.16160308999997</v>
      </c>
      <c r="Q74" s="36">
        <f>SUMIFS(СВЦЭМ!$C$33:$C$776,СВЦЭМ!$A$33:$A$776,$A74,СВЦЭМ!$B$33:$B$776,Q$47)+'СЕТ СН'!$G$12+СВЦЭМ!$D$10+'СЕТ СН'!$G$6-'СЕТ СН'!$G$22</f>
        <v>797.71634351</v>
      </c>
      <c r="R74" s="36">
        <f>SUMIFS(СВЦЭМ!$C$33:$C$776,СВЦЭМ!$A$33:$A$776,$A74,СВЦЭМ!$B$33:$B$776,R$47)+'СЕТ СН'!$G$12+СВЦЭМ!$D$10+'СЕТ СН'!$G$6-'СЕТ СН'!$G$22</f>
        <v>764.76093136999998</v>
      </c>
      <c r="S74" s="36">
        <f>SUMIFS(СВЦЭМ!$C$33:$C$776,СВЦЭМ!$A$33:$A$776,$A74,СВЦЭМ!$B$33:$B$776,S$47)+'СЕТ СН'!$G$12+СВЦЭМ!$D$10+'СЕТ СН'!$G$6-'СЕТ СН'!$G$22</f>
        <v>747.27279565000003</v>
      </c>
      <c r="T74" s="36">
        <f>SUMIFS(СВЦЭМ!$C$33:$C$776,СВЦЭМ!$A$33:$A$776,$A74,СВЦЭМ!$B$33:$B$776,T$47)+'СЕТ СН'!$G$12+СВЦЭМ!$D$10+'СЕТ СН'!$G$6-'СЕТ СН'!$G$22</f>
        <v>738.99176919000001</v>
      </c>
      <c r="U74" s="36">
        <f>SUMIFS(СВЦЭМ!$C$33:$C$776,СВЦЭМ!$A$33:$A$776,$A74,СВЦЭМ!$B$33:$B$776,U$47)+'СЕТ СН'!$G$12+СВЦЭМ!$D$10+'СЕТ СН'!$G$6-'СЕТ СН'!$G$22</f>
        <v>728.16520799</v>
      </c>
      <c r="V74" s="36">
        <f>SUMIFS(СВЦЭМ!$C$33:$C$776,СВЦЭМ!$A$33:$A$776,$A74,СВЦЭМ!$B$33:$B$776,V$47)+'СЕТ СН'!$G$12+СВЦЭМ!$D$10+'СЕТ СН'!$G$6-'СЕТ СН'!$G$22</f>
        <v>725.02529150999999</v>
      </c>
      <c r="W74" s="36">
        <f>SUMIFS(СВЦЭМ!$C$33:$C$776,СВЦЭМ!$A$33:$A$776,$A74,СВЦЭМ!$B$33:$B$776,W$47)+'СЕТ СН'!$G$12+СВЦЭМ!$D$10+'СЕТ СН'!$G$6-'СЕТ СН'!$G$22</f>
        <v>733.65144327000007</v>
      </c>
      <c r="X74" s="36">
        <f>SUMIFS(СВЦЭМ!$C$33:$C$776,СВЦЭМ!$A$33:$A$776,$A74,СВЦЭМ!$B$33:$B$776,X$47)+'СЕТ СН'!$G$12+СВЦЭМ!$D$10+'СЕТ СН'!$G$6-'СЕТ СН'!$G$22</f>
        <v>721.11428723000006</v>
      </c>
      <c r="Y74" s="36">
        <f>SUMIFS(СВЦЭМ!$C$33:$C$776,СВЦЭМ!$A$33:$A$776,$A74,СВЦЭМ!$B$33:$B$776,Y$47)+'СЕТ СН'!$G$12+СВЦЭМ!$D$10+'СЕТ СН'!$G$6-'СЕТ СН'!$G$22</f>
        <v>778.17254306000007</v>
      </c>
    </row>
    <row r="75" spans="1:27" ht="15.75" x14ac:dyDescent="0.2">
      <c r="A75" s="35">
        <f t="shared" si="1"/>
        <v>43674</v>
      </c>
      <c r="B75" s="36">
        <f>SUMIFS(СВЦЭМ!$C$33:$C$776,СВЦЭМ!$A$33:$A$776,$A75,СВЦЭМ!$B$33:$B$776,B$47)+'СЕТ СН'!$G$12+СВЦЭМ!$D$10+'СЕТ СН'!$G$6-'СЕТ СН'!$G$22</f>
        <v>761.43144989000007</v>
      </c>
      <c r="C75" s="36">
        <f>SUMIFS(СВЦЭМ!$C$33:$C$776,СВЦЭМ!$A$33:$A$776,$A75,СВЦЭМ!$B$33:$B$776,C$47)+'СЕТ СН'!$G$12+СВЦЭМ!$D$10+'СЕТ СН'!$G$6-'СЕТ СН'!$G$22</f>
        <v>791.06565739000007</v>
      </c>
      <c r="D75" s="36">
        <f>SUMIFS(СВЦЭМ!$C$33:$C$776,СВЦЭМ!$A$33:$A$776,$A75,СВЦЭМ!$B$33:$B$776,D$47)+'СЕТ СН'!$G$12+СВЦЭМ!$D$10+'СЕТ СН'!$G$6-'СЕТ СН'!$G$22</f>
        <v>807.83248765000008</v>
      </c>
      <c r="E75" s="36">
        <f>SUMIFS(СВЦЭМ!$C$33:$C$776,СВЦЭМ!$A$33:$A$776,$A75,СВЦЭМ!$B$33:$B$776,E$47)+'СЕТ СН'!$G$12+СВЦЭМ!$D$10+'СЕТ СН'!$G$6-'СЕТ СН'!$G$22</f>
        <v>819.45595758000002</v>
      </c>
      <c r="F75" s="36">
        <f>SUMIFS(СВЦЭМ!$C$33:$C$776,СВЦЭМ!$A$33:$A$776,$A75,СВЦЭМ!$B$33:$B$776,F$47)+'СЕТ СН'!$G$12+СВЦЭМ!$D$10+'СЕТ СН'!$G$6-'СЕТ СН'!$G$22</f>
        <v>824.22605336000004</v>
      </c>
      <c r="G75" s="36">
        <f>SUMIFS(СВЦЭМ!$C$33:$C$776,СВЦЭМ!$A$33:$A$776,$A75,СВЦЭМ!$B$33:$B$776,G$47)+'СЕТ СН'!$G$12+СВЦЭМ!$D$10+'СЕТ СН'!$G$6-'СЕТ СН'!$G$22</f>
        <v>816.34890868000002</v>
      </c>
      <c r="H75" s="36">
        <f>SUMIFS(СВЦЭМ!$C$33:$C$776,СВЦЭМ!$A$33:$A$776,$A75,СВЦЭМ!$B$33:$B$776,H$47)+'СЕТ СН'!$G$12+СВЦЭМ!$D$10+'СЕТ СН'!$G$6-'СЕТ СН'!$G$22</f>
        <v>809.89834409000002</v>
      </c>
      <c r="I75" s="36">
        <f>SUMIFS(СВЦЭМ!$C$33:$C$776,СВЦЭМ!$A$33:$A$776,$A75,СВЦЭМ!$B$33:$B$776,I$47)+'СЕТ СН'!$G$12+СВЦЭМ!$D$10+'СЕТ СН'!$G$6-'СЕТ СН'!$G$22</f>
        <v>805.36196528000005</v>
      </c>
      <c r="J75" s="36">
        <f>SUMIFS(СВЦЭМ!$C$33:$C$776,СВЦЭМ!$A$33:$A$776,$A75,СВЦЭМ!$B$33:$B$776,J$47)+'СЕТ СН'!$G$12+СВЦЭМ!$D$10+'СЕТ СН'!$G$6-'СЕТ СН'!$G$22</f>
        <v>815.18405658000006</v>
      </c>
      <c r="K75" s="36">
        <f>SUMIFS(СВЦЭМ!$C$33:$C$776,СВЦЭМ!$A$33:$A$776,$A75,СВЦЭМ!$B$33:$B$776,K$47)+'СЕТ СН'!$G$12+СВЦЭМ!$D$10+'СЕТ СН'!$G$6-'СЕТ СН'!$G$22</f>
        <v>795.55419434999999</v>
      </c>
      <c r="L75" s="36">
        <f>SUMIFS(СВЦЭМ!$C$33:$C$776,СВЦЭМ!$A$33:$A$776,$A75,СВЦЭМ!$B$33:$B$776,L$47)+'СЕТ СН'!$G$12+СВЦЭМ!$D$10+'СЕТ СН'!$G$6-'СЕТ СН'!$G$22</f>
        <v>818.12992194000003</v>
      </c>
      <c r="M75" s="36">
        <f>SUMIFS(СВЦЭМ!$C$33:$C$776,СВЦЭМ!$A$33:$A$776,$A75,СВЦЭМ!$B$33:$B$776,M$47)+'СЕТ СН'!$G$12+СВЦЭМ!$D$10+'СЕТ СН'!$G$6-'СЕТ СН'!$G$22</f>
        <v>817.65960657000005</v>
      </c>
      <c r="N75" s="36">
        <f>SUMIFS(СВЦЭМ!$C$33:$C$776,СВЦЭМ!$A$33:$A$776,$A75,СВЦЭМ!$B$33:$B$776,N$47)+'СЕТ СН'!$G$12+СВЦЭМ!$D$10+'СЕТ СН'!$G$6-'СЕТ СН'!$G$22</f>
        <v>817.10687801000006</v>
      </c>
      <c r="O75" s="36">
        <f>SUMIFS(СВЦЭМ!$C$33:$C$776,СВЦЭМ!$A$33:$A$776,$A75,СВЦЭМ!$B$33:$B$776,O$47)+'СЕТ СН'!$G$12+СВЦЭМ!$D$10+'СЕТ СН'!$G$6-'СЕТ СН'!$G$22</f>
        <v>814.79350392000003</v>
      </c>
      <c r="P75" s="36">
        <f>SUMIFS(СВЦЭМ!$C$33:$C$776,СВЦЭМ!$A$33:$A$776,$A75,СВЦЭМ!$B$33:$B$776,P$47)+'СЕТ СН'!$G$12+СВЦЭМ!$D$10+'СЕТ СН'!$G$6-'СЕТ СН'!$G$22</f>
        <v>818.46599306999997</v>
      </c>
      <c r="Q75" s="36">
        <f>SUMIFS(СВЦЭМ!$C$33:$C$776,СВЦЭМ!$A$33:$A$776,$A75,СВЦЭМ!$B$33:$B$776,Q$47)+'СЕТ СН'!$G$12+СВЦЭМ!$D$10+'СЕТ СН'!$G$6-'СЕТ СН'!$G$22</f>
        <v>813.76337281000008</v>
      </c>
      <c r="R75" s="36">
        <f>SUMIFS(СВЦЭМ!$C$33:$C$776,СВЦЭМ!$A$33:$A$776,$A75,СВЦЭМ!$B$33:$B$776,R$47)+'СЕТ СН'!$G$12+СВЦЭМ!$D$10+'СЕТ СН'!$G$6-'СЕТ СН'!$G$22</f>
        <v>771.88969544999998</v>
      </c>
      <c r="S75" s="36">
        <f>SUMIFS(СВЦЭМ!$C$33:$C$776,СВЦЭМ!$A$33:$A$776,$A75,СВЦЭМ!$B$33:$B$776,S$47)+'СЕТ СН'!$G$12+СВЦЭМ!$D$10+'СЕТ СН'!$G$6-'СЕТ СН'!$G$22</f>
        <v>756.08885127000008</v>
      </c>
      <c r="T75" s="36">
        <f>SUMIFS(СВЦЭМ!$C$33:$C$776,СВЦЭМ!$A$33:$A$776,$A75,СВЦЭМ!$B$33:$B$776,T$47)+'СЕТ СН'!$G$12+СВЦЭМ!$D$10+'СЕТ СН'!$G$6-'СЕТ СН'!$G$22</f>
        <v>752.56757219999997</v>
      </c>
      <c r="U75" s="36">
        <f>SUMIFS(СВЦЭМ!$C$33:$C$776,СВЦЭМ!$A$33:$A$776,$A75,СВЦЭМ!$B$33:$B$776,U$47)+'СЕТ СН'!$G$12+СВЦЭМ!$D$10+'СЕТ СН'!$G$6-'СЕТ СН'!$G$22</f>
        <v>749.24801666999997</v>
      </c>
      <c r="V75" s="36">
        <f>SUMIFS(СВЦЭМ!$C$33:$C$776,СВЦЭМ!$A$33:$A$776,$A75,СВЦЭМ!$B$33:$B$776,V$47)+'СЕТ СН'!$G$12+СВЦЭМ!$D$10+'СЕТ СН'!$G$6-'СЕТ СН'!$G$22</f>
        <v>737.15403383</v>
      </c>
      <c r="W75" s="36">
        <f>SUMIFS(СВЦЭМ!$C$33:$C$776,СВЦЭМ!$A$33:$A$776,$A75,СВЦЭМ!$B$33:$B$776,W$47)+'СЕТ СН'!$G$12+СВЦЭМ!$D$10+'СЕТ СН'!$G$6-'СЕТ СН'!$G$22</f>
        <v>750.13450654000007</v>
      </c>
      <c r="X75" s="36">
        <f>SUMIFS(СВЦЭМ!$C$33:$C$776,СВЦЭМ!$A$33:$A$776,$A75,СВЦЭМ!$B$33:$B$776,X$47)+'СЕТ СН'!$G$12+СВЦЭМ!$D$10+'СЕТ СН'!$G$6-'СЕТ СН'!$G$22</f>
        <v>728.38684188000002</v>
      </c>
      <c r="Y75" s="36">
        <f>SUMIFS(СВЦЭМ!$C$33:$C$776,СВЦЭМ!$A$33:$A$776,$A75,СВЦЭМ!$B$33:$B$776,Y$47)+'СЕТ СН'!$G$12+СВЦЭМ!$D$10+'СЕТ СН'!$G$6-'СЕТ СН'!$G$22</f>
        <v>750.63227961000007</v>
      </c>
    </row>
    <row r="76" spans="1:27" ht="15.75" x14ac:dyDescent="0.2">
      <c r="A76" s="35">
        <f t="shared" si="1"/>
        <v>43675</v>
      </c>
      <c r="B76" s="36">
        <f>SUMIFS(СВЦЭМ!$C$33:$C$776,СВЦЭМ!$A$33:$A$776,$A76,СВЦЭМ!$B$33:$B$776,B$47)+'СЕТ СН'!$G$12+СВЦЭМ!$D$10+'СЕТ СН'!$G$6-'СЕТ СН'!$G$22</f>
        <v>798.55099632999998</v>
      </c>
      <c r="C76" s="36">
        <f>SUMIFS(СВЦЭМ!$C$33:$C$776,СВЦЭМ!$A$33:$A$776,$A76,СВЦЭМ!$B$33:$B$776,C$47)+'СЕТ СН'!$G$12+СВЦЭМ!$D$10+'СЕТ СН'!$G$6-'СЕТ СН'!$G$22</f>
        <v>808.08253534000005</v>
      </c>
      <c r="D76" s="36">
        <f>SUMIFS(СВЦЭМ!$C$33:$C$776,СВЦЭМ!$A$33:$A$776,$A76,СВЦЭМ!$B$33:$B$776,D$47)+'СЕТ СН'!$G$12+СВЦЭМ!$D$10+'СЕТ СН'!$G$6-'СЕТ СН'!$G$22</f>
        <v>809.71822500999997</v>
      </c>
      <c r="E76" s="36">
        <f>SUMIFS(СВЦЭМ!$C$33:$C$776,СВЦЭМ!$A$33:$A$776,$A76,СВЦЭМ!$B$33:$B$776,E$47)+'СЕТ СН'!$G$12+СВЦЭМ!$D$10+'СЕТ СН'!$G$6-'СЕТ СН'!$G$22</f>
        <v>819.16644407000001</v>
      </c>
      <c r="F76" s="36">
        <f>SUMIFS(СВЦЭМ!$C$33:$C$776,СВЦЭМ!$A$33:$A$776,$A76,СВЦЭМ!$B$33:$B$776,F$47)+'СЕТ СН'!$G$12+СВЦЭМ!$D$10+'СЕТ СН'!$G$6-'СЕТ СН'!$G$22</f>
        <v>842.89557392000006</v>
      </c>
      <c r="G76" s="36">
        <f>SUMIFS(СВЦЭМ!$C$33:$C$776,СВЦЭМ!$A$33:$A$776,$A76,СВЦЭМ!$B$33:$B$776,G$47)+'СЕТ СН'!$G$12+СВЦЭМ!$D$10+'СЕТ СН'!$G$6-'СЕТ СН'!$G$22</f>
        <v>821.62306389000003</v>
      </c>
      <c r="H76" s="36">
        <f>SUMIFS(СВЦЭМ!$C$33:$C$776,СВЦЭМ!$A$33:$A$776,$A76,СВЦЭМ!$B$33:$B$776,H$47)+'СЕТ СН'!$G$12+СВЦЭМ!$D$10+'СЕТ СН'!$G$6-'СЕТ СН'!$G$22</f>
        <v>797.79153504999999</v>
      </c>
      <c r="I76" s="36">
        <f>SUMIFS(СВЦЭМ!$C$33:$C$776,СВЦЭМ!$A$33:$A$776,$A76,СВЦЭМ!$B$33:$B$776,I$47)+'СЕТ СН'!$G$12+СВЦЭМ!$D$10+'СЕТ СН'!$G$6-'СЕТ СН'!$G$22</f>
        <v>793.12245108000002</v>
      </c>
      <c r="J76" s="36">
        <f>SUMIFS(СВЦЭМ!$C$33:$C$776,СВЦЭМ!$A$33:$A$776,$A76,СВЦЭМ!$B$33:$B$776,J$47)+'СЕТ СН'!$G$12+СВЦЭМ!$D$10+'СЕТ СН'!$G$6-'СЕТ СН'!$G$22</f>
        <v>758.33326567000006</v>
      </c>
      <c r="K76" s="36">
        <f>SUMIFS(СВЦЭМ!$C$33:$C$776,СВЦЭМ!$A$33:$A$776,$A76,СВЦЭМ!$B$33:$B$776,K$47)+'СЕТ СН'!$G$12+СВЦЭМ!$D$10+'СЕТ СН'!$G$6-'СЕТ СН'!$G$22</f>
        <v>754.93890340000007</v>
      </c>
      <c r="L76" s="36">
        <f>SUMIFS(СВЦЭМ!$C$33:$C$776,СВЦЭМ!$A$33:$A$776,$A76,СВЦЭМ!$B$33:$B$776,L$47)+'СЕТ СН'!$G$12+СВЦЭМ!$D$10+'СЕТ СН'!$G$6-'СЕТ СН'!$G$22</f>
        <v>757.16793755000003</v>
      </c>
      <c r="M76" s="36">
        <f>SUMIFS(СВЦЭМ!$C$33:$C$776,СВЦЭМ!$A$33:$A$776,$A76,СВЦЭМ!$B$33:$B$776,M$47)+'СЕТ СН'!$G$12+СВЦЭМ!$D$10+'СЕТ СН'!$G$6-'СЕТ СН'!$G$22</f>
        <v>755.83976514000005</v>
      </c>
      <c r="N76" s="36">
        <f>SUMIFS(СВЦЭМ!$C$33:$C$776,СВЦЭМ!$A$33:$A$776,$A76,СВЦЭМ!$B$33:$B$776,N$47)+'СЕТ СН'!$G$12+СВЦЭМ!$D$10+'СЕТ СН'!$G$6-'СЕТ СН'!$G$22</f>
        <v>750.04683707000004</v>
      </c>
      <c r="O76" s="36">
        <f>SUMIFS(СВЦЭМ!$C$33:$C$776,СВЦЭМ!$A$33:$A$776,$A76,СВЦЭМ!$B$33:$B$776,O$47)+'СЕТ СН'!$G$12+СВЦЭМ!$D$10+'СЕТ СН'!$G$6-'СЕТ СН'!$G$22</f>
        <v>755.15339865999999</v>
      </c>
      <c r="P76" s="36">
        <f>SUMIFS(СВЦЭМ!$C$33:$C$776,СВЦЭМ!$A$33:$A$776,$A76,СВЦЭМ!$B$33:$B$776,P$47)+'СЕТ СН'!$G$12+СВЦЭМ!$D$10+'СЕТ СН'!$G$6-'СЕТ СН'!$G$22</f>
        <v>758.60112901000002</v>
      </c>
      <c r="Q76" s="36">
        <f>SUMIFS(СВЦЭМ!$C$33:$C$776,СВЦЭМ!$A$33:$A$776,$A76,СВЦЭМ!$B$33:$B$776,Q$47)+'СЕТ СН'!$G$12+СВЦЭМ!$D$10+'СЕТ СН'!$G$6-'СЕТ СН'!$G$22</f>
        <v>756.74713815000007</v>
      </c>
      <c r="R76" s="36">
        <f>SUMIFS(СВЦЭМ!$C$33:$C$776,СВЦЭМ!$A$33:$A$776,$A76,СВЦЭМ!$B$33:$B$776,R$47)+'СЕТ СН'!$G$12+СВЦЭМ!$D$10+'СЕТ СН'!$G$6-'СЕТ СН'!$G$22</f>
        <v>714.98826989000008</v>
      </c>
      <c r="S76" s="36">
        <f>SUMIFS(СВЦЭМ!$C$33:$C$776,СВЦЭМ!$A$33:$A$776,$A76,СВЦЭМ!$B$33:$B$776,S$47)+'СЕТ СН'!$G$12+СВЦЭМ!$D$10+'СЕТ СН'!$G$6-'СЕТ СН'!$G$22</f>
        <v>691.15719323999997</v>
      </c>
      <c r="T76" s="36">
        <f>SUMIFS(СВЦЭМ!$C$33:$C$776,СВЦЭМ!$A$33:$A$776,$A76,СВЦЭМ!$B$33:$B$776,T$47)+'СЕТ СН'!$G$12+СВЦЭМ!$D$10+'СЕТ СН'!$G$6-'СЕТ СН'!$G$22</f>
        <v>690.96458397000004</v>
      </c>
      <c r="U76" s="36">
        <f>SUMIFS(СВЦЭМ!$C$33:$C$776,СВЦЭМ!$A$33:$A$776,$A76,СВЦЭМ!$B$33:$B$776,U$47)+'СЕТ СН'!$G$12+СВЦЭМ!$D$10+'СЕТ СН'!$G$6-'СЕТ СН'!$G$22</f>
        <v>693.91549853000004</v>
      </c>
      <c r="V76" s="36">
        <f>SUMIFS(СВЦЭМ!$C$33:$C$776,СВЦЭМ!$A$33:$A$776,$A76,СВЦЭМ!$B$33:$B$776,V$47)+'СЕТ СН'!$G$12+СВЦЭМ!$D$10+'СЕТ СН'!$G$6-'СЕТ СН'!$G$22</f>
        <v>696.81132436999997</v>
      </c>
      <c r="W76" s="36">
        <f>SUMIFS(СВЦЭМ!$C$33:$C$776,СВЦЭМ!$A$33:$A$776,$A76,СВЦЭМ!$B$33:$B$776,W$47)+'СЕТ СН'!$G$12+СВЦЭМ!$D$10+'СЕТ СН'!$G$6-'СЕТ СН'!$G$22</f>
        <v>695.0998677</v>
      </c>
      <c r="X76" s="36">
        <f>SUMIFS(СВЦЭМ!$C$33:$C$776,СВЦЭМ!$A$33:$A$776,$A76,СВЦЭМ!$B$33:$B$776,X$47)+'СЕТ СН'!$G$12+СВЦЭМ!$D$10+'СЕТ СН'!$G$6-'СЕТ СН'!$G$22</f>
        <v>690.50262521000002</v>
      </c>
      <c r="Y76" s="36">
        <f>SUMIFS(СВЦЭМ!$C$33:$C$776,СВЦЭМ!$A$33:$A$776,$A76,СВЦЭМ!$B$33:$B$776,Y$47)+'СЕТ СН'!$G$12+СВЦЭМ!$D$10+'СЕТ СН'!$G$6-'СЕТ СН'!$G$22</f>
        <v>765.05647594000004</v>
      </c>
    </row>
    <row r="77" spans="1:27" ht="15.75" x14ac:dyDescent="0.2">
      <c r="A77" s="35">
        <f t="shared" si="1"/>
        <v>43676</v>
      </c>
      <c r="B77" s="36">
        <f>SUMIFS(СВЦЭМ!$C$33:$C$776,СВЦЭМ!$A$33:$A$776,$A77,СВЦЭМ!$B$33:$B$776,B$47)+'СЕТ СН'!$G$12+СВЦЭМ!$D$10+'СЕТ СН'!$G$6-'СЕТ СН'!$G$22</f>
        <v>817.23560412000006</v>
      </c>
      <c r="C77" s="36">
        <f>SUMIFS(СВЦЭМ!$C$33:$C$776,СВЦЭМ!$A$33:$A$776,$A77,СВЦЭМ!$B$33:$B$776,C$47)+'СЕТ СН'!$G$12+СВЦЭМ!$D$10+'СЕТ СН'!$G$6-'СЕТ СН'!$G$22</f>
        <v>824.30158791999997</v>
      </c>
      <c r="D77" s="36">
        <f>SUMIFS(СВЦЭМ!$C$33:$C$776,СВЦЭМ!$A$33:$A$776,$A77,СВЦЭМ!$B$33:$B$776,D$47)+'СЕТ СН'!$G$12+СВЦЭМ!$D$10+'СЕТ СН'!$G$6-'СЕТ СН'!$G$22</f>
        <v>824.19612371000005</v>
      </c>
      <c r="E77" s="36">
        <f>SUMIFS(СВЦЭМ!$C$33:$C$776,СВЦЭМ!$A$33:$A$776,$A77,СВЦЭМ!$B$33:$B$776,E$47)+'СЕТ СН'!$G$12+СВЦЭМ!$D$10+'СЕТ СН'!$G$6-'СЕТ СН'!$G$22</f>
        <v>849.77216777000001</v>
      </c>
      <c r="F77" s="36">
        <f>SUMIFS(СВЦЭМ!$C$33:$C$776,СВЦЭМ!$A$33:$A$776,$A77,СВЦЭМ!$B$33:$B$776,F$47)+'СЕТ СН'!$G$12+СВЦЭМ!$D$10+'СЕТ СН'!$G$6-'СЕТ СН'!$G$22</f>
        <v>850.39553260000002</v>
      </c>
      <c r="G77" s="36">
        <f>SUMIFS(СВЦЭМ!$C$33:$C$776,СВЦЭМ!$A$33:$A$776,$A77,СВЦЭМ!$B$33:$B$776,G$47)+'СЕТ СН'!$G$12+СВЦЭМ!$D$10+'СЕТ СН'!$G$6-'СЕТ СН'!$G$22</f>
        <v>841.75793212999997</v>
      </c>
      <c r="H77" s="36">
        <f>SUMIFS(СВЦЭМ!$C$33:$C$776,СВЦЭМ!$A$33:$A$776,$A77,СВЦЭМ!$B$33:$B$776,H$47)+'СЕТ СН'!$G$12+СВЦЭМ!$D$10+'СЕТ СН'!$G$6-'СЕТ СН'!$G$22</f>
        <v>838.74349517000007</v>
      </c>
      <c r="I77" s="36">
        <f>SUMIFS(СВЦЭМ!$C$33:$C$776,СВЦЭМ!$A$33:$A$776,$A77,СВЦЭМ!$B$33:$B$776,I$47)+'СЕТ СН'!$G$12+СВЦЭМ!$D$10+'СЕТ СН'!$G$6-'СЕТ СН'!$G$22</f>
        <v>785.68690389000005</v>
      </c>
      <c r="J77" s="36">
        <f>SUMIFS(СВЦЭМ!$C$33:$C$776,СВЦЭМ!$A$33:$A$776,$A77,СВЦЭМ!$B$33:$B$776,J$47)+'СЕТ СН'!$G$12+СВЦЭМ!$D$10+'СЕТ СН'!$G$6-'СЕТ СН'!$G$22</f>
        <v>753.96153876000005</v>
      </c>
      <c r="K77" s="36">
        <f>SUMIFS(СВЦЭМ!$C$33:$C$776,СВЦЭМ!$A$33:$A$776,$A77,СВЦЭМ!$B$33:$B$776,K$47)+'СЕТ СН'!$G$12+СВЦЭМ!$D$10+'СЕТ СН'!$G$6-'СЕТ СН'!$G$22</f>
        <v>781.37388984000006</v>
      </c>
      <c r="L77" s="36">
        <f>SUMIFS(СВЦЭМ!$C$33:$C$776,СВЦЭМ!$A$33:$A$776,$A77,СВЦЭМ!$B$33:$B$776,L$47)+'СЕТ СН'!$G$12+СВЦЭМ!$D$10+'СЕТ СН'!$G$6-'СЕТ СН'!$G$22</f>
        <v>787.40967215000001</v>
      </c>
      <c r="M77" s="36">
        <f>SUMIFS(СВЦЭМ!$C$33:$C$776,СВЦЭМ!$A$33:$A$776,$A77,СВЦЭМ!$B$33:$B$776,M$47)+'СЕТ СН'!$G$12+СВЦЭМ!$D$10+'СЕТ СН'!$G$6-'СЕТ СН'!$G$22</f>
        <v>786.77734827000006</v>
      </c>
      <c r="N77" s="36">
        <f>SUMIFS(СВЦЭМ!$C$33:$C$776,СВЦЭМ!$A$33:$A$776,$A77,СВЦЭМ!$B$33:$B$776,N$47)+'СЕТ СН'!$G$12+СВЦЭМ!$D$10+'СЕТ СН'!$G$6-'СЕТ СН'!$G$22</f>
        <v>783.27005314000007</v>
      </c>
      <c r="O77" s="36">
        <f>SUMIFS(СВЦЭМ!$C$33:$C$776,СВЦЭМ!$A$33:$A$776,$A77,СВЦЭМ!$B$33:$B$776,O$47)+'СЕТ СН'!$G$12+СВЦЭМ!$D$10+'СЕТ СН'!$G$6-'СЕТ СН'!$G$22</f>
        <v>785.97172967000006</v>
      </c>
      <c r="P77" s="36">
        <f>SUMIFS(СВЦЭМ!$C$33:$C$776,СВЦЭМ!$A$33:$A$776,$A77,СВЦЭМ!$B$33:$B$776,P$47)+'СЕТ СН'!$G$12+СВЦЭМ!$D$10+'СЕТ СН'!$G$6-'СЕТ СН'!$G$22</f>
        <v>795.35690686999999</v>
      </c>
      <c r="Q77" s="36">
        <f>SUMIFS(СВЦЭМ!$C$33:$C$776,СВЦЭМ!$A$33:$A$776,$A77,СВЦЭМ!$B$33:$B$776,Q$47)+'СЕТ СН'!$G$12+СВЦЭМ!$D$10+'СЕТ СН'!$G$6-'СЕТ СН'!$G$22</f>
        <v>794.41679642999998</v>
      </c>
      <c r="R77" s="36">
        <f>SUMIFS(СВЦЭМ!$C$33:$C$776,СВЦЭМ!$A$33:$A$776,$A77,СВЦЭМ!$B$33:$B$776,R$47)+'СЕТ СН'!$G$12+СВЦЭМ!$D$10+'СЕТ СН'!$G$6-'СЕТ СН'!$G$22</f>
        <v>743.64102681999998</v>
      </c>
      <c r="S77" s="36">
        <f>SUMIFS(СВЦЭМ!$C$33:$C$776,СВЦЭМ!$A$33:$A$776,$A77,СВЦЭМ!$B$33:$B$776,S$47)+'СЕТ СН'!$G$12+СВЦЭМ!$D$10+'СЕТ СН'!$G$6-'СЕТ СН'!$G$22</f>
        <v>715.26169989999994</v>
      </c>
      <c r="T77" s="36">
        <f>SUMIFS(СВЦЭМ!$C$33:$C$776,СВЦЭМ!$A$33:$A$776,$A77,СВЦЭМ!$B$33:$B$776,T$47)+'СЕТ СН'!$G$12+СВЦЭМ!$D$10+'СЕТ СН'!$G$6-'СЕТ СН'!$G$22</f>
        <v>717.22323752</v>
      </c>
      <c r="U77" s="36">
        <f>SUMIFS(СВЦЭМ!$C$33:$C$776,СВЦЭМ!$A$33:$A$776,$A77,СВЦЭМ!$B$33:$B$776,U$47)+'СЕТ СН'!$G$12+СВЦЭМ!$D$10+'СЕТ СН'!$G$6-'СЕТ СН'!$G$22</f>
        <v>714.63789010000005</v>
      </c>
      <c r="V77" s="36">
        <f>SUMIFS(СВЦЭМ!$C$33:$C$776,СВЦЭМ!$A$33:$A$776,$A77,СВЦЭМ!$B$33:$B$776,V$47)+'СЕТ СН'!$G$12+СВЦЭМ!$D$10+'СЕТ СН'!$G$6-'СЕТ СН'!$G$22</f>
        <v>687.87654398999996</v>
      </c>
      <c r="W77" s="36">
        <f>SUMIFS(СВЦЭМ!$C$33:$C$776,СВЦЭМ!$A$33:$A$776,$A77,СВЦЭМ!$B$33:$B$776,W$47)+'СЕТ СН'!$G$12+СВЦЭМ!$D$10+'СЕТ СН'!$G$6-'СЕТ СН'!$G$22</f>
        <v>674.08084138000004</v>
      </c>
      <c r="X77" s="36">
        <f>SUMIFS(СВЦЭМ!$C$33:$C$776,СВЦЭМ!$A$33:$A$776,$A77,СВЦЭМ!$B$33:$B$776,X$47)+'СЕТ СН'!$G$12+СВЦЭМ!$D$10+'СЕТ СН'!$G$6-'СЕТ СН'!$G$22</f>
        <v>672.77958237999997</v>
      </c>
      <c r="Y77" s="36">
        <f>SUMIFS(СВЦЭМ!$C$33:$C$776,СВЦЭМ!$A$33:$A$776,$A77,СВЦЭМ!$B$33:$B$776,Y$47)+'СЕТ СН'!$G$12+СВЦЭМ!$D$10+'СЕТ СН'!$G$6-'СЕТ СН'!$G$22</f>
        <v>729.18305012000008</v>
      </c>
      <c r="AA77" s="37"/>
    </row>
    <row r="78" spans="1:27" ht="15.75" x14ac:dyDescent="0.2">
      <c r="A78" s="35">
        <f t="shared" si="1"/>
        <v>43677</v>
      </c>
      <c r="B78" s="36">
        <f>SUMIFS(СВЦЭМ!$C$33:$C$776,СВЦЭМ!$A$33:$A$776,$A78,СВЦЭМ!$B$33:$B$776,B$47)+'СЕТ СН'!$G$12+СВЦЭМ!$D$10+'СЕТ СН'!$G$6-'СЕТ СН'!$G$22</f>
        <v>837.32161574999998</v>
      </c>
      <c r="C78" s="36">
        <f>SUMIFS(СВЦЭМ!$C$33:$C$776,СВЦЭМ!$A$33:$A$776,$A78,СВЦЭМ!$B$33:$B$776,C$47)+'СЕТ СН'!$G$12+СВЦЭМ!$D$10+'СЕТ СН'!$G$6-'СЕТ СН'!$G$22</f>
        <v>836.54247679000002</v>
      </c>
      <c r="D78" s="36">
        <f>SUMIFS(СВЦЭМ!$C$33:$C$776,СВЦЭМ!$A$33:$A$776,$A78,СВЦЭМ!$B$33:$B$776,D$47)+'СЕТ СН'!$G$12+СВЦЭМ!$D$10+'СЕТ СН'!$G$6-'СЕТ СН'!$G$22</f>
        <v>844.57429261000004</v>
      </c>
      <c r="E78" s="36">
        <f>SUMIFS(СВЦЭМ!$C$33:$C$776,СВЦЭМ!$A$33:$A$776,$A78,СВЦЭМ!$B$33:$B$776,E$47)+'СЕТ СН'!$G$12+СВЦЭМ!$D$10+'СЕТ СН'!$G$6-'СЕТ СН'!$G$22</f>
        <v>846.33191921000002</v>
      </c>
      <c r="F78" s="36">
        <f>SUMIFS(СВЦЭМ!$C$33:$C$776,СВЦЭМ!$A$33:$A$776,$A78,СВЦЭМ!$B$33:$B$776,F$47)+'СЕТ СН'!$G$12+СВЦЭМ!$D$10+'СЕТ СН'!$G$6-'СЕТ СН'!$G$22</f>
        <v>854.63378576000002</v>
      </c>
      <c r="G78" s="36">
        <f>SUMIFS(СВЦЭМ!$C$33:$C$776,СВЦЭМ!$A$33:$A$776,$A78,СВЦЭМ!$B$33:$B$776,G$47)+'СЕТ СН'!$G$12+СВЦЭМ!$D$10+'СЕТ СН'!$G$6-'СЕТ СН'!$G$22</f>
        <v>838.52046668000003</v>
      </c>
      <c r="H78" s="36">
        <f>SUMIFS(СВЦЭМ!$C$33:$C$776,СВЦЭМ!$A$33:$A$776,$A78,СВЦЭМ!$B$33:$B$776,H$47)+'СЕТ СН'!$G$12+СВЦЭМ!$D$10+'СЕТ СН'!$G$6-'СЕТ СН'!$G$22</f>
        <v>829.30292200999997</v>
      </c>
      <c r="I78" s="36">
        <f>SUMIFS(СВЦЭМ!$C$33:$C$776,СВЦЭМ!$A$33:$A$776,$A78,СВЦЭМ!$B$33:$B$776,I$47)+'СЕТ СН'!$G$12+СВЦЭМ!$D$10+'СЕТ СН'!$G$6-'СЕТ СН'!$G$22</f>
        <v>812.97692095000002</v>
      </c>
      <c r="J78" s="36">
        <f>SUMIFS(СВЦЭМ!$C$33:$C$776,СВЦЭМ!$A$33:$A$776,$A78,СВЦЭМ!$B$33:$B$776,J$47)+'СЕТ СН'!$G$12+СВЦЭМ!$D$10+'СЕТ СН'!$G$6-'СЕТ СН'!$G$22</f>
        <v>806.82710381000004</v>
      </c>
      <c r="K78" s="36">
        <f>SUMIFS(СВЦЭМ!$C$33:$C$776,СВЦЭМ!$A$33:$A$776,$A78,СВЦЭМ!$B$33:$B$776,K$47)+'СЕТ СН'!$G$12+СВЦЭМ!$D$10+'СЕТ СН'!$G$6-'СЕТ СН'!$G$22</f>
        <v>806.88220408000007</v>
      </c>
      <c r="L78" s="36">
        <f>SUMIFS(СВЦЭМ!$C$33:$C$776,СВЦЭМ!$A$33:$A$776,$A78,СВЦЭМ!$B$33:$B$776,L$47)+'СЕТ СН'!$G$12+СВЦЭМ!$D$10+'СЕТ СН'!$G$6-'СЕТ СН'!$G$22</f>
        <v>814.45487504000005</v>
      </c>
      <c r="M78" s="36">
        <f>SUMIFS(СВЦЭМ!$C$33:$C$776,СВЦЭМ!$A$33:$A$776,$A78,СВЦЭМ!$B$33:$B$776,M$47)+'СЕТ СН'!$G$12+СВЦЭМ!$D$10+'СЕТ СН'!$G$6-'СЕТ СН'!$G$22</f>
        <v>806.84191898000006</v>
      </c>
      <c r="N78" s="36">
        <f>SUMIFS(СВЦЭМ!$C$33:$C$776,СВЦЭМ!$A$33:$A$776,$A78,СВЦЭМ!$B$33:$B$776,N$47)+'СЕТ СН'!$G$12+СВЦЭМ!$D$10+'СЕТ СН'!$G$6-'СЕТ СН'!$G$22</f>
        <v>806.75138262000007</v>
      </c>
      <c r="O78" s="36">
        <f>SUMIFS(СВЦЭМ!$C$33:$C$776,СВЦЭМ!$A$33:$A$776,$A78,СВЦЭМ!$B$33:$B$776,O$47)+'СЕТ СН'!$G$12+СВЦЭМ!$D$10+'СЕТ СН'!$G$6-'СЕТ СН'!$G$22</f>
        <v>813.48304601000007</v>
      </c>
      <c r="P78" s="36">
        <f>SUMIFS(СВЦЭМ!$C$33:$C$776,СВЦЭМ!$A$33:$A$776,$A78,СВЦЭМ!$B$33:$B$776,P$47)+'СЕТ СН'!$G$12+СВЦЭМ!$D$10+'СЕТ СН'!$G$6-'СЕТ СН'!$G$22</f>
        <v>820.76469338000004</v>
      </c>
      <c r="Q78" s="36">
        <f>SUMIFS(СВЦЭМ!$C$33:$C$776,СВЦЭМ!$A$33:$A$776,$A78,СВЦЭМ!$B$33:$B$776,Q$47)+'СЕТ СН'!$G$12+СВЦЭМ!$D$10+'СЕТ СН'!$G$6-'СЕТ СН'!$G$22</f>
        <v>825.72383622000007</v>
      </c>
      <c r="R78" s="36">
        <f>SUMIFS(СВЦЭМ!$C$33:$C$776,СВЦЭМ!$A$33:$A$776,$A78,СВЦЭМ!$B$33:$B$776,R$47)+'СЕТ СН'!$G$12+СВЦЭМ!$D$10+'СЕТ СН'!$G$6-'СЕТ СН'!$G$22</f>
        <v>775.51531317000001</v>
      </c>
      <c r="S78" s="36">
        <f>SUMIFS(СВЦЭМ!$C$33:$C$776,СВЦЭМ!$A$33:$A$776,$A78,СВЦЭМ!$B$33:$B$776,S$47)+'СЕТ СН'!$G$12+СВЦЭМ!$D$10+'СЕТ СН'!$G$6-'СЕТ СН'!$G$22</f>
        <v>747.46277937000002</v>
      </c>
      <c r="T78" s="36">
        <f>SUMIFS(СВЦЭМ!$C$33:$C$776,СВЦЭМ!$A$33:$A$776,$A78,СВЦЭМ!$B$33:$B$776,T$47)+'СЕТ СН'!$G$12+СВЦЭМ!$D$10+'СЕТ СН'!$G$6-'СЕТ СН'!$G$22</f>
        <v>736.91882883000005</v>
      </c>
      <c r="U78" s="36">
        <f>SUMIFS(СВЦЭМ!$C$33:$C$776,СВЦЭМ!$A$33:$A$776,$A78,СВЦЭМ!$B$33:$B$776,U$47)+'СЕТ СН'!$G$12+СВЦЭМ!$D$10+'СЕТ СН'!$G$6-'СЕТ СН'!$G$22</f>
        <v>801.64803238000002</v>
      </c>
      <c r="V78" s="36">
        <f>SUMIFS(СВЦЭМ!$C$33:$C$776,СВЦЭМ!$A$33:$A$776,$A78,СВЦЭМ!$B$33:$B$776,V$47)+'СЕТ СН'!$G$12+СВЦЭМ!$D$10+'СЕТ СН'!$G$6-'СЕТ СН'!$G$22</f>
        <v>727.36107345000005</v>
      </c>
      <c r="W78" s="36">
        <f>SUMIFS(СВЦЭМ!$C$33:$C$776,СВЦЭМ!$A$33:$A$776,$A78,СВЦЭМ!$B$33:$B$776,W$47)+'СЕТ СН'!$G$12+СВЦЭМ!$D$10+'СЕТ СН'!$G$6-'СЕТ СН'!$G$22</f>
        <v>730.08501094999997</v>
      </c>
      <c r="X78" s="36">
        <f>SUMIFS(СВЦЭМ!$C$33:$C$776,СВЦЭМ!$A$33:$A$776,$A78,СВЦЭМ!$B$33:$B$776,X$47)+'СЕТ СН'!$G$12+СВЦЭМ!$D$10+'СЕТ СН'!$G$6-'СЕТ СН'!$G$22</f>
        <v>714.67181395</v>
      </c>
      <c r="Y78" s="36">
        <f>SUMIFS(СВЦЭМ!$C$33:$C$776,СВЦЭМ!$A$33:$A$776,$A78,СВЦЭМ!$B$33:$B$776,Y$47)+'СЕТ СН'!$G$12+СВЦЭМ!$D$10+'СЕТ СН'!$G$6-'СЕТ СН'!$G$22</f>
        <v>757.22166143000004</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01.07.2019</v>
      </c>
      <c r="B84" s="36">
        <f>SUMIFS(СВЦЭМ!$C$33:$C$776,СВЦЭМ!$A$33:$A$776,$A84,СВЦЭМ!$B$33:$B$776,B$83)+'СЕТ СН'!$H$12+СВЦЭМ!$D$10+'СЕТ СН'!$H$6-'СЕТ СН'!$H$22</f>
        <v>895.67712612000003</v>
      </c>
      <c r="C84" s="36">
        <f>SUMIFS(СВЦЭМ!$C$33:$C$776,СВЦЭМ!$A$33:$A$776,$A84,СВЦЭМ!$B$33:$B$776,C$83)+'СЕТ СН'!$H$12+СВЦЭМ!$D$10+'СЕТ СН'!$H$6-'СЕТ СН'!$H$22</f>
        <v>984.51462587000003</v>
      </c>
      <c r="D84" s="36">
        <f>SUMIFS(СВЦЭМ!$C$33:$C$776,СВЦЭМ!$A$33:$A$776,$A84,СВЦЭМ!$B$33:$B$776,D$83)+'СЕТ СН'!$H$12+СВЦЭМ!$D$10+'СЕТ СН'!$H$6-'СЕТ СН'!$H$22</f>
        <v>1020.7093607</v>
      </c>
      <c r="E84" s="36">
        <f>SUMIFS(СВЦЭМ!$C$33:$C$776,СВЦЭМ!$A$33:$A$776,$A84,СВЦЭМ!$B$33:$B$776,E$83)+'СЕТ СН'!$H$12+СВЦЭМ!$D$10+'СЕТ СН'!$H$6-'СЕТ СН'!$H$22</f>
        <v>1044.13376855</v>
      </c>
      <c r="F84" s="36">
        <f>SUMIFS(СВЦЭМ!$C$33:$C$776,СВЦЭМ!$A$33:$A$776,$A84,СВЦЭМ!$B$33:$B$776,F$83)+'СЕТ СН'!$H$12+СВЦЭМ!$D$10+'СЕТ СН'!$H$6-'СЕТ СН'!$H$22</f>
        <v>1047.0044508800001</v>
      </c>
      <c r="G84" s="36">
        <f>SUMIFS(СВЦЭМ!$C$33:$C$776,СВЦЭМ!$A$33:$A$776,$A84,СВЦЭМ!$B$33:$B$776,G$83)+'СЕТ СН'!$H$12+СВЦЭМ!$D$10+'СЕТ СН'!$H$6-'СЕТ СН'!$H$22</f>
        <v>1028.3514375</v>
      </c>
      <c r="H84" s="36">
        <f>SUMIFS(СВЦЭМ!$C$33:$C$776,СВЦЭМ!$A$33:$A$776,$A84,СВЦЭМ!$B$33:$B$776,H$83)+'СЕТ СН'!$H$12+СВЦЭМ!$D$10+'СЕТ СН'!$H$6-'СЕТ СН'!$H$22</f>
        <v>976.28151384</v>
      </c>
      <c r="I84" s="36">
        <f>SUMIFS(СВЦЭМ!$C$33:$C$776,СВЦЭМ!$A$33:$A$776,$A84,СВЦЭМ!$B$33:$B$776,I$83)+'СЕТ СН'!$H$12+СВЦЭМ!$D$10+'СЕТ СН'!$H$6-'СЕТ СН'!$H$22</f>
        <v>919.40337645</v>
      </c>
      <c r="J84" s="36">
        <f>SUMIFS(СВЦЭМ!$C$33:$C$776,СВЦЭМ!$A$33:$A$776,$A84,СВЦЭМ!$B$33:$B$776,J$83)+'СЕТ СН'!$H$12+СВЦЭМ!$D$10+'СЕТ СН'!$H$6-'СЕТ СН'!$H$22</f>
        <v>911.58395823000001</v>
      </c>
      <c r="K84" s="36">
        <f>SUMIFS(СВЦЭМ!$C$33:$C$776,СВЦЭМ!$A$33:$A$776,$A84,СВЦЭМ!$B$33:$B$776,K$83)+'СЕТ СН'!$H$12+СВЦЭМ!$D$10+'СЕТ СН'!$H$6-'СЕТ СН'!$H$22</f>
        <v>913.77399748000005</v>
      </c>
      <c r="L84" s="36">
        <f>SUMIFS(СВЦЭМ!$C$33:$C$776,СВЦЭМ!$A$33:$A$776,$A84,СВЦЭМ!$B$33:$B$776,L$83)+'СЕТ СН'!$H$12+СВЦЭМ!$D$10+'СЕТ СН'!$H$6-'СЕТ СН'!$H$22</f>
        <v>915.57194680000009</v>
      </c>
      <c r="M84" s="36">
        <f>SUMIFS(СВЦЭМ!$C$33:$C$776,СВЦЭМ!$A$33:$A$776,$A84,СВЦЭМ!$B$33:$B$776,M$83)+'СЕТ СН'!$H$12+СВЦЭМ!$D$10+'СЕТ СН'!$H$6-'СЕТ СН'!$H$22</f>
        <v>904.27656245000003</v>
      </c>
      <c r="N84" s="36">
        <f>SUMIFS(СВЦЭМ!$C$33:$C$776,СВЦЭМ!$A$33:$A$776,$A84,СВЦЭМ!$B$33:$B$776,N$83)+'СЕТ СН'!$H$12+СВЦЭМ!$D$10+'СЕТ СН'!$H$6-'СЕТ СН'!$H$22</f>
        <v>895.28238674000011</v>
      </c>
      <c r="O84" s="36">
        <f>SUMIFS(СВЦЭМ!$C$33:$C$776,СВЦЭМ!$A$33:$A$776,$A84,СВЦЭМ!$B$33:$B$776,O$83)+'СЕТ СН'!$H$12+СВЦЭМ!$D$10+'СЕТ СН'!$H$6-'СЕТ СН'!$H$22</f>
        <v>898.69611007000003</v>
      </c>
      <c r="P84" s="36">
        <f>SUMIFS(СВЦЭМ!$C$33:$C$776,СВЦЭМ!$A$33:$A$776,$A84,СВЦЭМ!$B$33:$B$776,P$83)+'СЕТ СН'!$H$12+СВЦЭМ!$D$10+'СЕТ СН'!$H$6-'СЕТ СН'!$H$22</f>
        <v>897.54721487000006</v>
      </c>
      <c r="Q84" s="36">
        <f>SUMIFS(СВЦЭМ!$C$33:$C$776,СВЦЭМ!$A$33:$A$776,$A84,СВЦЭМ!$B$33:$B$776,Q$83)+'СЕТ СН'!$H$12+СВЦЭМ!$D$10+'СЕТ СН'!$H$6-'СЕТ СН'!$H$22</f>
        <v>875.77381813</v>
      </c>
      <c r="R84" s="36">
        <f>SUMIFS(СВЦЭМ!$C$33:$C$776,СВЦЭМ!$A$33:$A$776,$A84,СВЦЭМ!$B$33:$B$776,R$83)+'СЕТ СН'!$H$12+СВЦЭМ!$D$10+'СЕТ СН'!$H$6-'СЕТ СН'!$H$22</f>
        <v>829.51802535000002</v>
      </c>
      <c r="S84" s="36">
        <f>SUMIFS(СВЦЭМ!$C$33:$C$776,СВЦЭМ!$A$33:$A$776,$A84,СВЦЭМ!$B$33:$B$776,S$83)+'СЕТ СН'!$H$12+СВЦЭМ!$D$10+'СЕТ СН'!$H$6-'СЕТ СН'!$H$22</f>
        <v>825.92825241000003</v>
      </c>
      <c r="T84" s="36">
        <f>SUMIFS(СВЦЭМ!$C$33:$C$776,СВЦЭМ!$A$33:$A$776,$A84,СВЦЭМ!$B$33:$B$776,T$83)+'СЕТ СН'!$H$12+СВЦЭМ!$D$10+'СЕТ СН'!$H$6-'СЕТ СН'!$H$22</f>
        <v>827.16594247</v>
      </c>
      <c r="U84" s="36">
        <f>SUMIFS(СВЦЭМ!$C$33:$C$776,СВЦЭМ!$A$33:$A$776,$A84,СВЦЭМ!$B$33:$B$776,U$83)+'СЕТ СН'!$H$12+СВЦЭМ!$D$10+'СЕТ СН'!$H$6-'СЕТ СН'!$H$22</f>
        <v>821.81563069000003</v>
      </c>
      <c r="V84" s="36">
        <f>SUMIFS(СВЦЭМ!$C$33:$C$776,СВЦЭМ!$A$33:$A$776,$A84,СВЦЭМ!$B$33:$B$776,V$83)+'СЕТ СН'!$H$12+СВЦЭМ!$D$10+'СЕТ СН'!$H$6-'СЕТ СН'!$H$22</f>
        <v>828.19296560000009</v>
      </c>
      <c r="W84" s="36">
        <f>SUMIFS(СВЦЭМ!$C$33:$C$776,СВЦЭМ!$A$33:$A$776,$A84,СВЦЭМ!$B$33:$B$776,W$83)+'СЕТ СН'!$H$12+СВЦЭМ!$D$10+'СЕТ СН'!$H$6-'СЕТ СН'!$H$22</f>
        <v>851.83605974</v>
      </c>
      <c r="X84" s="36">
        <f>SUMIFS(СВЦЭМ!$C$33:$C$776,СВЦЭМ!$A$33:$A$776,$A84,СВЦЭМ!$B$33:$B$776,X$83)+'СЕТ СН'!$H$12+СВЦЭМ!$D$10+'СЕТ СН'!$H$6-'СЕТ СН'!$H$22</f>
        <v>823.28962487000001</v>
      </c>
      <c r="Y84" s="36">
        <f>SUMIFS(СВЦЭМ!$C$33:$C$776,СВЦЭМ!$A$33:$A$776,$A84,СВЦЭМ!$B$33:$B$776,Y$83)+'СЕТ СН'!$H$12+СВЦЭМ!$D$10+'СЕТ СН'!$H$6-'СЕТ СН'!$H$22</f>
        <v>821.70118052000009</v>
      </c>
    </row>
    <row r="85" spans="1:25" ht="15.75" x14ac:dyDescent="0.2">
      <c r="A85" s="35">
        <f>A84+1</f>
        <v>43648</v>
      </c>
      <c r="B85" s="36">
        <f>SUMIFS(СВЦЭМ!$C$33:$C$776,СВЦЭМ!$A$33:$A$776,$A85,СВЦЭМ!$B$33:$B$776,B$83)+'СЕТ СН'!$H$12+СВЦЭМ!$D$10+'СЕТ СН'!$H$6-'СЕТ СН'!$H$22</f>
        <v>975.32576807000009</v>
      </c>
      <c r="C85" s="36">
        <f>SUMIFS(СВЦЭМ!$C$33:$C$776,СВЦЭМ!$A$33:$A$776,$A85,СВЦЭМ!$B$33:$B$776,C$83)+'СЕТ СН'!$H$12+СВЦЭМ!$D$10+'СЕТ СН'!$H$6-'СЕТ СН'!$H$22</f>
        <v>1087.3225256000001</v>
      </c>
      <c r="D85" s="36">
        <f>SUMIFS(СВЦЭМ!$C$33:$C$776,СВЦЭМ!$A$33:$A$776,$A85,СВЦЭМ!$B$33:$B$776,D$83)+'СЕТ СН'!$H$12+СВЦЭМ!$D$10+'СЕТ СН'!$H$6-'СЕТ СН'!$H$22</f>
        <v>1096.7980910400001</v>
      </c>
      <c r="E85" s="36">
        <f>SUMIFS(СВЦЭМ!$C$33:$C$776,СВЦЭМ!$A$33:$A$776,$A85,СВЦЭМ!$B$33:$B$776,E$83)+'СЕТ СН'!$H$12+СВЦЭМ!$D$10+'СЕТ СН'!$H$6-'СЕТ СН'!$H$22</f>
        <v>1130.6087281300001</v>
      </c>
      <c r="F85" s="36">
        <f>SUMIFS(СВЦЭМ!$C$33:$C$776,СВЦЭМ!$A$33:$A$776,$A85,СВЦЭМ!$B$33:$B$776,F$83)+'СЕТ СН'!$H$12+СВЦЭМ!$D$10+'СЕТ СН'!$H$6-'СЕТ СН'!$H$22</f>
        <v>1127.22687952</v>
      </c>
      <c r="G85" s="36">
        <f>SUMIFS(СВЦЭМ!$C$33:$C$776,СВЦЭМ!$A$33:$A$776,$A85,СВЦЭМ!$B$33:$B$776,G$83)+'СЕТ СН'!$H$12+СВЦЭМ!$D$10+'СЕТ СН'!$H$6-'СЕТ СН'!$H$22</f>
        <v>1108.2953479</v>
      </c>
      <c r="H85" s="36">
        <f>SUMIFS(СВЦЭМ!$C$33:$C$776,СВЦЭМ!$A$33:$A$776,$A85,СВЦЭМ!$B$33:$B$776,H$83)+'СЕТ СН'!$H$12+СВЦЭМ!$D$10+'СЕТ СН'!$H$6-'СЕТ СН'!$H$22</f>
        <v>1060.6621228500001</v>
      </c>
      <c r="I85" s="36">
        <f>SUMIFS(СВЦЭМ!$C$33:$C$776,СВЦЭМ!$A$33:$A$776,$A85,СВЦЭМ!$B$33:$B$776,I$83)+'СЕТ СН'!$H$12+СВЦЭМ!$D$10+'СЕТ СН'!$H$6-'СЕТ СН'!$H$22</f>
        <v>994.31288169000004</v>
      </c>
      <c r="J85" s="36">
        <f>SUMIFS(СВЦЭМ!$C$33:$C$776,СВЦЭМ!$A$33:$A$776,$A85,СВЦЭМ!$B$33:$B$776,J$83)+'СЕТ СН'!$H$12+СВЦЭМ!$D$10+'СЕТ СН'!$H$6-'СЕТ СН'!$H$22</f>
        <v>949.04200933000004</v>
      </c>
      <c r="K85" s="36">
        <f>SUMIFS(СВЦЭМ!$C$33:$C$776,СВЦЭМ!$A$33:$A$776,$A85,СВЦЭМ!$B$33:$B$776,K$83)+'СЕТ СН'!$H$12+СВЦЭМ!$D$10+'СЕТ СН'!$H$6-'СЕТ СН'!$H$22</f>
        <v>915.15811872000006</v>
      </c>
      <c r="L85" s="36">
        <f>SUMIFS(СВЦЭМ!$C$33:$C$776,СВЦЭМ!$A$33:$A$776,$A85,СВЦЭМ!$B$33:$B$776,L$83)+'СЕТ СН'!$H$12+СВЦЭМ!$D$10+'СЕТ СН'!$H$6-'СЕТ СН'!$H$22</f>
        <v>900.57663484</v>
      </c>
      <c r="M85" s="36">
        <f>SUMIFS(СВЦЭМ!$C$33:$C$776,СВЦЭМ!$A$33:$A$776,$A85,СВЦЭМ!$B$33:$B$776,M$83)+'СЕТ СН'!$H$12+СВЦЭМ!$D$10+'СЕТ СН'!$H$6-'СЕТ СН'!$H$22</f>
        <v>904.41674883000007</v>
      </c>
      <c r="N85" s="36">
        <f>SUMIFS(СВЦЭМ!$C$33:$C$776,СВЦЭМ!$A$33:$A$776,$A85,СВЦЭМ!$B$33:$B$776,N$83)+'СЕТ СН'!$H$12+СВЦЭМ!$D$10+'СЕТ СН'!$H$6-'СЕТ СН'!$H$22</f>
        <v>922.01504714000009</v>
      </c>
      <c r="O85" s="36">
        <f>SUMIFS(СВЦЭМ!$C$33:$C$776,СВЦЭМ!$A$33:$A$776,$A85,СВЦЭМ!$B$33:$B$776,O$83)+'СЕТ СН'!$H$12+СВЦЭМ!$D$10+'СЕТ СН'!$H$6-'СЕТ СН'!$H$22</f>
        <v>917.82356442000003</v>
      </c>
      <c r="P85" s="36">
        <f>SUMIFS(СВЦЭМ!$C$33:$C$776,СВЦЭМ!$A$33:$A$776,$A85,СВЦЭМ!$B$33:$B$776,P$83)+'СЕТ СН'!$H$12+СВЦЭМ!$D$10+'СЕТ СН'!$H$6-'СЕТ СН'!$H$22</f>
        <v>921.5013772100001</v>
      </c>
      <c r="Q85" s="36">
        <f>SUMIFS(СВЦЭМ!$C$33:$C$776,СВЦЭМ!$A$33:$A$776,$A85,СВЦЭМ!$B$33:$B$776,Q$83)+'СЕТ СН'!$H$12+СВЦЭМ!$D$10+'СЕТ СН'!$H$6-'СЕТ СН'!$H$22</f>
        <v>910.74576960000002</v>
      </c>
      <c r="R85" s="36">
        <f>SUMIFS(СВЦЭМ!$C$33:$C$776,СВЦЭМ!$A$33:$A$776,$A85,СВЦЭМ!$B$33:$B$776,R$83)+'СЕТ СН'!$H$12+СВЦЭМ!$D$10+'СЕТ СН'!$H$6-'СЕТ СН'!$H$22</f>
        <v>861.63205814000003</v>
      </c>
      <c r="S85" s="36">
        <f>SUMIFS(СВЦЭМ!$C$33:$C$776,СВЦЭМ!$A$33:$A$776,$A85,СВЦЭМ!$B$33:$B$776,S$83)+'СЕТ СН'!$H$12+СВЦЭМ!$D$10+'СЕТ СН'!$H$6-'СЕТ СН'!$H$22</f>
        <v>861.67784740000002</v>
      </c>
      <c r="T85" s="36">
        <f>SUMIFS(СВЦЭМ!$C$33:$C$776,СВЦЭМ!$A$33:$A$776,$A85,СВЦЭМ!$B$33:$B$776,T$83)+'СЕТ СН'!$H$12+СВЦЭМ!$D$10+'СЕТ СН'!$H$6-'СЕТ СН'!$H$22</f>
        <v>855.63755996000009</v>
      </c>
      <c r="U85" s="36">
        <f>SUMIFS(СВЦЭМ!$C$33:$C$776,СВЦЭМ!$A$33:$A$776,$A85,СВЦЭМ!$B$33:$B$776,U$83)+'СЕТ СН'!$H$12+СВЦЭМ!$D$10+'СЕТ СН'!$H$6-'СЕТ СН'!$H$22</f>
        <v>849.72539185000005</v>
      </c>
      <c r="V85" s="36">
        <f>SUMIFS(СВЦЭМ!$C$33:$C$776,СВЦЭМ!$A$33:$A$776,$A85,СВЦЭМ!$B$33:$B$776,V$83)+'СЕТ СН'!$H$12+СВЦЭМ!$D$10+'СЕТ СН'!$H$6-'СЕТ СН'!$H$22</f>
        <v>849.03001950000009</v>
      </c>
      <c r="W85" s="36">
        <f>SUMIFS(СВЦЭМ!$C$33:$C$776,СВЦЭМ!$A$33:$A$776,$A85,СВЦЭМ!$B$33:$B$776,W$83)+'СЕТ СН'!$H$12+СВЦЭМ!$D$10+'СЕТ СН'!$H$6-'СЕТ СН'!$H$22</f>
        <v>840.4512822800001</v>
      </c>
      <c r="X85" s="36">
        <f>SUMIFS(СВЦЭМ!$C$33:$C$776,СВЦЭМ!$A$33:$A$776,$A85,СВЦЭМ!$B$33:$B$776,X$83)+'СЕТ СН'!$H$12+СВЦЭМ!$D$10+'СЕТ СН'!$H$6-'СЕТ СН'!$H$22</f>
        <v>885.71232096000006</v>
      </c>
      <c r="Y85" s="36">
        <f>SUMIFS(СВЦЭМ!$C$33:$C$776,СВЦЭМ!$A$33:$A$776,$A85,СВЦЭМ!$B$33:$B$776,Y$83)+'СЕТ СН'!$H$12+СВЦЭМ!$D$10+'СЕТ СН'!$H$6-'СЕТ СН'!$H$22</f>
        <v>902.10882512000001</v>
      </c>
    </row>
    <row r="86" spans="1:25" ht="15.75" x14ac:dyDescent="0.2">
      <c r="A86" s="35">
        <f t="shared" ref="A86:A114" si="2">A85+1</f>
        <v>43649</v>
      </c>
      <c r="B86" s="36">
        <f>SUMIFS(СВЦЭМ!$C$33:$C$776,СВЦЭМ!$A$33:$A$776,$A86,СВЦЭМ!$B$33:$B$776,B$83)+'СЕТ СН'!$H$12+СВЦЭМ!$D$10+'СЕТ СН'!$H$6-'СЕТ СН'!$H$22</f>
        <v>910.33314603000008</v>
      </c>
      <c r="C86" s="36">
        <f>SUMIFS(СВЦЭМ!$C$33:$C$776,СВЦЭМ!$A$33:$A$776,$A86,СВЦЭМ!$B$33:$B$776,C$83)+'СЕТ СН'!$H$12+СВЦЭМ!$D$10+'СЕТ СН'!$H$6-'СЕТ СН'!$H$22</f>
        <v>1010.08003795</v>
      </c>
      <c r="D86" s="36">
        <f>SUMIFS(СВЦЭМ!$C$33:$C$776,СВЦЭМ!$A$33:$A$776,$A86,СВЦЭМ!$B$33:$B$776,D$83)+'СЕТ СН'!$H$12+СВЦЭМ!$D$10+'СЕТ СН'!$H$6-'СЕТ СН'!$H$22</f>
        <v>1040.1191681600001</v>
      </c>
      <c r="E86" s="36">
        <f>SUMIFS(СВЦЭМ!$C$33:$C$776,СВЦЭМ!$A$33:$A$776,$A86,СВЦЭМ!$B$33:$B$776,E$83)+'СЕТ СН'!$H$12+СВЦЭМ!$D$10+'СЕТ СН'!$H$6-'СЕТ СН'!$H$22</f>
        <v>1052.4502853700001</v>
      </c>
      <c r="F86" s="36">
        <f>SUMIFS(СВЦЭМ!$C$33:$C$776,СВЦЭМ!$A$33:$A$776,$A86,СВЦЭМ!$B$33:$B$776,F$83)+'СЕТ СН'!$H$12+СВЦЭМ!$D$10+'СЕТ СН'!$H$6-'СЕТ СН'!$H$22</f>
        <v>1048.7998086</v>
      </c>
      <c r="G86" s="36">
        <f>SUMIFS(СВЦЭМ!$C$33:$C$776,СВЦЭМ!$A$33:$A$776,$A86,СВЦЭМ!$B$33:$B$776,G$83)+'СЕТ СН'!$H$12+СВЦЭМ!$D$10+'СЕТ СН'!$H$6-'СЕТ СН'!$H$22</f>
        <v>1035.1504688</v>
      </c>
      <c r="H86" s="36">
        <f>SUMIFS(СВЦЭМ!$C$33:$C$776,СВЦЭМ!$A$33:$A$776,$A86,СВЦЭМ!$B$33:$B$776,H$83)+'СЕТ СН'!$H$12+СВЦЭМ!$D$10+'СЕТ СН'!$H$6-'СЕТ СН'!$H$22</f>
        <v>1003.4334238700001</v>
      </c>
      <c r="I86" s="36">
        <f>SUMIFS(СВЦЭМ!$C$33:$C$776,СВЦЭМ!$A$33:$A$776,$A86,СВЦЭМ!$B$33:$B$776,I$83)+'СЕТ СН'!$H$12+СВЦЭМ!$D$10+'СЕТ СН'!$H$6-'СЕТ СН'!$H$22</f>
        <v>973.70012069000006</v>
      </c>
      <c r="J86" s="36">
        <f>SUMIFS(СВЦЭМ!$C$33:$C$776,СВЦЭМ!$A$33:$A$776,$A86,СВЦЭМ!$B$33:$B$776,J$83)+'СЕТ СН'!$H$12+СВЦЭМ!$D$10+'СЕТ СН'!$H$6-'СЕТ СН'!$H$22</f>
        <v>931.52684048000003</v>
      </c>
      <c r="K86" s="36">
        <f>SUMIFS(СВЦЭМ!$C$33:$C$776,СВЦЭМ!$A$33:$A$776,$A86,СВЦЭМ!$B$33:$B$776,K$83)+'СЕТ СН'!$H$12+СВЦЭМ!$D$10+'СЕТ СН'!$H$6-'СЕТ СН'!$H$22</f>
        <v>923.9320987100001</v>
      </c>
      <c r="L86" s="36">
        <f>SUMIFS(СВЦЭМ!$C$33:$C$776,СВЦЭМ!$A$33:$A$776,$A86,СВЦЭМ!$B$33:$B$776,L$83)+'СЕТ СН'!$H$12+СВЦЭМ!$D$10+'СЕТ СН'!$H$6-'СЕТ СН'!$H$22</f>
        <v>926.77601569000001</v>
      </c>
      <c r="M86" s="36">
        <f>SUMIFS(СВЦЭМ!$C$33:$C$776,СВЦЭМ!$A$33:$A$776,$A86,СВЦЭМ!$B$33:$B$776,M$83)+'СЕТ СН'!$H$12+СВЦЭМ!$D$10+'СЕТ СН'!$H$6-'СЕТ СН'!$H$22</f>
        <v>922.05107036000004</v>
      </c>
      <c r="N86" s="36">
        <f>SUMIFS(СВЦЭМ!$C$33:$C$776,СВЦЭМ!$A$33:$A$776,$A86,СВЦЭМ!$B$33:$B$776,N$83)+'СЕТ СН'!$H$12+СВЦЭМ!$D$10+'СЕТ СН'!$H$6-'СЕТ СН'!$H$22</f>
        <v>924.09911312000008</v>
      </c>
      <c r="O86" s="36">
        <f>SUMIFS(СВЦЭМ!$C$33:$C$776,СВЦЭМ!$A$33:$A$776,$A86,СВЦЭМ!$B$33:$B$776,O$83)+'СЕТ СН'!$H$12+СВЦЭМ!$D$10+'СЕТ СН'!$H$6-'СЕТ СН'!$H$22</f>
        <v>926.92096778000007</v>
      </c>
      <c r="P86" s="36">
        <f>SUMIFS(СВЦЭМ!$C$33:$C$776,СВЦЭМ!$A$33:$A$776,$A86,СВЦЭМ!$B$33:$B$776,P$83)+'СЕТ СН'!$H$12+СВЦЭМ!$D$10+'СЕТ СН'!$H$6-'СЕТ СН'!$H$22</f>
        <v>941.55928517000007</v>
      </c>
      <c r="Q86" s="36">
        <f>SUMIFS(СВЦЭМ!$C$33:$C$776,СВЦЭМ!$A$33:$A$776,$A86,СВЦЭМ!$B$33:$B$776,Q$83)+'СЕТ СН'!$H$12+СВЦЭМ!$D$10+'СЕТ СН'!$H$6-'СЕТ СН'!$H$22</f>
        <v>933.97549240000001</v>
      </c>
      <c r="R86" s="36">
        <f>SUMIFS(СВЦЭМ!$C$33:$C$776,СВЦЭМ!$A$33:$A$776,$A86,СВЦЭМ!$B$33:$B$776,R$83)+'СЕТ СН'!$H$12+СВЦЭМ!$D$10+'СЕТ СН'!$H$6-'СЕТ СН'!$H$22</f>
        <v>885.68940552000004</v>
      </c>
      <c r="S86" s="36">
        <f>SUMIFS(СВЦЭМ!$C$33:$C$776,СВЦЭМ!$A$33:$A$776,$A86,СВЦЭМ!$B$33:$B$776,S$83)+'СЕТ СН'!$H$12+СВЦЭМ!$D$10+'СЕТ СН'!$H$6-'СЕТ СН'!$H$22</f>
        <v>889.30778784000006</v>
      </c>
      <c r="T86" s="36">
        <f>SUMIFS(СВЦЭМ!$C$33:$C$776,СВЦЭМ!$A$33:$A$776,$A86,СВЦЭМ!$B$33:$B$776,T$83)+'СЕТ СН'!$H$12+СВЦЭМ!$D$10+'СЕТ СН'!$H$6-'СЕТ СН'!$H$22</f>
        <v>882.01687795000009</v>
      </c>
      <c r="U86" s="36">
        <f>SUMIFS(СВЦЭМ!$C$33:$C$776,СВЦЭМ!$A$33:$A$776,$A86,СВЦЭМ!$B$33:$B$776,U$83)+'СЕТ СН'!$H$12+СВЦЭМ!$D$10+'СЕТ СН'!$H$6-'СЕТ СН'!$H$22</f>
        <v>864.93265903000008</v>
      </c>
      <c r="V86" s="36">
        <f>SUMIFS(СВЦЭМ!$C$33:$C$776,СВЦЭМ!$A$33:$A$776,$A86,СВЦЭМ!$B$33:$B$776,V$83)+'СЕТ СН'!$H$12+СВЦЭМ!$D$10+'СЕТ СН'!$H$6-'СЕТ СН'!$H$22</f>
        <v>855.86792122000008</v>
      </c>
      <c r="W86" s="36">
        <f>SUMIFS(СВЦЭМ!$C$33:$C$776,СВЦЭМ!$A$33:$A$776,$A86,СВЦЭМ!$B$33:$B$776,W$83)+'СЕТ СН'!$H$12+СВЦЭМ!$D$10+'СЕТ СН'!$H$6-'СЕТ СН'!$H$22</f>
        <v>841.39908823000007</v>
      </c>
      <c r="X86" s="36">
        <f>SUMIFS(СВЦЭМ!$C$33:$C$776,СВЦЭМ!$A$33:$A$776,$A86,СВЦЭМ!$B$33:$B$776,X$83)+'СЕТ СН'!$H$12+СВЦЭМ!$D$10+'СЕТ СН'!$H$6-'СЕТ СН'!$H$22</f>
        <v>859.13758122000002</v>
      </c>
      <c r="Y86" s="36">
        <f>SUMIFS(СВЦЭМ!$C$33:$C$776,СВЦЭМ!$A$33:$A$776,$A86,СВЦЭМ!$B$33:$B$776,Y$83)+'СЕТ СН'!$H$12+СВЦЭМ!$D$10+'СЕТ СН'!$H$6-'СЕТ СН'!$H$22</f>
        <v>903.22081975000003</v>
      </c>
    </row>
    <row r="87" spans="1:25" ht="15.75" x14ac:dyDescent="0.2">
      <c r="A87" s="35">
        <f t="shared" si="2"/>
        <v>43650</v>
      </c>
      <c r="B87" s="36">
        <f>SUMIFS(СВЦЭМ!$C$33:$C$776,СВЦЭМ!$A$33:$A$776,$A87,СВЦЭМ!$B$33:$B$776,B$83)+'СЕТ СН'!$H$12+СВЦЭМ!$D$10+'СЕТ СН'!$H$6-'СЕТ СН'!$H$22</f>
        <v>959.49777715000005</v>
      </c>
      <c r="C87" s="36">
        <f>SUMIFS(СВЦЭМ!$C$33:$C$776,СВЦЭМ!$A$33:$A$776,$A87,СВЦЭМ!$B$33:$B$776,C$83)+'СЕТ СН'!$H$12+СВЦЭМ!$D$10+'СЕТ СН'!$H$6-'СЕТ СН'!$H$22</f>
        <v>1074.5484285299999</v>
      </c>
      <c r="D87" s="36">
        <f>SUMIFS(СВЦЭМ!$C$33:$C$776,СВЦЭМ!$A$33:$A$776,$A87,СВЦЭМ!$B$33:$B$776,D$83)+'СЕТ СН'!$H$12+СВЦЭМ!$D$10+'СЕТ СН'!$H$6-'СЕТ СН'!$H$22</f>
        <v>1105.8328919200001</v>
      </c>
      <c r="E87" s="36">
        <f>SUMIFS(СВЦЭМ!$C$33:$C$776,СВЦЭМ!$A$33:$A$776,$A87,СВЦЭМ!$B$33:$B$776,E$83)+'СЕТ СН'!$H$12+СВЦЭМ!$D$10+'СЕТ СН'!$H$6-'СЕТ СН'!$H$22</f>
        <v>1166.6496193600001</v>
      </c>
      <c r="F87" s="36">
        <f>SUMIFS(СВЦЭМ!$C$33:$C$776,СВЦЭМ!$A$33:$A$776,$A87,СВЦЭМ!$B$33:$B$776,F$83)+'СЕТ СН'!$H$12+СВЦЭМ!$D$10+'СЕТ СН'!$H$6-'СЕТ СН'!$H$22</f>
        <v>1096.0581152100001</v>
      </c>
      <c r="G87" s="36">
        <f>SUMIFS(СВЦЭМ!$C$33:$C$776,СВЦЭМ!$A$33:$A$776,$A87,СВЦЭМ!$B$33:$B$776,G$83)+'СЕТ СН'!$H$12+СВЦЭМ!$D$10+'СЕТ СН'!$H$6-'СЕТ СН'!$H$22</f>
        <v>1069.6275089300002</v>
      </c>
      <c r="H87" s="36">
        <f>SUMIFS(СВЦЭМ!$C$33:$C$776,СВЦЭМ!$A$33:$A$776,$A87,СВЦЭМ!$B$33:$B$776,H$83)+'СЕТ СН'!$H$12+СВЦЭМ!$D$10+'СЕТ СН'!$H$6-'СЕТ СН'!$H$22</f>
        <v>1042.7426626900001</v>
      </c>
      <c r="I87" s="36">
        <f>SUMIFS(СВЦЭМ!$C$33:$C$776,СВЦЭМ!$A$33:$A$776,$A87,СВЦЭМ!$B$33:$B$776,I$83)+'СЕТ СН'!$H$12+СВЦЭМ!$D$10+'СЕТ СН'!$H$6-'СЕТ СН'!$H$22</f>
        <v>976.62788398000009</v>
      </c>
      <c r="J87" s="36">
        <f>SUMIFS(СВЦЭМ!$C$33:$C$776,СВЦЭМ!$A$33:$A$776,$A87,СВЦЭМ!$B$33:$B$776,J$83)+'СЕТ СН'!$H$12+СВЦЭМ!$D$10+'СЕТ СН'!$H$6-'СЕТ СН'!$H$22</f>
        <v>939.64271874000008</v>
      </c>
      <c r="K87" s="36">
        <f>SUMIFS(СВЦЭМ!$C$33:$C$776,СВЦЭМ!$A$33:$A$776,$A87,СВЦЭМ!$B$33:$B$776,K$83)+'СЕТ СН'!$H$12+СВЦЭМ!$D$10+'СЕТ СН'!$H$6-'СЕТ СН'!$H$22</f>
        <v>918.79774965000001</v>
      </c>
      <c r="L87" s="36">
        <f>SUMIFS(СВЦЭМ!$C$33:$C$776,СВЦЭМ!$A$33:$A$776,$A87,СВЦЭМ!$B$33:$B$776,L$83)+'СЕТ СН'!$H$12+СВЦЭМ!$D$10+'СЕТ СН'!$H$6-'СЕТ СН'!$H$22</f>
        <v>912.68619188000002</v>
      </c>
      <c r="M87" s="36">
        <f>SUMIFS(СВЦЭМ!$C$33:$C$776,СВЦЭМ!$A$33:$A$776,$A87,СВЦЭМ!$B$33:$B$776,M$83)+'СЕТ СН'!$H$12+СВЦЭМ!$D$10+'СЕТ СН'!$H$6-'СЕТ СН'!$H$22</f>
        <v>919.27398855000001</v>
      </c>
      <c r="N87" s="36">
        <f>SUMIFS(СВЦЭМ!$C$33:$C$776,СВЦЭМ!$A$33:$A$776,$A87,СВЦЭМ!$B$33:$B$776,N$83)+'СЕТ СН'!$H$12+СВЦЭМ!$D$10+'СЕТ СН'!$H$6-'СЕТ СН'!$H$22</f>
        <v>933.30901623</v>
      </c>
      <c r="O87" s="36">
        <f>SUMIFS(СВЦЭМ!$C$33:$C$776,СВЦЭМ!$A$33:$A$776,$A87,СВЦЭМ!$B$33:$B$776,O$83)+'СЕТ СН'!$H$12+СВЦЭМ!$D$10+'СЕТ СН'!$H$6-'СЕТ СН'!$H$22</f>
        <v>930.72253891000003</v>
      </c>
      <c r="P87" s="36">
        <f>SUMIFS(СВЦЭМ!$C$33:$C$776,СВЦЭМ!$A$33:$A$776,$A87,СВЦЭМ!$B$33:$B$776,P$83)+'СЕТ СН'!$H$12+СВЦЭМ!$D$10+'СЕТ СН'!$H$6-'СЕТ СН'!$H$22</f>
        <v>936.34769811000001</v>
      </c>
      <c r="Q87" s="36">
        <f>SUMIFS(СВЦЭМ!$C$33:$C$776,СВЦЭМ!$A$33:$A$776,$A87,СВЦЭМ!$B$33:$B$776,Q$83)+'СЕТ СН'!$H$12+СВЦЭМ!$D$10+'СЕТ СН'!$H$6-'СЕТ СН'!$H$22</f>
        <v>924.84230456</v>
      </c>
      <c r="R87" s="36">
        <f>SUMIFS(СВЦЭМ!$C$33:$C$776,СВЦЭМ!$A$33:$A$776,$A87,СВЦЭМ!$B$33:$B$776,R$83)+'СЕТ СН'!$H$12+СВЦЭМ!$D$10+'СЕТ СН'!$H$6-'СЕТ СН'!$H$22</f>
        <v>878.65389087000005</v>
      </c>
      <c r="S87" s="36">
        <f>SUMIFS(СВЦЭМ!$C$33:$C$776,СВЦЭМ!$A$33:$A$776,$A87,СВЦЭМ!$B$33:$B$776,S$83)+'СЕТ СН'!$H$12+СВЦЭМ!$D$10+'СЕТ СН'!$H$6-'СЕТ СН'!$H$22</f>
        <v>876.46428179000009</v>
      </c>
      <c r="T87" s="36">
        <f>SUMIFS(СВЦЭМ!$C$33:$C$776,СВЦЭМ!$A$33:$A$776,$A87,СВЦЭМ!$B$33:$B$776,T$83)+'СЕТ СН'!$H$12+СВЦЭМ!$D$10+'СЕТ СН'!$H$6-'СЕТ СН'!$H$22</f>
        <v>870.82864260000008</v>
      </c>
      <c r="U87" s="36">
        <f>SUMIFS(СВЦЭМ!$C$33:$C$776,СВЦЭМ!$A$33:$A$776,$A87,СВЦЭМ!$B$33:$B$776,U$83)+'СЕТ СН'!$H$12+СВЦЭМ!$D$10+'СЕТ СН'!$H$6-'СЕТ СН'!$H$22</f>
        <v>854.79699262000008</v>
      </c>
      <c r="V87" s="36">
        <f>SUMIFS(СВЦЭМ!$C$33:$C$776,СВЦЭМ!$A$33:$A$776,$A87,СВЦЭМ!$B$33:$B$776,V$83)+'СЕТ СН'!$H$12+СВЦЭМ!$D$10+'СЕТ СН'!$H$6-'СЕТ СН'!$H$22</f>
        <v>871.67592235000006</v>
      </c>
      <c r="W87" s="36">
        <f>SUMIFS(СВЦЭМ!$C$33:$C$776,СВЦЭМ!$A$33:$A$776,$A87,СВЦЭМ!$B$33:$B$776,W$83)+'СЕТ СН'!$H$12+СВЦЭМ!$D$10+'СЕТ СН'!$H$6-'СЕТ СН'!$H$22</f>
        <v>904.06735731000003</v>
      </c>
      <c r="X87" s="36">
        <f>SUMIFS(СВЦЭМ!$C$33:$C$776,СВЦЭМ!$A$33:$A$776,$A87,СВЦЭМ!$B$33:$B$776,X$83)+'СЕТ СН'!$H$12+СВЦЭМ!$D$10+'СЕТ СН'!$H$6-'СЕТ СН'!$H$22</f>
        <v>894.53732061000005</v>
      </c>
      <c r="Y87" s="36">
        <f>SUMIFS(СВЦЭМ!$C$33:$C$776,СВЦЭМ!$A$33:$A$776,$A87,СВЦЭМ!$B$33:$B$776,Y$83)+'СЕТ СН'!$H$12+СВЦЭМ!$D$10+'СЕТ СН'!$H$6-'СЕТ СН'!$H$22</f>
        <v>891.08637592000002</v>
      </c>
    </row>
    <row r="88" spans="1:25" ht="15.75" x14ac:dyDescent="0.2">
      <c r="A88" s="35">
        <f t="shared" si="2"/>
        <v>43651</v>
      </c>
      <c r="B88" s="36">
        <f>SUMIFS(СВЦЭМ!$C$33:$C$776,СВЦЭМ!$A$33:$A$776,$A88,СВЦЭМ!$B$33:$B$776,B$83)+'СЕТ СН'!$H$12+СВЦЭМ!$D$10+'СЕТ СН'!$H$6-'СЕТ СН'!$H$22</f>
        <v>884.5057307400001</v>
      </c>
      <c r="C88" s="36">
        <f>SUMIFS(СВЦЭМ!$C$33:$C$776,СВЦЭМ!$A$33:$A$776,$A88,СВЦЭМ!$B$33:$B$776,C$83)+'СЕТ СН'!$H$12+СВЦЭМ!$D$10+'СЕТ СН'!$H$6-'СЕТ СН'!$H$22</f>
        <v>988.99863309</v>
      </c>
      <c r="D88" s="36">
        <f>SUMIFS(СВЦЭМ!$C$33:$C$776,СВЦЭМ!$A$33:$A$776,$A88,СВЦЭМ!$B$33:$B$776,D$83)+'СЕТ СН'!$H$12+СВЦЭМ!$D$10+'СЕТ СН'!$H$6-'СЕТ СН'!$H$22</f>
        <v>1015.73917368</v>
      </c>
      <c r="E88" s="36">
        <f>SUMIFS(СВЦЭМ!$C$33:$C$776,СВЦЭМ!$A$33:$A$776,$A88,СВЦЭМ!$B$33:$B$776,E$83)+'СЕТ СН'!$H$12+СВЦЭМ!$D$10+'СЕТ СН'!$H$6-'СЕТ СН'!$H$22</f>
        <v>1015.02852097</v>
      </c>
      <c r="F88" s="36">
        <f>SUMIFS(СВЦЭМ!$C$33:$C$776,СВЦЭМ!$A$33:$A$776,$A88,СВЦЭМ!$B$33:$B$776,F$83)+'СЕТ СН'!$H$12+СВЦЭМ!$D$10+'СЕТ СН'!$H$6-'СЕТ СН'!$H$22</f>
        <v>1013.7635384900001</v>
      </c>
      <c r="G88" s="36">
        <f>SUMIFS(СВЦЭМ!$C$33:$C$776,СВЦЭМ!$A$33:$A$776,$A88,СВЦЭМ!$B$33:$B$776,G$83)+'СЕТ СН'!$H$12+СВЦЭМ!$D$10+'СЕТ СН'!$H$6-'СЕТ СН'!$H$22</f>
        <v>1007.2581184000001</v>
      </c>
      <c r="H88" s="36">
        <f>SUMIFS(СВЦЭМ!$C$33:$C$776,СВЦЭМ!$A$33:$A$776,$A88,СВЦЭМ!$B$33:$B$776,H$83)+'СЕТ СН'!$H$12+СВЦЭМ!$D$10+'СЕТ СН'!$H$6-'СЕТ СН'!$H$22</f>
        <v>975.07250554000007</v>
      </c>
      <c r="I88" s="36">
        <f>SUMIFS(СВЦЭМ!$C$33:$C$776,СВЦЭМ!$A$33:$A$776,$A88,СВЦЭМ!$B$33:$B$776,I$83)+'СЕТ СН'!$H$12+СВЦЭМ!$D$10+'СЕТ СН'!$H$6-'СЕТ СН'!$H$22</f>
        <v>931.35313628000006</v>
      </c>
      <c r="J88" s="36">
        <f>SUMIFS(СВЦЭМ!$C$33:$C$776,СВЦЭМ!$A$33:$A$776,$A88,СВЦЭМ!$B$33:$B$776,J$83)+'СЕТ СН'!$H$12+СВЦЭМ!$D$10+'СЕТ СН'!$H$6-'СЕТ СН'!$H$22</f>
        <v>909.37110146000009</v>
      </c>
      <c r="K88" s="36">
        <f>SUMIFS(СВЦЭМ!$C$33:$C$776,СВЦЭМ!$A$33:$A$776,$A88,СВЦЭМ!$B$33:$B$776,K$83)+'СЕТ СН'!$H$12+СВЦЭМ!$D$10+'СЕТ СН'!$H$6-'СЕТ СН'!$H$22</f>
        <v>903.98947398000007</v>
      </c>
      <c r="L88" s="36">
        <f>SUMIFS(СВЦЭМ!$C$33:$C$776,СВЦЭМ!$A$33:$A$776,$A88,СВЦЭМ!$B$33:$B$776,L$83)+'СЕТ СН'!$H$12+СВЦЭМ!$D$10+'СЕТ СН'!$H$6-'СЕТ СН'!$H$22</f>
        <v>914.53774601000009</v>
      </c>
      <c r="M88" s="36">
        <f>SUMIFS(СВЦЭМ!$C$33:$C$776,СВЦЭМ!$A$33:$A$776,$A88,СВЦЭМ!$B$33:$B$776,M$83)+'СЕТ СН'!$H$12+СВЦЭМ!$D$10+'СЕТ СН'!$H$6-'СЕТ СН'!$H$22</f>
        <v>912.69514881000009</v>
      </c>
      <c r="N88" s="36">
        <f>SUMIFS(СВЦЭМ!$C$33:$C$776,СВЦЭМ!$A$33:$A$776,$A88,СВЦЭМ!$B$33:$B$776,N$83)+'СЕТ СН'!$H$12+СВЦЭМ!$D$10+'СЕТ СН'!$H$6-'СЕТ СН'!$H$22</f>
        <v>911.66182834000006</v>
      </c>
      <c r="O88" s="36">
        <f>SUMIFS(СВЦЭМ!$C$33:$C$776,СВЦЭМ!$A$33:$A$776,$A88,СВЦЭМ!$B$33:$B$776,O$83)+'СЕТ СН'!$H$12+СВЦЭМ!$D$10+'СЕТ СН'!$H$6-'СЕТ СН'!$H$22</f>
        <v>917.05962136000005</v>
      </c>
      <c r="P88" s="36">
        <f>SUMIFS(СВЦЭМ!$C$33:$C$776,СВЦЭМ!$A$33:$A$776,$A88,СВЦЭМ!$B$33:$B$776,P$83)+'СЕТ СН'!$H$12+СВЦЭМ!$D$10+'СЕТ СН'!$H$6-'СЕТ СН'!$H$22</f>
        <v>908.39186830000006</v>
      </c>
      <c r="Q88" s="36">
        <f>SUMIFS(СВЦЭМ!$C$33:$C$776,СВЦЭМ!$A$33:$A$776,$A88,СВЦЭМ!$B$33:$B$776,Q$83)+'СЕТ СН'!$H$12+СВЦЭМ!$D$10+'СЕТ СН'!$H$6-'СЕТ СН'!$H$22</f>
        <v>895.17549261000011</v>
      </c>
      <c r="R88" s="36">
        <f>SUMIFS(СВЦЭМ!$C$33:$C$776,СВЦЭМ!$A$33:$A$776,$A88,СВЦЭМ!$B$33:$B$776,R$83)+'СЕТ СН'!$H$12+СВЦЭМ!$D$10+'СЕТ СН'!$H$6-'СЕТ СН'!$H$22</f>
        <v>803.92358384000011</v>
      </c>
      <c r="S88" s="36">
        <f>SUMIFS(СВЦЭМ!$C$33:$C$776,СВЦЭМ!$A$33:$A$776,$A88,СВЦЭМ!$B$33:$B$776,S$83)+'СЕТ СН'!$H$12+СВЦЭМ!$D$10+'СЕТ СН'!$H$6-'СЕТ СН'!$H$22</f>
        <v>790.44446445000005</v>
      </c>
      <c r="T88" s="36">
        <f>SUMIFS(СВЦЭМ!$C$33:$C$776,СВЦЭМ!$A$33:$A$776,$A88,СВЦЭМ!$B$33:$B$776,T$83)+'СЕТ СН'!$H$12+СВЦЭМ!$D$10+'СЕТ СН'!$H$6-'СЕТ СН'!$H$22</f>
        <v>794.49060337000003</v>
      </c>
      <c r="U88" s="36">
        <f>SUMIFS(СВЦЭМ!$C$33:$C$776,СВЦЭМ!$A$33:$A$776,$A88,СВЦЭМ!$B$33:$B$776,U$83)+'СЕТ СН'!$H$12+СВЦЭМ!$D$10+'СЕТ СН'!$H$6-'СЕТ СН'!$H$22</f>
        <v>799.46892513</v>
      </c>
      <c r="V88" s="36">
        <f>SUMIFS(СВЦЭМ!$C$33:$C$776,СВЦЭМ!$A$33:$A$776,$A88,СВЦЭМ!$B$33:$B$776,V$83)+'СЕТ СН'!$H$12+СВЦЭМ!$D$10+'СЕТ СН'!$H$6-'СЕТ СН'!$H$22</f>
        <v>796.14877423000007</v>
      </c>
      <c r="W88" s="36">
        <f>SUMIFS(СВЦЭМ!$C$33:$C$776,СВЦЭМ!$A$33:$A$776,$A88,СВЦЭМ!$B$33:$B$776,W$83)+'СЕТ СН'!$H$12+СВЦЭМ!$D$10+'СЕТ СН'!$H$6-'СЕТ СН'!$H$22</f>
        <v>785.24763834999999</v>
      </c>
      <c r="X88" s="36">
        <f>SUMIFS(СВЦЭМ!$C$33:$C$776,СВЦЭМ!$A$33:$A$776,$A88,СВЦЭМ!$B$33:$B$776,X$83)+'СЕТ СН'!$H$12+СВЦЭМ!$D$10+'СЕТ СН'!$H$6-'СЕТ СН'!$H$22</f>
        <v>776.31856614999992</v>
      </c>
      <c r="Y88" s="36">
        <f>SUMIFS(СВЦЭМ!$C$33:$C$776,СВЦЭМ!$A$33:$A$776,$A88,СВЦЭМ!$B$33:$B$776,Y$83)+'СЕТ СН'!$H$12+СВЦЭМ!$D$10+'СЕТ СН'!$H$6-'СЕТ СН'!$H$22</f>
        <v>797.08006009000007</v>
      </c>
    </row>
    <row r="89" spans="1:25" ht="15.75" x14ac:dyDescent="0.2">
      <c r="A89" s="35">
        <f t="shared" si="2"/>
        <v>43652</v>
      </c>
      <c r="B89" s="36">
        <f>SUMIFS(СВЦЭМ!$C$33:$C$776,СВЦЭМ!$A$33:$A$776,$A89,СВЦЭМ!$B$33:$B$776,B$83)+'СЕТ СН'!$H$12+СВЦЭМ!$D$10+'СЕТ СН'!$H$6-'СЕТ СН'!$H$22</f>
        <v>896.7252977600001</v>
      </c>
      <c r="C89" s="36">
        <f>SUMIFS(СВЦЭМ!$C$33:$C$776,СВЦЭМ!$A$33:$A$776,$A89,СВЦЭМ!$B$33:$B$776,C$83)+'СЕТ СН'!$H$12+СВЦЭМ!$D$10+'СЕТ СН'!$H$6-'СЕТ СН'!$H$22</f>
        <v>997.17520149000006</v>
      </c>
      <c r="D89" s="36">
        <f>SUMIFS(СВЦЭМ!$C$33:$C$776,СВЦЭМ!$A$33:$A$776,$A89,СВЦЭМ!$B$33:$B$776,D$83)+'СЕТ СН'!$H$12+СВЦЭМ!$D$10+'СЕТ СН'!$H$6-'СЕТ СН'!$H$22</f>
        <v>1041.04129143</v>
      </c>
      <c r="E89" s="36">
        <f>SUMIFS(СВЦЭМ!$C$33:$C$776,СВЦЭМ!$A$33:$A$776,$A89,СВЦЭМ!$B$33:$B$776,E$83)+'СЕТ СН'!$H$12+СВЦЭМ!$D$10+'СЕТ СН'!$H$6-'СЕТ СН'!$H$22</f>
        <v>1058.2644613699999</v>
      </c>
      <c r="F89" s="36">
        <f>SUMIFS(СВЦЭМ!$C$33:$C$776,СВЦЭМ!$A$33:$A$776,$A89,СВЦЭМ!$B$33:$B$776,F$83)+'СЕТ СН'!$H$12+СВЦЭМ!$D$10+'СЕТ СН'!$H$6-'СЕТ СН'!$H$22</f>
        <v>1052.95751909</v>
      </c>
      <c r="G89" s="36">
        <f>SUMIFS(СВЦЭМ!$C$33:$C$776,СВЦЭМ!$A$33:$A$776,$A89,СВЦЭМ!$B$33:$B$776,G$83)+'СЕТ СН'!$H$12+СВЦЭМ!$D$10+'СЕТ СН'!$H$6-'СЕТ СН'!$H$22</f>
        <v>1035.7245582099999</v>
      </c>
      <c r="H89" s="36">
        <f>SUMIFS(СВЦЭМ!$C$33:$C$776,СВЦЭМ!$A$33:$A$776,$A89,СВЦЭМ!$B$33:$B$776,H$83)+'СЕТ СН'!$H$12+СВЦЭМ!$D$10+'СЕТ СН'!$H$6-'СЕТ СН'!$H$22</f>
        <v>993.88770727000008</v>
      </c>
      <c r="I89" s="36">
        <f>SUMIFS(СВЦЭМ!$C$33:$C$776,СВЦЭМ!$A$33:$A$776,$A89,СВЦЭМ!$B$33:$B$776,I$83)+'СЕТ СН'!$H$12+СВЦЭМ!$D$10+'СЕТ СН'!$H$6-'СЕТ СН'!$H$22</f>
        <v>947.09105957000008</v>
      </c>
      <c r="J89" s="36">
        <f>SUMIFS(СВЦЭМ!$C$33:$C$776,СВЦЭМ!$A$33:$A$776,$A89,СВЦЭМ!$B$33:$B$776,J$83)+'СЕТ СН'!$H$12+СВЦЭМ!$D$10+'СЕТ СН'!$H$6-'СЕТ СН'!$H$22</f>
        <v>894.86975300000006</v>
      </c>
      <c r="K89" s="36">
        <f>SUMIFS(СВЦЭМ!$C$33:$C$776,СВЦЭМ!$A$33:$A$776,$A89,СВЦЭМ!$B$33:$B$776,K$83)+'СЕТ СН'!$H$12+СВЦЭМ!$D$10+'СЕТ СН'!$H$6-'СЕТ СН'!$H$22</f>
        <v>875.07408359999999</v>
      </c>
      <c r="L89" s="36">
        <f>SUMIFS(СВЦЭМ!$C$33:$C$776,СВЦЭМ!$A$33:$A$776,$A89,СВЦЭМ!$B$33:$B$776,L$83)+'СЕТ СН'!$H$12+СВЦЭМ!$D$10+'СЕТ СН'!$H$6-'СЕТ СН'!$H$22</f>
        <v>847.92179231</v>
      </c>
      <c r="M89" s="36">
        <f>SUMIFS(СВЦЭМ!$C$33:$C$776,СВЦЭМ!$A$33:$A$776,$A89,СВЦЭМ!$B$33:$B$776,M$83)+'СЕТ СН'!$H$12+СВЦЭМ!$D$10+'СЕТ СН'!$H$6-'СЕТ СН'!$H$22</f>
        <v>837.53322462000006</v>
      </c>
      <c r="N89" s="36">
        <f>SUMIFS(СВЦЭМ!$C$33:$C$776,СВЦЭМ!$A$33:$A$776,$A89,СВЦЭМ!$B$33:$B$776,N$83)+'СЕТ СН'!$H$12+СВЦЭМ!$D$10+'СЕТ СН'!$H$6-'СЕТ СН'!$H$22</f>
        <v>856.24344898000004</v>
      </c>
      <c r="O89" s="36">
        <f>SUMIFS(СВЦЭМ!$C$33:$C$776,СВЦЭМ!$A$33:$A$776,$A89,СВЦЭМ!$B$33:$B$776,O$83)+'СЕТ СН'!$H$12+СВЦЭМ!$D$10+'СЕТ СН'!$H$6-'СЕТ СН'!$H$22</f>
        <v>860.8793619600001</v>
      </c>
      <c r="P89" s="36">
        <f>SUMIFS(СВЦЭМ!$C$33:$C$776,СВЦЭМ!$A$33:$A$776,$A89,СВЦЭМ!$B$33:$B$776,P$83)+'СЕТ СН'!$H$12+СВЦЭМ!$D$10+'СЕТ СН'!$H$6-'СЕТ СН'!$H$22</f>
        <v>874.27145059000009</v>
      </c>
      <c r="Q89" s="36">
        <f>SUMIFS(СВЦЭМ!$C$33:$C$776,СВЦЭМ!$A$33:$A$776,$A89,СВЦЭМ!$B$33:$B$776,Q$83)+'СЕТ СН'!$H$12+СВЦЭМ!$D$10+'СЕТ СН'!$H$6-'СЕТ СН'!$H$22</f>
        <v>862.88105700000006</v>
      </c>
      <c r="R89" s="36">
        <f>SUMIFS(СВЦЭМ!$C$33:$C$776,СВЦЭМ!$A$33:$A$776,$A89,СВЦЭМ!$B$33:$B$776,R$83)+'СЕТ СН'!$H$12+СВЦЭМ!$D$10+'СЕТ СН'!$H$6-'СЕТ СН'!$H$22</f>
        <v>815.53176690000009</v>
      </c>
      <c r="S89" s="36">
        <f>SUMIFS(СВЦЭМ!$C$33:$C$776,СВЦЭМ!$A$33:$A$776,$A89,СВЦЭМ!$B$33:$B$776,S$83)+'СЕТ СН'!$H$12+СВЦЭМ!$D$10+'СЕТ СН'!$H$6-'СЕТ СН'!$H$22</f>
        <v>814.83525052000005</v>
      </c>
      <c r="T89" s="36">
        <f>SUMIFS(СВЦЭМ!$C$33:$C$776,СВЦЭМ!$A$33:$A$776,$A89,СВЦЭМ!$B$33:$B$776,T$83)+'СЕТ СН'!$H$12+СВЦЭМ!$D$10+'СЕТ СН'!$H$6-'СЕТ СН'!$H$22</f>
        <v>803.42204019000008</v>
      </c>
      <c r="U89" s="36">
        <f>SUMIFS(СВЦЭМ!$C$33:$C$776,СВЦЭМ!$A$33:$A$776,$A89,СВЦЭМ!$B$33:$B$776,U$83)+'СЕТ СН'!$H$12+СВЦЭМ!$D$10+'СЕТ СН'!$H$6-'СЕТ СН'!$H$22</f>
        <v>792.84047329000009</v>
      </c>
      <c r="V89" s="36">
        <f>SUMIFS(СВЦЭМ!$C$33:$C$776,СВЦЭМ!$A$33:$A$776,$A89,СВЦЭМ!$B$33:$B$776,V$83)+'СЕТ СН'!$H$12+СВЦЭМ!$D$10+'СЕТ СН'!$H$6-'СЕТ СН'!$H$22</f>
        <v>806.13940294000008</v>
      </c>
      <c r="W89" s="36">
        <f>SUMIFS(СВЦЭМ!$C$33:$C$776,СВЦЭМ!$A$33:$A$776,$A89,СВЦЭМ!$B$33:$B$776,W$83)+'СЕТ СН'!$H$12+СВЦЭМ!$D$10+'СЕТ СН'!$H$6-'СЕТ СН'!$H$22</f>
        <v>811.2475992200001</v>
      </c>
      <c r="X89" s="36">
        <f>SUMIFS(СВЦЭМ!$C$33:$C$776,СВЦЭМ!$A$33:$A$776,$A89,СВЦЭМ!$B$33:$B$776,X$83)+'СЕТ СН'!$H$12+СВЦЭМ!$D$10+'СЕТ СН'!$H$6-'СЕТ СН'!$H$22</f>
        <v>809.48802006000005</v>
      </c>
      <c r="Y89" s="36">
        <f>SUMIFS(СВЦЭМ!$C$33:$C$776,СВЦЭМ!$A$33:$A$776,$A89,СВЦЭМ!$B$33:$B$776,Y$83)+'СЕТ СН'!$H$12+СВЦЭМ!$D$10+'СЕТ СН'!$H$6-'СЕТ СН'!$H$22</f>
        <v>838.62596040000005</v>
      </c>
    </row>
    <row r="90" spans="1:25" ht="15.75" x14ac:dyDescent="0.2">
      <c r="A90" s="35">
        <f t="shared" si="2"/>
        <v>43653</v>
      </c>
      <c r="B90" s="36">
        <f>SUMIFS(СВЦЭМ!$C$33:$C$776,СВЦЭМ!$A$33:$A$776,$A90,СВЦЭМ!$B$33:$B$776,B$83)+'СЕТ СН'!$H$12+СВЦЭМ!$D$10+'СЕТ СН'!$H$6-'СЕТ СН'!$H$22</f>
        <v>922.88297995000005</v>
      </c>
      <c r="C90" s="36">
        <f>SUMIFS(СВЦЭМ!$C$33:$C$776,СВЦЭМ!$A$33:$A$776,$A90,СВЦЭМ!$B$33:$B$776,C$83)+'СЕТ СН'!$H$12+СВЦЭМ!$D$10+'СЕТ СН'!$H$6-'СЕТ СН'!$H$22</f>
        <v>1032.2791745500001</v>
      </c>
      <c r="D90" s="36">
        <f>SUMIFS(СВЦЭМ!$C$33:$C$776,СВЦЭМ!$A$33:$A$776,$A90,СВЦЭМ!$B$33:$B$776,D$83)+'СЕТ СН'!$H$12+СВЦЭМ!$D$10+'СЕТ СН'!$H$6-'СЕТ СН'!$H$22</f>
        <v>1059.6409652699999</v>
      </c>
      <c r="E90" s="36">
        <f>SUMIFS(СВЦЭМ!$C$33:$C$776,СВЦЭМ!$A$33:$A$776,$A90,СВЦЭМ!$B$33:$B$776,E$83)+'СЕТ СН'!$H$12+СВЦЭМ!$D$10+'СЕТ СН'!$H$6-'СЕТ СН'!$H$22</f>
        <v>1077.88164319</v>
      </c>
      <c r="F90" s="36">
        <f>SUMIFS(СВЦЭМ!$C$33:$C$776,СВЦЭМ!$A$33:$A$776,$A90,СВЦЭМ!$B$33:$B$776,F$83)+'СЕТ СН'!$H$12+СВЦЭМ!$D$10+'СЕТ СН'!$H$6-'СЕТ СН'!$H$22</f>
        <v>1086.6231791300002</v>
      </c>
      <c r="G90" s="36">
        <f>SUMIFS(СВЦЭМ!$C$33:$C$776,СВЦЭМ!$A$33:$A$776,$A90,СВЦЭМ!$B$33:$B$776,G$83)+'СЕТ СН'!$H$12+СВЦЭМ!$D$10+'СЕТ СН'!$H$6-'СЕТ СН'!$H$22</f>
        <v>1083.650707</v>
      </c>
      <c r="H90" s="36">
        <f>SUMIFS(СВЦЭМ!$C$33:$C$776,СВЦЭМ!$A$33:$A$776,$A90,СВЦЭМ!$B$33:$B$776,H$83)+'СЕТ СН'!$H$12+СВЦЭМ!$D$10+'СЕТ СН'!$H$6-'СЕТ СН'!$H$22</f>
        <v>1049.4130955300002</v>
      </c>
      <c r="I90" s="36">
        <f>SUMIFS(СВЦЭМ!$C$33:$C$776,СВЦЭМ!$A$33:$A$776,$A90,СВЦЭМ!$B$33:$B$776,I$83)+'СЕТ СН'!$H$12+СВЦЭМ!$D$10+'СЕТ СН'!$H$6-'СЕТ СН'!$H$22</f>
        <v>1004.67154658</v>
      </c>
      <c r="J90" s="36">
        <f>SUMIFS(СВЦЭМ!$C$33:$C$776,СВЦЭМ!$A$33:$A$776,$A90,СВЦЭМ!$B$33:$B$776,J$83)+'СЕТ СН'!$H$12+СВЦЭМ!$D$10+'СЕТ СН'!$H$6-'СЕТ СН'!$H$22</f>
        <v>937.71987457</v>
      </c>
      <c r="K90" s="36">
        <f>SUMIFS(СВЦЭМ!$C$33:$C$776,СВЦЭМ!$A$33:$A$776,$A90,СВЦЭМ!$B$33:$B$776,K$83)+'СЕТ СН'!$H$12+СВЦЭМ!$D$10+'СЕТ СН'!$H$6-'СЕТ СН'!$H$22</f>
        <v>880.93657860000008</v>
      </c>
      <c r="L90" s="36">
        <f>SUMIFS(СВЦЭМ!$C$33:$C$776,СВЦЭМ!$A$33:$A$776,$A90,СВЦЭМ!$B$33:$B$776,L$83)+'СЕТ СН'!$H$12+СВЦЭМ!$D$10+'СЕТ СН'!$H$6-'СЕТ СН'!$H$22</f>
        <v>847.17816524</v>
      </c>
      <c r="M90" s="36">
        <f>SUMIFS(СВЦЭМ!$C$33:$C$776,СВЦЭМ!$A$33:$A$776,$A90,СВЦЭМ!$B$33:$B$776,M$83)+'СЕТ СН'!$H$12+СВЦЭМ!$D$10+'СЕТ СН'!$H$6-'СЕТ СН'!$H$22</f>
        <v>843.38986970000008</v>
      </c>
      <c r="N90" s="36">
        <f>SUMIFS(СВЦЭМ!$C$33:$C$776,СВЦЭМ!$A$33:$A$776,$A90,СВЦЭМ!$B$33:$B$776,N$83)+'СЕТ СН'!$H$12+СВЦЭМ!$D$10+'СЕТ СН'!$H$6-'СЕТ СН'!$H$22</f>
        <v>852.86449456000003</v>
      </c>
      <c r="O90" s="36">
        <f>SUMIFS(СВЦЭМ!$C$33:$C$776,СВЦЭМ!$A$33:$A$776,$A90,СВЦЭМ!$B$33:$B$776,O$83)+'СЕТ СН'!$H$12+СВЦЭМ!$D$10+'СЕТ СН'!$H$6-'СЕТ СН'!$H$22</f>
        <v>855.99370814000008</v>
      </c>
      <c r="P90" s="36">
        <f>SUMIFS(СВЦЭМ!$C$33:$C$776,СВЦЭМ!$A$33:$A$776,$A90,СВЦЭМ!$B$33:$B$776,P$83)+'СЕТ СН'!$H$12+СВЦЭМ!$D$10+'СЕТ СН'!$H$6-'СЕТ СН'!$H$22</f>
        <v>858.05194700000004</v>
      </c>
      <c r="Q90" s="36">
        <f>SUMIFS(СВЦЭМ!$C$33:$C$776,СВЦЭМ!$A$33:$A$776,$A90,СВЦЭМ!$B$33:$B$776,Q$83)+'СЕТ СН'!$H$12+СВЦЭМ!$D$10+'СЕТ СН'!$H$6-'СЕТ СН'!$H$22</f>
        <v>847.43450929000005</v>
      </c>
      <c r="R90" s="36">
        <f>SUMIFS(СВЦЭМ!$C$33:$C$776,СВЦЭМ!$A$33:$A$776,$A90,СВЦЭМ!$B$33:$B$776,R$83)+'СЕТ СН'!$H$12+СВЦЭМ!$D$10+'СЕТ СН'!$H$6-'СЕТ СН'!$H$22</f>
        <v>800.13602501000003</v>
      </c>
      <c r="S90" s="36">
        <f>SUMIFS(СВЦЭМ!$C$33:$C$776,СВЦЭМ!$A$33:$A$776,$A90,СВЦЭМ!$B$33:$B$776,S$83)+'СЕТ СН'!$H$12+СВЦЭМ!$D$10+'СЕТ СН'!$H$6-'СЕТ СН'!$H$22</f>
        <v>793.74427522000008</v>
      </c>
      <c r="T90" s="36">
        <f>SUMIFS(СВЦЭМ!$C$33:$C$776,СВЦЭМ!$A$33:$A$776,$A90,СВЦЭМ!$B$33:$B$776,T$83)+'СЕТ СН'!$H$12+СВЦЭМ!$D$10+'СЕТ СН'!$H$6-'СЕТ СН'!$H$22</f>
        <v>784.88184565000006</v>
      </c>
      <c r="U90" s="36">
        <f>SUMIFS(СВЦЭМ!$C$33:$C$776,СВЦЭМ!$A$33:$A$776,$A90,СВЦЭМ!$B$33:$B$776,U$83)+'СЕТ СН'!$H$12+СВЦЭМ!$D$10+'СЕТ СН'!$H$6-'СЕТ СН'!$H$22</f>
        <v>787.73988565000002</v>
      </c>
      <c r="V90" s="36">
        <f>SUMIFS(СВЦЭМ!$C$33:$C$776,СВЦЭМ!$A$33:$A$776,$A90,СВЦЭМ!$B$33:$B$776,V$83)+'СЕТ СН'!$H$12+СВЦЭМ!$D$10+'СЕТ СН'!$H$6-'СЕТ СН'!$H$22</f>
        <v>785.60406440999998</v>
      </c>
      <c r="W90" s="36">
        <f>SUMIFS(СВЦЭМ!$C$33:$C$776,СВЦЭМ!$A$33:$A$776,$A90,СВЦЭМ!$B$33:$B$776,W$83)+'СЕТ СН'!$H$12+СВЦЭМ!$D$10+'СЕТ СН'!$H$6-'СЕТ СН'!$H$22</f>
        <v>773.35521825000001</v>
      </c>
      <c r="X90" s="36">
        <f>SUMIFS(СВЦЭМ!$C$33:$C$776,СВЦЭМ!$A$33:$A$776,$A90,СВЦЭМ!$B$33:$B$776,X$83)+'СЕТ СН'!$H$12+СВЦЭМ!$D$10+'СЕТ СН'!$H$6-'СЕТ СН'!$H$22</f>
        <v>787.29360539999993</v>
      </c>
      <c r="Y90" s="36">
        <f>SUMIFS(СВЦЭМ!$C$33:$C$776,СВЦЭМ!$A$33:$A$776,$A90,СВЦЭМ!$B$33:$B$776,Y$83)+'СЕТ СН'!$H$12+СВЦЭМ!$D$10+'СЕТ СН'!$H$6-'СЕТ СН'!$H$22</f>
        <v>817.52564536</v>
      </c>
    </row>
    <row r="91" spans="1:25" ht="15.75" x14ac:dyDescent="0.2">
      <c r="A91" s="35">
        <f t="shared" si="2"/>
        <v>43654</v>
      </c>
      <c r="B91" s="36">
        <f>SUMIFS(СВЦЭМ!$C$33:$C$776,СВЦЭМ!$A$33:$A$776,$A91,СВЦЭМ!$B$33:$B$776,B$83)+'СЕТ СН'!$H$12+СВЦЭМ!$D$10+'СЕТ СН'!$H$6-'СЕТ СН'!$H$22</f>
        <v>921.81187989</v>
      </c>
      <c r="C91" s="36">
        <f>SUMIFS(СВЦЭМ!$C$33:$C$776,СВЦЭМ!$A$33:$A$776,$A91,СВЦЭМ!$B$33:$B$776,C$83)+'СЕТ СН'!$H$12+СВЦЭМ!$D$10+'СЕТ СН'!$H$6-'СЕТ СН'!$H$22</f>
        <v>1014.99657585</v>
      </c>
      <c r="D91" s="36">
        <f>SUMIFS(СВЦЭМ!$C$33:$C$776,СВЦЭМ!$A$33:$A$776,$A91,СВЦЭМ!$B$33:$B$776,D$83)+'СЕТ СН'!$H$12+СВЦЭМ!$D$10+'СЕТ СН'!$H$6-'СЕТ СН'!$H$22</f>
        <v>1041.8996119200001</v>
      </c>
      <c r="E91" s="36">
        <f>SUMIFS(СВЦЭМ!$C$33:$C$776,СВЦЭМ!$A$33:$A$776,$A91,СВЦЭМ!$B$33:$B$776,E$83)+'СЕТ СН'!$H$12+СВЦЭМ!$D$10+'СЕТ СН'!$H$6-'СЕТ СН'!$H$22</f>
        <v>1062.4402264300002</v>
      </c>
      <c r="F91" s="36">
        <f>SUMIFS(СВЦЭМ!$C$33:$C$776,СВЦЭМ!$A$33:$A$776,$A91,СВЦЭМ!$B$33:$B$776,F$83)+'СЕТ СН'!$H$12+СВЦЭМ!$D$10+'СЕТ СН'!$H$6-'СЕТ СН'!$H$22</f>
        <v>1065.46985739</v>
      </c>
      <c r="G91" s="36">
        <f>SUMIFS(СВЦЭМ!$C$33:$C$776,СВЦЭМ!$A$33:$A$776,$A91,СВЦЭМ!$B$33:$B$776,G$83)+'СЕТ СН'!$H$12+СВЦЭМ!$D$10+'СЕТ СН'!$H$6-'СЕТ СН'!$H$22</f>
        <v>1047.75907755</v>
      </c>
      <c r="H91" s="36">
        <f>SUMIFS(СВЦЭМ!$C$33:$C$776,СВЦЭМ!$A$33:$A$776,$A91,СВЦЭМ!$B$33:$B$776,H$83)+'СЕТ СН'!$H$12+СВЦЭМ!$D$10+'СЕТ СН'!$H$6-'СЕТ СН'!$H$22</f>
        <v>998.88648850000004</v>
      </c>
      <c r="I91" s="36">
        <f>SUMIFS(СВЦЭМ!$C$33:$C$776,СВЦЭМ!$A$33:$A$776,$A91,СВЦЭМ!$B$33:$B$776,I$83)+'СЕТ СН'!$H$12+СВЦЭМ!$D$10+'СЕТ СН'!$H$6-'СЕТ СН'!$H$22</f>
        <v>964.15934172000004</v>
      </c>
      <c r="J91" s="36">
        <f>SUMIFS(СВЦЭМ!$C$33:$C$776,СВЦЭМ!$A$33:$A$776,$A91,СВЦЭМ!$B$33:$B$776,J$83)+'СЕТ СН'!$H$12+СВЦЭМ!$D$10+'СЕТ СН'!$H$6-'СЕТ СН'!$H$22</f>
        <v>949.92731717000004</v>
      </c>
      <c r="K91" s="36">
        <f>SUMIFS(СВЦЭМ!$C$33:$C$776,СВЦЭМ!$A$33:$A$776,$A91,СВЦЭМ!$B$33:$B$776,K$83)+'СЕТ СН'!$H$12+СВЦЭМ!$D$10+'СЕТ СН'!$H$6-'СЕТ СН'!$H$22</f>
        <v>946.4381304100001</v>
      </c>
      <c r="L91" s="36">
        <f>SUMIFS(СВЦЭМ!$C$33:$C$776,СВЦЭМ!$A$33:$A$776,$A91,СВЦЭМ!$B$33:$B$776,L$83)+'СЕТ СН'!$H$12+СВЦЭМ!$D$10+'СЕТ СН'!$H$6-'СЕТ СН'!$H$22</f>
        <v>947.31035882000003</v>
      </c>
      <c r="M91" s="36">
        <f>SUMIFS(СВЦЭМ!$C$33:$C$776,СВЦЭМ!$A$33:$A$776,$A91,СВЦЭМ!$B$33:$B$776,M$83)+'СЕТ СН'!$H$12+СВЦЭМ!$D$10+'СЕТ СН'!$H$6-'СЕТ СН'!$H$22</f>
        <v>910.80174603</v>
      </c>
      <c r="N91" s="36">
        <f>SUMIFS(СВЦЭМ!$C$33:$C$776,СВЦЭМ!$A$33:$A$776,$A91,СВЦЭМ!$B$33:$B$776,N$83)+'СЕТ СН'!$H$12+СВЦЭМ!$D$10+'СЕТ СН'!$H$6-'СЕТ СН'!$H$22</f>
        <v>912.93400817000008</v>
      </c>
      <c r="O91" s="36">
        <f>SUMIFS(СВЦЭМ!$C$33:$C$776,СВЦЭМ!$A$33:$A$776,$A91,СВЦЭМ!$B$33:$B$776,O$83)+'СЕТ СН'!$H$12+СВЦЭМ!$D$10+'СЕТ СН'!$H$6-'СЕТ СН'!$H$22</f>
        <v>900.80656483000007</v>
      </c>
      <c r="P91" s="36">
        <f>SUMIFS(СВЦЭМ!$C$33:$C$776,СВЦЭМ!$A$33:$A$776,$A91,СВЦЭМ!$B$33:$B$776,P$83)+'СЕТ СН'!$H$12+СВЦЭМ!$D$10+'СЕТ СН'!$H$6-'СЕТ СН'!$H$22</f>
        <v>867.09807492000004</v>
      </c>
      <c r="Q91" s="36">
        <f>SUMIFS(СВЦЭМ!$C$33:$C$776,СВЦЭМ!$A$33:$A$776,$A91,СВЦЭМ!$B$33:$B$776,Q$83)+'СЕТ СН'!$H$12+СВЦЭМ!$D$10+'СЕТ СН'!$H$6-'СЕТ СН'!$H$22</f>
        <v>843.5382385800001</v>
      </c>
      <c r="R91" s="36">
        <f>SUMIFS(СВЦЭМ!$C$33:$C$776,СВЦЭМ!$A$33:$A$776,$A91,СВЦЭМ!$B$33:$B$776,R$83)+'СЕТ СН'!$H$12+СВЦЭМ!$D$10+'СЕТ СН'!$H$6-'СЕТ СН'!$H$22</f>
        <v>805.47537552000006</v>
      </c>
      <c r="S91" s="36">
        <f>SUMIFS(СВЦЭМ!$C$33:$C$776,СВЦЭМ!$A$33:$A$776,$A91,СВЦЭМ!$B$33:$B$776,S$83)+'СЕТ СН'!$H$12+СВЦЭМ!$D$10+'СЕТ СН'!$H$6-'СЕТ СН'!$H$22</f>
        <v>807.73229260000005</v>
      </c>
      <c r="T91" s="36">
        <f>SUMIFS(СВЦЭМ!$C$33:$C$776,СВЦЭМ!$A$33:$A$776,$A91,СВЦЭМ!$B$33:$B$776,T$83)+'СЕТ СН'!$H$12+СВЦЭМ!$D$10+'СЕТ СН'!$H$6-'СЕТ СН'!$H$22</f>
        <v>811.19134736000001</v>
      </c>
      <c r="U91" s="36">
        <f>SUMIFS(СВЦЭМ!$C$33:$C$776,СВЦЭМ!$A$33:$A$776,$A91,СВЦЭМ!$B$33:$B$776,U$83)+'СЕТ СН'!$H$12+СВЦЭМ!$D$10+'СЕТ СН'!$H$6-'СЕТ СН'!$H$22</f>
        <v>806.80469034000009</v>
      </c>
      <c r="V91" s="36">
        <f>SUMIFS(СВЦЭМ!$C$33:$C$776,СВЦЭМ!$A$33:$A$776,$A91,СВЦЭМ!$B$33:$B$776,V$83)+'СЕТ СН'!$H$12+СВЦЭМ!$D$10+'СЕТ СН'!$H$6-'СЕТ СН'!$H$22</f>
        <v>823.01528989000008</v>
      </c>
      <c r="W91" s="36">
        <f>SUMIFS(СВЦЭМ!$C$33:$C$776,СВЦЭМ!$A$33:$A$776,$A91,СВЦЭМ!$B$33:$B$776,W$83)+'СЕТ СН'!$H$12+СВЦЭМ!$D$10+'СЕТ СН'!$H$6-'СЕТ СН'!$H$22</f>
        <v>852.08803904000001</v>
      </c>
      <c r="X91" s="36">
        <f>SUMIFS(СВЦЭМ!$C$33:$C$776,СВЦЭМ!$A$33:$A$776,$A91,СВЦЭМ!$B$33:$B$776,X$83)+'СЕТ СН'!$H$12+СВЦЭМ!$D$10+'СЕТ СН'!$H$6-'СЕТ СН'!$H$22</f>
        <v>867.92646816000001</v>
      </c>
      <c r="Y91" s="36">
        <f>SUMIFS(СВЦЭМ!$C$33:$C$776,СВЦЭМ!$A$33:$A$776,$A91,СВЦЭМ!$B$33:$B$776,Y$83)+'СЕТ СН'!$H$12+СВЦЭМ!$D$10+'СЕТ СН'!$H$6-'СЕТ СН'!$H$22</f>
        <v>889.27718387000004</v>
      </c>
    </row>
    <row r="92" spans="1:25" ht="15.75" x14ac:dyDescent="0.2">
      <c r="A92" s="35">
        <f t="shared" si="2"/>
        <v>43655</v>
      </c>
      <c r="B92" s="36">
        <f>SUMIFS(СВЦЭМ!$C$33:$C$776,СВЦЭМ!$A$33:$A$776,$A92,СВЦЭМ!$B$33:$B$776,B$83)+'СЕТ СН'!$H$12+СВЦЭМ!$D$10+'СЕТ СН'!$H$6-'СЕТ СН'!$H$22</f>
        <v>966.32381830000008</v>
      </c>
      <c r="C92" s="36">
        <f>SUMIFS(СВЦЭМ!$C$33:$C$776,СВЦЭМ!$A$33:$A$776,$A92,СВЦЭМ!$B$33:$B$776,C$83)+'СЕТ СН'!$H$12+СВЦЭМ!$D$10+'СЕТ СН'!$H$6-'СЕТ СН'!$H$22</f>
        <v>999.74739019000003</v>
      </c>
      <c r="D92" s="36">
        <f>SUMIFS(СВЦЭМ!$C$33:$C$776,СВЦЭМ!$A$33:$A$776,$A92,СВЦЭМ!$B$33:$B$776,D$83)+'СЕТ СН'!$H$12+СВЦЭМ!$D$10+'СЕТ СН'!$H$6-'СЕТ СН'!$H$22</f>
        <v>1016.1459810600001</v>
      </c>
      <c r="E92" s="36">
        <f>SUMIFS(СВЦЭМ!$C$33:$C$776,СВЦЭМ!$A$33:$A$776,$A92,СВЦЭМ!$B$33:$B$776,E$83)+'СЕТ СН'!$H$12+СВЦЭМ!$D$10+'СЕТ СН'!$H$6-'СЕТ СН'!$H$22</f>
        <v>1032.6645491700001</v>
      </c>
      <c r="F92" s="36">
        <f>SUMIFS(СВЦЭМ!$C$33:$C$776,СВЦЭМ!$A$33:$A$776,$A92,СВЦЭМ!$B$33:$B$776,F$83)+'СЕТ СН'!$H$12+СВЦЭМ!$D$10+'СЕТ СН'!$H$6-'СЕТ СН'!$H$22</f>
        <v>1032.0436818100002</v>
      </c>
      <c r="G92" s="36">
        <f>SUMIFS(СВЦЭМ!$C$33:$C$776,СВЦЭМ!$A$33:$A$776,$A92,СВЦЭМ!$B$33:$B$776,G$83)+'СЕТ СН'!$H$12+СВЦЭМ!$D$10+'СЕТ СН'!$H$6-'СЕТ СН'!$H$22</f>
        <v>1023.7771105</v>
      </c>
      <c r="H92" s="36">
        <f>SUMIFS(СВЦЭМ!$C$33:$C$776,СВЦЭМ!$A$33:$A$776,$A92,СВЦЭМ!$B$33:$B$776,H$83)+'СЕТ СН'!$H$12+СВЦЭМ!$D$10+'СЕТ СН'!$H$6-'СЕТ СН'!$H$22</f>
        <v>976.79776855</v>
      </c>
      <c r="I92" s="36">
        <f>SUMIFS(СВЦЭМ!$C$33:$C$776,СВЦЭМ!$A$33:$A$776,$A92,СВЦЭМ!$B$33:$B$776,I$83)+'СЕТ СН'!$H$12+СВЦЭМ!$D$10+'СЕТ СН'!$H$6-'СЕТ СН'!$H$22</f>
        <v>953.58756145000007</v>
      </c>
      <c r="J92" s="36">
        <f>SUMIFS(СВЦЭМ!$C$33:$C$776,СВЦЭМ!$A$33:$A$776,$A92,СВЦЭМ!$B$33:$B$776,J$83)+'СЕТ СН'!$H$12+СВЦЭМ!$D$10+'СЕТ СН'!$H$6-'СЕТ СН'!$H$22</f>
        <v>925.17441514000006</v>
      </c>
      <c r="K92" s="36">
        <f>SUMIFS(СВЦЭМ!$C$33:$C$776,СВЦЭМ!$A$33:$A$776,$A92,СВЦЭМ!$B$33:$B$776,K$83)+'СЕТ СН'!$H$12+СВЦЭМ!$D$10+'СЕТ СН'!$H$6-'СЕТ СН'!$H$22</f>
        <v>901.74236814000005</v>
      </c>
      <c r="L92" s="36">
        <f>SUMIFS(СВЦЭМ!$C$33:$C$776,СВЦЭМ!$A$33:$A$776,$A92,СВЦЭМ!$B$33:$B$776,L$83)+'СЕТ СН'!$H$12+СВЦЭМ!$D$10+'СЕТ СН'!$H$6-'СЕТ СН'!$H$22</f>
        <v>903.66442915000005</v>
      </c>
      <c r="M92" s="36">
        <f>SUMIFS(СВЦЭМ!$C$33:$C$776,СВЦЭМ!$A$33:$A$776,$A92,СВЦЭМ!$B$33:$B$776,M$83)+'СЕТ СН'!$H$12+СВЦЭМ!$D$10+'СЕТ СН'!$H$6-'СЕТ СН'!$H$22</f>
        <v>899.69041513000002</v>
      </c>
      <c r="N92" s="36">
        <f>SUMIFS(СВЦЭМ!$C$33:$C$776,СВЦЭМ!$A$33:$A$776,$A92,СВЦЭМ!$B$33:$B$776,N$83)+'СЕТ СН'!$H$12+СВЦЭМ!$D$10+'СЕТ СН'!$H$6-'СЕТ СН'!$H$22</f>
        <v>902.72081326</v>
      </c>
      <c r="O92" s="36">
        <f>SUMIFS(СВЦЭМ!$C$33:$C$776,СВЦЭМ!$A$33:$A$776,$A92,СВЦЭМ!$B$33:$B$776,O$83)+'СЕТ СН'!$H$12+СВЦЭМ!$D$10+'СЕТ СН'!$H$6-'СЕТ СН'!$H$22</f>
        <v>896.83938436000005</v>
      </c>
      <c r="P92" s="36">
        <f>SUMIFS(СВЦЭМ!$C$33:$C$776,СВЦЭМ!$A$33:$A$776,$A92,СВЦЭМ!$B$33:$B$776,P$83)+'СЕТ СН'!$H$12+СВЦЭМ!$D$10+'СЕТ СН'!$H$6-'СЕТ СН'!$H$22</f>
        <v>903.58955571000001</v>
      </c>
      <c r="Q92" s="36">
        <f>SUMIFS(СВЦЭМ!$C$33:$C$776,СВЦЭМ!$A$33:$A$776,$A92,СВЦЭМ!$B$33:$B$776,Q$83)+'СЕТ СН'!$H$12+СВЦЭМ!$D$10+'СЕТ СН'!$H$6-'СЕТ СН'!$H$22</f>
        <v>919.30318202000001</v>
      </c>
      <c r="R92" s="36">
        <f>SUMIFS(СВЦЭМ!$C$33:$C$776,СВЦЭМ!$A$33:$A$776,$A92,СВЦЭМ!$B$33:$B$776,R$83)+'СЕТ СН'!$H$12+СВЦЭМ!$D$10+'СЕТ СН'!$H$6-'СЕТ СН'!$H$22</f>
        <v>886.69345581000005</v>
      </c>
      <c r="S92" s="36">
        <f>SUMIFS(СВЦЭМ!$C$33:$C$776,СВЦЭМ!$A$33:$A$776,$A92,СВЦЭМ!$B$33:$B$776,S$83)+'СЕТ СН'!$H$12+СВЦЭМ!$D$10+'СЕТ СН'!$H$6-'СЕТ СН'!$H$22</f>
        <v>857.50461018999999</v>
      </c>
      <c r="T92" s="36">
        <f>SUMIFS(СВЦЭМ!$C$33:$C$776,СВЦЭМ!$A$33:$A$776,$A92,СВЦЭМ!$B$33:$B$776,T$83)+'СЕТ СН'!$H$12+СВЦЭМ!$D$10+'СЕТ СН'!$H$6-'СЕТ СН'!$H$22</f>
        <v>857.32389602000001</v>
      </c>
      <c r="U92" s="36">
        <f>SUMIFS(СВЦЭМ!$C$33:$C$776,СВЦЭМ!$A$33:$A$776,$A92,СВЦЭМ!$B$33:$B$776,U$83)+'СЕТ СН'!$H$12+СВЦЭМ!$D$10+'СЕТ СН'!$H$6-'СЕТ СН'!$H$22</f>
        <v>849.55368194000005</v>
      </c>
      <c r="V92" s="36">
        <f>SUMIFS(СВЦЭМ!$C$33:$C$776,СВЦЭМ!$A$33:$A$776,$A92,СВЦЭМ!$B$33:$B$776,V$83)+'СЕТ СН'!$H$12+СВЦЭМ!$D$10+'СЕТ СН'!$H$6-'СЕТ СН'!$H$22</f>
        <v>849.96349179000003</v>
      </c>
      <c r="W92" s="36">
        <f>SUMIFS(СВЦЭМ!$C$33:$C$776,СВЦЭМ!$A$33:$A$776,$A92,СВЦЭМ!$B$33:$B$776,W$83)+'СЕТ СН'!$H$12+СВЦЭМ!$D$10+'СЕТ СН'!$H$6-'СЕТ СН'!$H$22</f>
        <v>825.41776014000004</v>
      </c>
      <c r="X92" s="36">
        <f>SUMIFS(СВЦЭМ!$C$33:$C$776,СВЦЭМ!$A$33:$A$776,$A92,СВЦЭМ!$B$33:$B$776,X$83)+'СЕТ СН'!$H$12+СВЦЭМ!$D$10+'СЕТ СН'!$H$6-'СЕТ СН'!$H$22</f>
        <v>842.69376399000009</v>
      </c>
      <c r="Y92" s="36">
        <f>SUMIFS(СВЦЭМ!$C$33:$C$776,СВЦЭМ!$A$33:$A$776,$A92,СВЦЭМ!$B$33:$B$776,Y$83)+'СЕТ СН'!$H$12+СВЦЭМ!$D$10+'СЕТ СН'!$H$6-'СЕТ СН'!$H$22</f>
        <v>908.74996484000008</v>
      </c>
    </row>
    <row r="93" spans="1:25" ht="15.75" x14ac:dyDescent="0.2">
      <c r="A93" s="35">
        <f t="shared" si="2"/>
        <v>43656</v>
      </c>
      <c r="B93" s="36">
        <f>SUMIFS(СВЦЭМ!$C$33:$C$776,СВЦЭМ!$A$33:$A$776,$A93,СВЦЭМ!$B$33:$B$776,B$83)+'СЕТ СН'!$H$12+СВЦЭМ!$D$10+'СЕТ СН'!$H$6-'СЕТ СН'!$H$22</f>
        <v>978.29675739000004</v>
      </c>
      <c r="C93" s="36">
        <f>SUMIFS(СВЦЭМ!$C$33:$C$776,СВЦЭМ!$A$33:$A$776,$A93,СВЦЭМ!$B$33:$B$776,C$83)+'СЕТ СН'!$H$12+СВЦЭМ!$D$10+'СЕТ СН'!$H$6-'СЕТ СН'!$H$22</f>
        <v>1005.2217185200001</v>
      </c>
      <c r="D93" s="36">
        <f>SUMIFS(СВЦЭМ!$C$33:$C$776,СВЦЭМ!$A$33:$A$776,$A93,СВЦЭМ!$B$33:$B$776,D$83)+'СЕТ СН'!$H$12+СВЦЭМ!$D$10+'СЕТ СН'!$H$6-'СЕТ СН'!$H$22</f>
        <v>1016.73904974</v>
      </c>
      <c r="E93" s="36">
        <f>SUMIFS(СВЦЭМ!$C$33:$C$776,СВЦЭМ!$A$33:$A$776,$A93,СВЦЭМ!$B$33:$B$776,E$83)+'СЕТ СН'!$H$12+СВЦЭМ!$D$10+'СЕТ СН'!$H$6-'СЕТ СН'!$H$22</f>
        <v>1034.80214146</v>
      </c>
      <c r="F93" s="36">
        <f>SUMIFS(СВЦЭМ!$C$33:$C$776,СВЦЭМ!$A$33:$A$776,$A93,СВЦЭМ!$B$33:$B$776,F$83)+'СЕТ СН'!$H$12+СВЦЭМ!$D$10+'СЕТ СН'!$H$6-'СЕТ СН'!$H$22</f>
        <v>1026.88594586</v>
      </c>
      <c r="G93" s="36">
        <f>SUMIFS(СВЦЭМ!$C$33:$C$776,СВЦЭМ!$A$33:$A$776,$A93,СВЦЭМ!$B$33:$B$776,G$83)+'СЕТ СН'!$H$12+СВЦЭМ!$D$10+'СЕТ СН'!$H$6-'СЕТ СН'!$H$22</f>
        <v>1032.6114792600001</v>
      </c>
      <c r="H93" s="36">
        <f>SUMIFS(СВЦЭМ!$C$33:$C$776,СВЦЭМ!$A$33:$A$776,$A93,СВЦЭМ!$B$33:$B$776,H$83)+'СЕТ СН'!$H$12+СВЦЭМ!$D$10+'СЕТ СН'!$H$6-'СЕТ СН'!$H$22</f>
        <v>1001.4248386</v>
      </c>
      <c r="I93" s="36">
        <f>SUMIFS(СВЦЭМ!$C$33:$C$776,СВЦЭМ!$A$33:$A$776,$A93,СВЦЭМ!$B$33:$B$776,I$83)+'СЕТ СН'!$H$12+СВЦЭМ!$D$10+'СЕТ СН'!$H$6-'СЕТ СН'!$H$22</f>
        <v>968.77339438000001</v>
      </c>
      <c r="J93" s="36">
        <f>SUMIFS(СВЦЭМ!$C$33:$C$776,СВЦЭМ!$A$33:$A$776,$A93,СВЦЭМ!$B$33:$B$776,J$83)+'СЕТ СН'!$H$12+СВЦЭМ!$D$10+'СЕТ СН'!$H$6-'СЕТ СН'!$H$22</f>
        <v>948.09409232000007</v>
      </c>
      <c r="K93" s="36">
        <f>SUMIFS(СВЦЭМ!$C$33:$C$776,СВЦЭМ!$A$33:$A$776,$A93,СВЦЭМ!$B$33:$B$776,K$83)+'СЕТ СН'!$H$12+СВЦЭМ!$D$10+'СЕТ СН'!$H$6-'СЕТ СН'!$H$22</f>
        <v>939.2439688500001</v>
      </c>
      <c r="L93" s="36">
        <f>SUMIFS(СВЦЭМ!$C$33:$C$776,СВЦЭМ!$A$33:$A$776,$A93,СВЦЭМ!$B$33:$B$776,L$83)+'СЕТ СН'!$H$12+СВЦЭМ!$D$10+'СЕТ СН'!$H$6-'СЕТ СН'!$H$22</f>
        <v>929.93548802000009</v>
      </c>
      <c r="M93" s="36">
        <f>SUMIFS(СВЦЭМ!$C$33:$C$776,СВЦЭМ!$A$33:$A$776,$A93,СВЦЭМ!$B$33:$B$776,M$83)+'СЕТ СН'!$H$12+СВЦЭМ!$D$10+'СЕТ СН'!$H$6-'СЕТ СН'!$H$22</f>
        <v>915.55598150000003</v>
      </c>
      <c r="N93" s="36">
        <f>SUMIFS(СВЦЭМ!$C$33:$C$776,СВЦЭМ!$A$33:$A$776,$A93,СВЦЭМ!$B$33:$B$776,N$83)+'СЕТ СН'!$H$12+СВЦЭМ!$D$10+'СЕТ СН'!$H$6-'СЕТ СН'!$H$22</f>
        <v>915.53857353000001</v>
      </c>
      <c r="O93" s="36">
        <f>SUMIFS(СВЦЭМ!$C$33:$C$776,СВЦЭМ!$A$33:$A$776,$A93,СВЦЭМ!$B$33:$B$776,O$83)+'СЕТ СН'!$H$12+СВЦЭМ!$D$10+'СЕТ СН'!$H$6-'СЕТ СН'!$H$22</f>
        <v>907.30074162000005</v>
      </c>
      <c r="P93" s="36">
        <f>SUMIFS(СВЦЭМ!$C$33:$C$776,СВЦЭМ!$A$33:$A$776,$A93,СВЦЭМ!$B$33:$B$776,P$83)+'СЕТ СН'!$H$12+СВЦЭМ!$D$10+'СЕТ СН'!$H$6-'СЕТ СН'!$H$22</f>
        <v>903.13660628000002</v>
      </c>
      <c r="Q93" s="36">
        <f>SUMIFS(СВЦЭМ!$C$33:$C$776,СВЦЭМ!$A$33:$A$776,$A93,СВЦЭМ!$B$33:$B$776,Q$83)+'СЕТ СН'!$H$12+СВЦЭМ!$D$10+'СЕТ СН'!$H$6-'СЕТ СН'!$H$22</f>
        <v>911.36583363</v>
      </c>
      <c r="R93" s="36">
        <f>SUMIFS(СВЦЭМ!$C$33:$C$776,СВЦЭМ!$A$33:$A$776,$A93,СВЦЭМ!$B$33:$B$776,R$83)+'СЕТ СН'!$H$12+СВЦЭМ!$D$10+'СЕТ СН'!$H$6-'СЕТ СН'!$H$22</f>
        <v>866.60216053000011</v>
      </c>
      <c r="S93" s="36">
        <f>SUMIFS(СВЦЭМ!$C$33:$C$776,СВЦЭМ!$A$33:$A$776,$A93,СВЦЭМ!$B$33:$B$776,S$83)+'СЕТ СН'!$H$12+СВЦЭМ!$D$10+'СЕТ СН'!$H$6-'СЕТ СН'!$H$22</f>
        <v>848.49530629000003</v>
      </c>
      <c r="T93" s="36">
        <f>SUMIFS(СВЦЭМ!$C$33:$C$776,СВЦЭМ!$A$33:$A$776,$A93,СВЦЭМ!$B$33:$B$776,T$83)+'СЕТ СН'!$H$12+СВЦЭМ!$D$10+'СЕТ СН'!$H$6-'СЕТ СН'!$H$22</f>
        <v>847.77417925000009</v>
      </c>
      <c r="U93" s="36">
        <f>SUMIFS(СВЦЭМ!$C$33:$C$776,СВЦЭМ!$A$33:$A$776,$A93,СВЦЭМ!$B$33:$B$776,U$83)+'СЕТ СН'!$H$12+СВЦЭМ!$D$10+'СЕТ СН'!$H$6-'СЕТ СН'!$H$22</f>
        <v>846.65291384</v>
      </c>
      <c r="V93" s="36">
        <f>SUMIFS(СВЦЭМ!$C$33:$C$776,СВЦЭМ!$A$33:$A$776,$A93,СВЦЭМ!$B$33:$B$776,V$83)+'СЕТ СН'!$H$12+СВЦЭМ!$D$10+'СЕТ СН'!$H$6-'СЕТ СН'!$H$22</f>
        <v>843.66717405000009</v>
      </c>
      <c r="W93" s="36">
        <f>SUMIFS(СВЦЭМ!$C$33:$C$776,СВЦЭМ!$A$33:$A$776,$A93,СВЦЭМ!$B$33:$B$776,W$83)+'СЕТ СН'!$H$12+СВЦЭМ!$D$10+'СЕТ СН'!$H$6-'СЕТ СН'!$H$22</f>
        <v>823.42013028000008</v>
      </c>
      <c r="X93" s="36">
        <f>SUMIFS(СВЦЭМ!$C$33:$C$776,СВЦЭМ!$A$33:$A$776,$A93,СВЦЭМ!$B$33:$B$776,X$83)+'СЕТ СН'!$H$12+СВЦЭМ!$D$10+'СЕТ СН'!$H$6-'СЕТ СН'!$H$22</f>
        <v>828.31639236000001</v>
      </c>
      <c r="Y93" s="36">
        <f>SUMIFS(СВЦЭМ!$C$33:$C$776,СВЦЭМ!$A$33:$A$776,$A93,СВЦЭМ!$B$33:$B$776,Y$83)+'СЕТ СН'!$H$12+СВЦЭМ!$D$10+'СЕТ СН'!$H$6-'СЕТ СН'!$H$22</f>
        <v>922.2594024</v>
      </c>
    </row>
    <row r="94" spans="1:25" ht="15.75" x14ac:dyDescent="0.2">
      <c r="A94" s="35">
        <f t="shared" si="2"/>
        <v>43657</v>
      </c>
      <c r="B94" s="36">
        <f>SUMIFS(СВЦЭМ!$C$33:$C$776,СВЦЭМ!$A$33:$A$776,$A94,СВЦЭМ!$B$33:$B$776,B$83)+'СЕТ СН'!$H$12+СВЦЭМ!$D$10+'СЕТ СН'!$H$6-'СЕТ СН'!$H$22</f>
        <v>975.18284702000005</v>
      </c>
      <c r="C94" s="36">
        <f>SUMIFS(СВЦЭМ!$C$33:$C$776,СВЦЭМ!$A$33:$A$776,$A94,СВЦЭМ!$B$33:$B$776,C$83)+'СЕТ СН'!$H$12+СВЦЭМ!$D$10+'СЕТ СН'!$H$6-'СЕТ СН'!$H$22</f>
        <v>1015.4335745200001</v>
      </c>
      <c r="D94" s="36">
        <f>SUMIFS(СВЦЭМ!$C$33:$C$776,СВЦЭМ!$A$33:$A$776,$A94,СВЦЭМ!$B$33:$B$776,D$83)+'СЕТ СН'!$H$12+СВЦЭМ!$D$10+'СЕТ СН'!$H$6-'СЕТ СН'!$H$22</f>
        <v>1034.8715207800001</v>
      </c>
      <c r="E94" s="36">
        <f>SUMIFS(СВЦЭМ!$C$33:$C$776,СВЦЭМ!$A$33:$A$776,$A94,СВЦЭМ!$B$33:$B$776,E$83)+'СЕТ СН'!$H$12+СВЦЭМ!$D$10+'СЕТ СН'!$H$6-'СЕТ СН'!$H$22</f>
        <v>1055.35255192</v>
      </c>
      <c r="F94" s="36">
        <f>SUMIFS(СВЦЭМ!$C$33:$C$776,СВЦЭМ!$A$33:$A$776,$A94,СВЦЭМ!$B$33:$B$776,F$83)+'СЕТ СН'!$H$12+СВЦЭМ!$D$10+'СЕТ СН'!$H$6-'СЕТ СН'!$H$22</f>
        <v>1059.50197503</v>
      </c>
      <c r="G94" s="36">
        <f>SUMIFS(СВЦЭМ!$C$33:$C$776,СВЦЭМ!$A$33:$A$776,$A94,СВЦЭМ!$B$33:$B$776,G$83)+'СЕТ СН'!$H$12+СВЦЭМ!$D$10+'СЕТ СН'!$H$6-'СЕТ СН'!$H$22</f>
        <v>1048.5988588700002</v>
      </c>
      <c r="H94" s="36">
        <f>SUMIFS(СВЦЭМ!$C$33:$C$776,СВЦЭМ!$A$33:$A$776,$A94,СВЦЭМ!$B$33:$B$776,H$83)+'СЕТ СН'!$H$12+СВЦЭМ!$D$10+'СЕТ СН'!$H$6-'СЕТ СН'!$H$22</f>
        <v>994.36193348000006</v>
      </c>
      <c r="I94" s="36">
        <f>SUMIFS(СВЦЭМ!$C$33:$C$776,СВЦЭМ!$A$33:$A$776,$A94,СВЦЭМ!$B$33:$B$776,I$83)+'СЕТ СН'!$H$12+СВЦЭМ!$D$10+'СЕТ СН'!$H$6-'СЕТ СН'!$H$22</f>
        <v>975.7260520100001</v>
      </c>
      <c r="J94" s="36">
        <f>SUMIFS(СВЦЭМ!$C$33:$C$776,СВЦЭМ!$A$33:$A$776,$A94,СВЦЭМ!$B$33:$B$776,J$83)+'СЕТ СН'!$H$12+СВЦЭМ!$D$10+'СЕТ СН'!$H$6-'СЕТ СН'!$H$22</f>
        <v>935.57035825000003</v>
      </c>
      <c r="K94" s="36">
        <f>SUMIFS(СВЦЭМ!$C$33:$C$776,СВЦЭМ!$A$33:$A$776,$A94,СВЦЭМ!$B$33:$B$776,K$83)+'СЕТ СН'!$H$12+СВЦЭМ!$D$10+'СЕТ СН'!$H$6-'СЕТ СН'!$H$22</f>
        <v>917.85869487000002</v>
      </c>
      <c r="L94" s="36">
        <f>SUMIFS(СВЦЭМ!$C$33:$C$776,СВЦЭМ!$A$33:$A$776,$A94,СВЦЭМ!$B$33:$B$776,L$83)+'СЕТ СН'!$H$12+СВЦЭМ!$D$10+'СЕТ СН'!$H$6-'СЕТ СН'!$H$22</f>
        <v>907.45020060000002</v>
      </c>
      <c r="M94" s="36">
        <f>SUMIFS(СВЦЭМ!$C$33:$C$776,СВЦЭМ!$A$33:$A$776,$A94,СВЦЭМ!$B$33:$B$776,M$83)+'СЕТ СН'!$H$12+СВЦЭМ!$D$10+'СЕТ СН'!$H$6-'СЕТ СН'!$H$22</f>
        <v>895.99517545000003</v>
      </c>
      <c r="N94" s="36">
        <f>SUMIFS(СВЦЭМ!$C$33:$C$776,СВЦЭМ!$A$33:$A$776,$A94,СВЦЭМ!$B$33:$B$776,N$83)+'СЕТ СН'!$H$12+СВЦЭМ!$D$10+'СЕТ СН'!$H$6-'СЕТ СН'!$H$22</f>
        <v>903.34772168000006</v>
      </c>
      <c r="O94" s="36">
        <f>SUMIFS(СВЦЭМ!$C$33:$C$776,СВЦЭМ!$A$33:$A$776,$A94,СВЦЭМ!$B$33:$B$776,O$83)+'СЕТ СН'!$H$12+СВЦЭМ!$D$10+'СЕТ СН'!$H$6-'СЕТ СН'!$H$22</f>
        <v>902.42541200000005</v>
      </c>
      <c r="P94" s="36">
        <f>SUMIFS(СВЦЭМ!$C$33:$C$776,СВЦЭМ!$A$33:$A$776,$A94,СВЦЭМ!$B$33:$B$776,P$83)+'СЕТ СН'!$H$12+СВЦЭМ!$D$10+'СЕТ СН'!$H$6-'СЕТ СН'!$H$22</f>
        <v>900.21533869000007</v>
      </c>
      <c r="Q94" s="36">
        <f>SUMIFS(СВЦЭМ!$C$33:$C$776,СВЦЭМ!$A$33:$A$776,$A94,СВЦЭМ!$B$33:$B$776,Q$83)+'СЕТ СН'!$H$12+СВЦЭМ!$D$10+'СЕТ СН'!$H$6-'СЕТ СН'!$H$22</f>
        <v>898.19220353000003</v>
      </c>
      <c r="R94" s="36">
        <f>SUMIFS(СВЦЭМ!$C$33:$C$776,СВЦЭМ!$A$33:$A$776,$A94,СВЦЭМ!$B$33:$B$776,R$83)+'СЕТ СН'!$H$12+СВЦЭМ!$D$10+'СЕТ СН'!$H$6-'СЕТ СН'!$H$22</f>
        <v>858.58727611000006</v>
      </c>
      <c r="S94" s="36">
        <f>SUMIFS(СВЦЭМ!$C$33:$C$776,СВЦЭМ!$A$33:$A$776,$A94,СВЦЭМ!$B$33:$B$776,S$83)+'СЕТ СН'!$H$12+СВЦЭМ!$D$10+'СЕТ СН'!$H$6-'СЕТ СН'!$H$22</f>
        <v>842.25765853000007</v>
      </c>
      <c r="T94" s="36">
        <f>SUMIFS(СВЦЭМ!$C$33:$C$776,СВЦЭМ!$A$33:$A$776,$A94,СВЦЭМ!$B$33:$B$776,T$83)+'СЕТ СН'!$H$12+СВЦЭМ!$D$10+'СЕТ СН'!$H$6-'СЕТ СН'!$H$22</f>
        <v>843.47010365000006</v>
      </c>
      <c r="U94" s="36">
        <f>SUMIFS(СВЦЭМ!$C$33:$C$776,СВЦЭМ!$A$33:$A$776,$A94,СВЦЭМ!$B$33:$B$776,U$83)+'СЕТ СН'!$H$12+СВЦЭМ!$D$10+'СЕТ СН'!$H$6-'СЕТ СН'!$H$22</f>
        <v>838.84766352000008</v>
      </c>
      <c r="V94" s="36">
        <f>SUMIFS(СВЦЭМ!$C$33:$C$776,СВЦЭМ!$A$33:$A$776,$A94,СВЦЭМ!$B$33:$B$776,V$83)+'СЕТ СН'!$H$12+СВЦЭМ!$D$10+'СЕТ СН'!$H$6-'СЕТ СН'!$H$22</f>
        <v>835.77089803000001</v>
      </c>
      <c r="W94" s="36">
        <f>SUMIFS(СВЦЭМ!$C$33:$C$776,СВЦЭМ!$A$33:$A$776,$A94,СВЦЭМ!$B$33:$B$776,W$83)+'СЕТ СН'!$H$12+СВЦЭМ!$D$10+'СЕТ СН'!$H$6-'СЕТ СН'!$H$22</f>
        <v>830.61996894000004</v>
      </c>
      <c r="X94" s="36">
        <f>SUMIFS(СВЦЭМ!$C$33:$C$776,СВЦЭМ!$A$33:$A$776,$A94,СВЦЭМ!$B$33:$B$776,X$83)+'СЕТ СН'!$H$12+СВЦЭМ!$D$10+'СЕТ СН'!$H$6-'СЕТ СН'!$H$22</f>
        <v>841.28587362000007</v>
      </c>
      <c r="Y94" s="36">
        <f>SUMIFS(СВЦЭМ!$C$33:$C$776,СВЦЭМ!$A$33:$A$776,$A94,СВЦЭМ!$B$33:$B$776,Y$83)+'СЕТ СН'!$H$12+СВЦЭМ!$D$10+'СЕТ СН'!$H$6-'СЕТ СН'!$H$22</f>
        <v>923.72166687000004</v>
      </c>
    </row>
    <row r="95" spans="1:25" ht="15.75" x14ac:dyDescent="0.2">
      <c r="A95" s="35">
        <f t="shared" si="2"/>
        <v>43658</v>
      </c>
      <c r="B95" s="36">
        <f>SUMIFS(СВЦЭМ!$C$33:$C$776,СВЦЭМ!$A$33:$A$776,$A95,СВЦЭМ!$B$33:$B$776,B$83)+'СЕТ СН'!$H$12+СВЦЭМ!$D$10+'СЕТ СН'!$H$6-'СЕТ СН'!$H$22</f>
        <v>966.67051868999999</v>
      </c>
      <c r="C95" s="36">
        <f>SUMIFS(СВЦЭМ!$C$33:$C$776,СВЦЭМ!$A$33:$A$776,$A95,СВЦЭМ!$B$33:$B$776,C$83)+'СЕТ СН'!$H$12+СВЦЭМ!$D$10+'СЕТ СН'!$H$6-'СЕТ СН'!$H$22</f>
        <v>1001.03881406</v>
      </c>
      <c r="D95" s="36">
        <f>SUMIFS(СВЦЭМ!$C$33:$C$776,СВЦЭМ!$A$33:$A$776,$A95,СВЦЭМ!$B$33:$B$776,D$83)+'СЕТ СН'!$H$12+СВЦЭМ!$D$10+'СЕТ СН'!$H$6-'СЕТ СН'!$H$22</f>
        <v>1020.9540652000001</v>
      </c>
      <c r="E95" s="36">
        <f>SUMIFS(СВЦЭМ!$C$33:$C$776,СВЦЭМ!$A$33:$A$776,$A95,СВЦЭМ!$B$33:$B$776,E$83)+'СЕТ СН'!$H$12+СВЦЭМ!$D$10+'СЕТ СН'!$H$6-'СЕТ СН'!$H$22</f>
        <v>1035.7751216199999</v>
      </c>
      <c r="F95" s="36">
        <f>SUMIFS(СВЦЭМ!$C$33:$C$776,СВЦЭМ!$A$33:$A$776,$A95,СВЦЭМ!$B$33:$B$776,F$83)+'СЕТ СН'!$H$12+СВЦЭМ!$D$10+'СЕТ СН'!$H$6-'СЕТ СН'!$H$22</f>
        <v>1025.6087698400001</v>
      </c>
      <c r="G95" s="36">
        <f>SUMIFS(СВЦЭМ!$C$33:$C$776,СВЦЭМ!$A$33:$A$776,$A95,СВЦЭМ!$B$33:$B$776,G$83)+'СЕТ СН'!$H$12+СВЦЭМ!$D$10+'СЕТ СН'!$H$6-'СЕТ СН'!$H$22</f>
        <v>1022.45985582</v>
      </c>
      <c r="H95" s="36">
        <f>SUMIFS(СВЦЭМ!$C$33:$C$776,СВЦЭМ!$A$33:$A$776,$A95,СВЦЭМ!$B$33:$B$776,H$83)+'СЕТ СН'!$H$12+СВЦЭМ!$D$10+'СЕТ СН'!$H$6-'СЕТ СН'!$H$22</f>
        <v>1000.85315616</v>
      </c>
      <c r="I95" s="36">
        <f>SUMIFS(СВЦЭМ!$C$33:$C$776,СВЦЭМ!$A$33:$A$776,$A95,СВЦЭМ!$B$33:$B$776,I$83)+'СЕТ СН'!$H$12+СВЦЭМ!$D$10+'СЕТ СН'!$H$6-'СЕТ СН'!$H$22</f>
        <v>980.2497395800001</v>
      </c>
      <c r="J95" s="36">
        <f>SUMIFS(СВЦЭМ!$C$33:$C$776,СВЦЭМ!$A$33:$A$776,$A95,СВЦЭМ!$B$33:$B$776,J$83)+'СЕТ СН'!$H$12+СВЦЭМ!$D$10+'СЕТ СН'!$H$6-'СЕТ СН'!$H$22</f>
        <v>942.8665612100001</v>
      </c>
      <c r="K95" s="36">
        <f>SUMIFS(СВЦЭМ!$C$33:$C$776,СВЦЭМ!$A$33:$A$776,$A95,СВЦЭМ!$B$33:$B$776,K$83)+'СЕТ СН'!$H$12+СВЦЭМ!$D$10+'СЕТ СН'!$H$6-'СЕТ СН'!$H$22</f>
        <v>908.27326786000003</v>
      </c>
      <c r="L95" s="36">
        <f>SUMIFS(СВЦЭМ!$C$33:$C$776,СВЦЭМ!$A$33:$A$776,$A95,СВЦЭМ!$B$33:$B$776,L$83)+'СЕТ СН'!$H$12+СВЦЭМ!$D$10+'СЕТ СН'!$H$6-'СЕТ СН'!$H$22</f>
        <v>901.09212403000004</v>
      </c>
      <c r="M95" s="36">
        <f>SUMIFS(СВЦЭМ!$C$33:$C$776,СВЦЭМ!$A$33:$A$776,$A95,СВЦЭМ!$B$33:$B$776,M$83)+'СЕТ СН'!$H$12+СВЦЭМ!$D$10+'СЕТ СН'!$H$6-'СЕТ СН'!$H$22</f>
        <v>907.98601967000002</v>
      </c>
      <c r="N95" s="36">
        <f>SUMIFS(СВЦЭМ!$C$33:$C$776,СВЦЭМ!$A$33:$A$776,$A95,СВЦЭМ!$B$33:$B$776,N$83)+'СЕТ СН'!$H$12+СВЦЭМ!$D$10+'СЕТ СН'!$H$6-'СЕТ СН'!$H$22</f>
        <v>920.81888887000002</v>
      </c>
      <c r="O95" s="36">
        <f>SUMIFS(СВЦЭМ!$C$33:$C$776,СВЦЭМ!$A$33:$A$776,$A95,СВЦЭМ!$B$33:$B$776,O$83)+'СЕТ СН'!$H$12+СВЦЭМ!$D$10+'СЕТ СН'!$H$6-'СЕТ СН'!$H$22</f>
        <v>908.60444269000004</v>
      </c>
      <c r="P95" s="36">
        <f>SUMIFS(СВЦЭМ!$C$33:$C$776,СВЦЭМ!$A$33:$A$776,$A95,СВЦЭМ!$B$33:$B$776,P$83)+'СЕТ СН'!$H$12+СВЦЭМ!$D$10+'СЕТ СН'!$H$6-'СЕТ СН'!$H$22</f>
        <v>915.97607617000006</v>
      </c>
      <c r="Q95" s="36">
        <f>SUMIFS(СВЦЭМ!$C$33:$C$776,СВЦЭМ!$A$33:$A$776,$A95,СВЦЭМ!$B$33:$B$776,Q$83)+'СЕТ СН'!$H$12+СВЦЭМ!$D$10+'СЕТ СН'!$H$6-'СЕТ СН'!$H$22</f>
        <v>920.49249199000008</v>
      </c>
      <c r="R95" s="36">
        <f>SUMIFS(СВЦЭМ!$C$33:$C$776,СВЦЭМ!$A$33:$A$776,$A95,СВЦЭМ!$B$33:$B$776,R$83)+'СЕТ СН'!$H$12+СВЦЭМ!$D$10+'СЕТ СН'!$H$6-'СЕТ СН'!$H$22</f>
        <v>874.90578244000005</v>
      </c>
      <c r="S95" s="36">
        <f>SUMIFS(СВЦЭМ!$C$33:$C$776,СВЦЭМ!$A$33:$A$776,$A95,СВЦЭМ!$B$33:$B$776,S$83)+'СЕТ СН'!$H$12+СВЦЭМ!$D$10+'СЕТ СН'!$H$6-'СЕТ СН'!$H$22</f>
        <v>856.19585136000001</v>
      </c>
      <c r="T95" s="36">
        <f>SUMIFS(СВЦЭМ!$C$33:$C$776,СВЦЭМ!$A$33:$A$776,$A95,СВЦЭМ!$B$33:$B$776,T$83)+'СЕТ СН'!$H$12+СВЦЭМ!$D$10+'СЕТ СН'!$H$6-'СЕТ СН'!$H$22</f>
        <v>851.88913228000001</v>
      </c>
      <c r="U95" s="36">
        <f>SUMIFS(СВЦЭМ!$C$33:$C$776,СВЦЭМ!$A$33:$A$776,$A95,СВЦЭМ!$B$33:$B$776,U$83)+'СЕТ СН'!$H$12+СВЦЭМ!$D$10+'СЕТ СН'!$H$6-'СЕТ СН'!$H$22</f>
        <v>848.13529275000008</v>
      </c>
      <c r="V95" s="36">
        <f>SUMIFS(СВЦЭМ!$C$33:$C$776,СВЦЭМ!$A$33:$A$776,$A95,СВЦЭМ!$B$33:$B$776,V$83)+'СЕТ СН'!$H$12+СВЦЭМ!$D$10+'СЕТ СН'!$H$6-'СЕТ СН'!$H$22</f>
        <v>828.60860672000001</v>
      </c>
      <c r="W95" s="36">
        <f>SUMIFS(СВЦЭМ!$C$33:$C$776,СВЦЭМ!$A$33:$A$776,$A95,СВЦЭМ!$B$33:$B$776,W$83)+'СЕТ СН'!$H$12+СВЦЭМ!$D$10+'СЕТ СН'!$H$6-'СЕТ СН'!$H$22</f>
        <v>810.03372776000003</v>
      </c>
      <c r="X95" s="36">
        <f>SUMIFS(СВЦЭМ!$C$33:$C$776,СВЦЭМ!$A$33:$A$776,$A95,СВЦЭМ!$B$33:$B$776,X$83)+'СЕТ СН'!$H$12+СВЦЭМ!$D$10+'СЕТ СН'!$H$6-'СЕТ СН'!$H$22</f>
        <v>791.95558641000002</v>
      </c>
      <c r="Y95" s="36">
        <f>SUMIFS(СВЦЭМ!$C$33:$C$776,СВЦЭМ!$A$33:$A$776,$A95,СВЦЭМ!$B$33:$B$776,Y$83)+'СЕТ СН'!$H$12+СВЦЭМ!$D$10+'СЕТ СН'!$H$6-'СЕТ СН'!$H$22</f>
        <v>870.93385173000001</v>
      </c>
    </row>
    <row r="96" spans="1:25" ht="15.75" x14ac:dyDescent="0.2">
      <c r="A96" s="35">
        <f t="shared" si="2"/>
        <v>43659</v>
      </c>
      <c r="B96" s="36">
        <f>SUMIFS(СВЦЭМ!$C$33:$C$776,СВЦЭМ!$A$33:$A$776,$A96,СВЦЭМ!$B$33:$B$776,B$83)+'СЕТ СН'!$H$12+СВЦЭМ!$D$10+'СЕТ СН'!$H$6-'СЕТ СН'!$H$22</f>
        <v>867.21517843000004</v>
      </c>
      <c r="C96" s="36">
        <f>SUMIFS(СВЦЭМ!$C$33:$C$776,СВЦЭМ!$A$33:$A$776,$A96,СВЦЭМ!$B$33:$B$776,C$83)+'СЕТ СН'!$H$12+СВЦЭМ!$D$10+'СЕТ СН'!$H$6-'СЕТ СН'!$H$22</f>
        <v>902.63088833000006</v>
      </c>
      <c r="D96" s="36">
        <f>SUMIFS(СВЦЭМ!$C$33:$C$776,СВЦЭМ!$A$33:$A$776,$A96,СВЦЭМ!$B$33:$B$776,D$83)+'СЕТ СН'!$H$12+СВЦЭМ!$D$10+'СЕТ СН'!$H$6-'СЕТ СН'!$H$22</f>
        <v>935.52421791000006</v>
      </c>
      <c r="E96" s="36">
        <f>SUMIFS(СВЦЭМ!$C$33:$C$776,СВЦЭМ!$A$33:$A$776,$A96,СВЦЭМ!$B$33:$B$776,E$83)+'СЕТ СН'!$H$12+СВЦЭМ!$D$10+'СЕТ СН'!$H$6-'СЕТ СН'!$H$22</f>
        <v>949.70198210000001</v>
      </c>
      <c r="F96" s="36">
        <f>SUMIFS(СВЦЭМ!$C$33:$C$776,СВЦЭМ!$A$33:$A$776,$A96,СВЦЭМ!$B$33:$B$776,F$83)+'СЕТ СН'!$H$12+СВЦЭМ!$D$10+'СЕТ СН'!$H$6-'СЕТ СН'!$H$22</f>
        <v>958.57230729000003</v>
      </c>
      <c r="G96" s="36">
        <f>SUMIFS(СВЦЭМ!$C$33:$C$776,СВЦЭМ!$A$33:$A$776,$A96,СВЦЭМ!$B$33:$B$776,G$83)+'СЕТ СН'!$H$12+СВЦЭМ!$D$10+'СЕТ СН'!$H$6-'СЕТ СН'!$H$22</f>
        <v>962.24755305000008</v>
      </c>
      <c r="H96" s="36">
        <f>SUMIFS(СВЦЭМ!$C$33:$C$776,СВЦЭМ!$A$33:$A$776,$A96,СВЦЭМ!$B$33:$B$776,H$83)+'СЕТ СН'!$H$12+СВЦЭМ!$D$10+'СЕТ СН'!$H$6-'СЕТ СН'!$H$22</f>
        <v>958.12933513000007</v>
      </c>
      <c r="I96" s="36">
        <f>SUMIFS(СВЦЭМ!$C$33:$C$776,СВЦЭМ!$A$33:$A$776,$A96,СВЦЭМ!$B$33:$B$776,I$83)+'СЕТ СН'!$H$12+СВЦЭМ!$D$10+'СЕТ СН'!$H$6-'СЕТ СН'!$H$22</f>
        <v>973.98081511000009</v>
      </c>
      <c r="J96" s="36">
        <f>SUMIFS(СВЦЭМ!$C$33:$C$776,СВЦЭМ!$A$33:$A$776,$A96,СВЦЭМ!$B$33:$B$776,J$83)+'СЕТ СН'!$H$12+СВЦЭМ!$D$10+'СЕТ СН'!$H$6-'СЕТ СН'!$H$22</f>
        <v>932.23932719000004</v>
      </c>
      <c r="K96" s="36">
        <f>SUMIFS(СВЦЭМ!$C$33:$C$776,СВЦЭМ!$A$33:$A$776,$A96,СВЦЭМ!$B$33:$B$776,K$83)+'СЕТ СН'!$H$12+СВЦЭМ!$D$10+'СЕТ СН'!$H$6-'СЕТ СН'!$H$22</f>
        <v>878.26437338000005</v>
      </c>
      <c r="L96" s="36">
        <f>SUMIFS(СВЦЭМ!$C$33:$C$776,СВЦЭМ!$A$33:$A$776,$A96,СВЦЭМ!$B$33:$B$776,L$83)+'СЕТ СН'!$H$12+СВЦЭМ!$D$10+'СЕТ СН'!$H$6-'СЕТ СН'!$H$22</f>
        <v>859.72237407</v>
      </c>
      <c r="M96" s="36">
        <f>SUMIFS(СВЦЭМ!$C$33:$C$776,СВЦЭМ!$A$33:$A$776,$A96,СВЦЭМ!$B$33:$B$776,M$83)+'СЕТ СН'!$H$12+СВЦЭМ!$D$10+'СЕТ СН'!$H$6-'СЕТ СН'!$H$22</f>
        <v>853.94774085000006</v>
      </c>
      <c r="N96" s="36">
        <f>SUMIFS(СВЦЭМ!$C$33:$C$776,СВЦЭМ!$A$33:$A$776,$A96,СВЦЭМ!$B$33:$B$776,N$83)+'СЕТ СН'!$H$12+СВЦЭМ!$D$10+'СЕТ СН'!$H$6-'СЕТ СН'!$H$22</f>
        <v>861.78575607000005</v>
      </c>
      <c r="O96" s="36">
        <f>SUMIFS(СВЦЭМ!$C$33:$C$776,СВЦЭМ!$A$33:$A$776,$A96,СВЦЭМ!$B$33:$B$776,O$83)+'СЕТ СН'!$H$12+СВЦЭМ!$D$10+'СЕТ СН'!$H$6-'СЕТ СН'!$H$22</f>
        <v>858.36588519000009</v>
      </c>
      <c r="P96" s="36">
        <f>SUMIFS(СВЦЭМ!$C$33:$C$776,СВЦЭМ!$A$33:$A$776,$A96,СВЦЭМ!$B$33:$B$776,P$83)+'СЕТ СН'!$H$12+СВЦЭМ!$D$10+'СЕТ СН'!$H$6-'СЕТ СН'!$H$22</f>
        <v>869.65549918000011</v>
      </c>
      <c r="Q96" s="36">
        <f>SUMIFS(СВЦЭМ!$C$33:$C$776,СВЦЭМ!$A$33:$A$776,$A96,СВЦЭМ!$B$33:$B$776,Q$83)+'СЕТ СН'!$H$12+СВЦЭМ!$D$10+'СЕТ СН'!$H$6-'СЕТ СН'!$H$22</f>
        <v>879.93754387000001</v>
      </c>
      <c r="R96" s="36">
        <f>SUMIFS(СВЦЭМ!$C$33:$C$776,СВЦЭМ!$A$33:$A$776,$A96,СВЦЭМ!$B$33:$B$776,R$83)+'СЕТ СН'!$H$12+СВЦЭМ!$D$10+'СЕТ СН'!$H$6-'СЕТ СН'!$H$22</f>
        <v>847.70224363</v>
      </c>
      <c r="S96" s="36">
        <f>SUMIFS(СВЦЭМ!$C$33:$C$776,СВЦЭМ!$A$33:$A$776,$A96,СВЦЭМ!$B$33:$B$776,S$83)+'СЕТ СН'!$H$12+СВЦЭМ!$D$10+'СЕТ СН'!$H$6-'СЕТ СН'!$H$22</f>
        <v>819.33661739000001</v>
      </c>
      <c r="T96" s="36">
        <f>SUMIFS(СВЦЭМ!$C$33:$C$776,СВЦЭМ!$A$33:$A$776,$A96,СВЦЭМ!$B$33:$B$776,T$83)+'СЕТ СН'!$H$12+СВЦЭМ!$D$10+'СЕТ СН'!$H$6-'СЕТ СН'!$H$22</f>
        <v>806.38715779000006</v>
      </c>
      <c r="U96" s="36">
        <f>SUMIFS(СВЦЭМ!$C$33:$C$776,СВЦЭМ!$A$33:$A$776,$A96,СВЦЭМ!$B$33:$B$776,U$83)+'СЕТ СН'!$H$12+СВЦЭМ!$D$10+'СЕТ СН'!$H$6-'СЕТ СН'!$H$22</f>
        <v>797.14574210000001</v>
      </c>
      <c r="V96" s="36">
        <f>SUMIFS(СВЦЭМ!$C$33:$C$776,СВЦЭМ!$A$33:$A$776,$A96,СВЦЭМ!$B$33:$B$776,V$83)+'СЕТ СН'!$H$12+СВЦЭМ!$D$10+'СЕТ СН'!$H$6-'СЕТ СН'!$H$22</f>
        <v>792.89697549000005</v>
      </c>
      <c r="W96" s="36">
        <f>SUMIFS(СВЦЭМ!$C$33:$C$776,СВЦЭМ!$A$33:$A$776,$A96,СВЦЭМ!$B$33:$B$776,W$83)+'СЕТ СН'!$H$12+СВЦЭМ!$D$10+'СЕТ СН'!$H$6-'СЕТ СН'!$H$22</f>
        <v>781.33867922000002</v>
      </c>
      <c r="X96" s="36">
        <f>SUMIFS(СВЦЭМ!$C$33:$C$776,СВЦЭМ!$A$33:$A$776,$A96,СВЦЭМ!$B$33:$B$776,X$83)+'СЕТ СН'!$H$12+СВЦЭМ!$D$10+'СЕТ СН'!$H$6-'СЕТ СН'!$H$22</f>
        <v>791.75473283999997</v>
      </c>
      <c r="Y96" s="36">
        <f>SUMIFS(СВЦЭМ!$C$33:$C$776,СВЦЭМ!$A$33:$A$776,$A96,СВЦЭМ!$B$33:$B$776,Y$83)+'СЕТ СН'!$H$12+СВЦЭМ!$D$10+'СЕТ СН'!$H$6-'СЕТ СН'!$H$22</f>
        <v>862.73664703000009</v>
      </c>
    </row>
    <row r="97" spans="1:25" ht="15.75" x14ac:dyDescent="0.2">
      <c r="A97" s="35">
        <f t="shared" si="2"/>
        <v>43660</v>
      </c>
      <c r="B97" s="36">
        <f>SUMIFS(СВЦЭМ!$C$33:$C$776,СВЦЭМ!$A$33:$A$776,$A97,СВЦЭМ!$B$33:$B$776,B$83)+'СЕТ СН'!$H$12+СВЦЭМ!$D$10+'СЕТ СН'!$H$6-'СЕТ СН'!$H$22</f>
        <v>911.90978824000001</v>
      </c>
      <c r="C97" s="36">
        <f>SUMIFS(СВЦЭМ!$C$33:$C$776,СВЦЭМ!$A$33:$A$776,$A97,СВЦЭМ!$B$33:$B$776,C$83)+'СЕТ СН'!$H$12+СВЦЭМ!$D$10+'СЕТ СН'!$H$6-'СЕТ СН'!$H$22</f>
        <v>952.81885808000004</v>
      </c>
      <c r="D97" s="36">
        <f>SUMIFS(СВЦЭМ!$C$33:$C$776,СВЦЭМ!$A$33:$A$776,$A97,СВЦЭМ!$B$33:$B$776,D$83)+'СЕТ СН'!$H$12+СВЦЭМ!$D$10+'СЕТ СН'!$H$6-'СЕТ СН'!$H$22</f>
        <v>989.58912112000007</v>
      </c>
      <c r="E97" s="36">
        <f>SUMIFS(СВЦЭМ!$C$33:$C$776,СВЦЭМ!$A$33:$A$776,$A97,СВЦЭМ!$B$33:$B$776,E$83)+'СЕТ СН'!$H$12+СВЦЭМ!$D$10+'СЕТ СН'!$H$6-'СЕТ СН'!$H$22</f>
        <v>1001.5524717000001</v>
      </c>
      <c r="F97" s="36">
        <f>SUMIFS(СВЦЭМ!$C$33:$C$776,СВЦЭМ!$A$33:$A$776,$A97,СВЦЭМ!$B$33:$B$776,F$83)+'СЕТ СН'!$H$12+СВЦЭМ!$D$10+'СЕТ СН'!$H$6-'СЕТ СН'!$H$22</f>
        <v>1005.23117788</v>
      </c>
      <c r="G97" s="36">
        <f>SUMIFS(СВЦЭМ!$C$33:$C$776,СВЦЭМ!$A$33:$A$776,$A97,СВЦЭМ!$B$33:$B$776,G$83)+'СЕТ СН'!$H$12+СВЦЭМ!$D$10+'СЕТ СН'!$H$6-'СЕТ СН'!$H$22</f>
        <v>1005.00712964</v>
      </c>
      <c r="H97" s="36">
        <f>SUMIFS(СВЦЭМ!$C$33:$C$776,СВЦЭМ!$A$33:$A$776,$A97,СВЦЭМ!$B$33:$B$776,H$83)+'СЕТ СН'!$H$12+СВЦЭМ!$D$10+'СЕТ СН'!$H$6-'СЕТ СН'!$H$22</f>
        <v>977.13952799000003</v>
      </c>
      <c r="I97" s="36">
        <f>SUMIFS(СВЦЭМ!$C$33:$C$776,СВЦЭМ!$A$33:$A$776,$A97,СВЦЭМ!$B$33:$B$776,I$83)+'СЕТ СН'!$H$12+СВЦЭМ!$D$10+'СЕТ СН'!$H$6-'СЕТ СН'!$H$22</f>
        <v>951.46422083000004</v>
      </c>
      <c r="J97" s="36">
        <f>SUMIFS(СВЦЭМ!$C$33:$C$776,СВЦЭМ!$A$33:$A$776,$A97,СВЦЭМ!$B$33:$B$776,J$83)+'СЕТ СН'!$H$12+СВЦЭМ!$D$10+'СЕТ СН'!$H$6-'СЕТ СН'!$H$22</f>
        <v>898.71709986000008</v>
      </c>
      <c r="K97" s="36">
        <f>SUMIFS(СВЦЭМ!$C$33:$C$776,СВЦЭМ!$A$33:$A$776,$A97,СВЦЭМ!$B$33:$B$776,K$83)+'СЕТ СН'!$H$12+СВЦЭМ!$D$10+'СЕТ СН'!$H$6-'СЕТ СН'!$H$22</f>
        <v>854.22972096000001</v>
      </c>
      <c r="L97" s="36">
        <f>SUMIFS(СВЦЭМ!$C$33:$C$776,СВЦЭМ!$A$33:$A$776,$A97,СВЦЭМ!$B$33:$B$776,L$83)+'СЕТ СН'!$H$12+СВЦЭМ!$D$10+'СЕТ СН'!$H$6-'СЕТ СН'!$H$22</f>
        <v>835.82109667000009</v>
      </c>
      <c r="M97" s="36">
        <f>SUMIFS(СВЦЭМ!$C$33:$C$776,СВЦЭМ!$A$33:$A$776,$A97,СВЦЭМ!$B$33:$B$776,M$83)+'СЕТ СН'!$H$12+СВЦЭМ!$D$10+'СЕТ СН'!$H$6-'СЕТ СН'!$H$22</f>
        <v>828.97398696000005</v>
      </c>
      <c r="N97" s="36">
        <f>SUMIFS(СВЦЭМ!$C$33:$C$776,СВЦЭМ!$A$33:$A$776,$A97,СВЦЭМ!$B$33:$B$776,N$83)+'СЕТ СН'!$H$12+СВЦЭМ!$D$10+'СЕТ СН'!$H$6-'СЕТ СН'!$H$22</f>
        <v>830.91385628</v>
      </c>
      <c r="O97" s="36">
        <f>SUMIFS(СВЦЭМ!$C$33:$C$776,СВЦЭМ!$A$33:$A$776,$A97,СВЦЭМ!$B$33:$B$776,O$83)+'СЕТ СН'!$H$12+СВЦЭМ!$D$10+'СЕТ СН'!$H$6-'СЕТ СН'!$H$22</f>
        <v>840.23747470000001</v>
      </c>
      <c r="P97" s="36">
        <f>SUMIFS(СВЦЭМ!$C$33:$C$776,СВЦЭМ!$A$33:$A$776,$A97,СВЦЭМ!$B$33:$B$776,P$83)+'СЕТ СН'!$H$12+СВЦЭМ!$D$10+'СЕТ СН'!$H$6-'СЕТ СН'!$H$22</f>
        <v>854.20850077</v>
      </c>
      <c r="Q97" s="36">
        <f>SUMIFS(СВЦЭМ!$C$33:$C$776,СВЦЭМ!$A$33:$A$776,$A97,СВЦЭМ!$B$33:$B$776,Q$83)+'СЕТ СН'!$H$12+СВЦЭМ!$D$10+'СЕТ СН'!$H$6-'СЕТ СН'!$H$22</f>
        <v>863.82923234000009</v>
      </c>
      <c r="R97" s="36">
        <f>SUMIFS(СВЦЭМ!$C$33:$C$776,СВЦЭМ!$A$33:$A$776,$A97,СВЦЭМ!$B$33:$B$776,R$83)+'СЕТ СН'!$H$12+СВЦЭМ!$D$10+'СЕТ СН'!$H$6-'СЕТ СН'!$H$22</f>
        <v>827.93518131000008</v>
      </c>
      <c r="S97" s="36">
        <f>SUMIFS(СВЦЭМ!$C$33:$C$776,СВЦЭМ!$A$33:$A$776,$A97,СВЦЭМ!$B$33:$B$776,S$83)+'СЕТ СН'!$H$12+СВЦЭМ!$D$10+'СЕТ СН'!$H$6-'СЕТ СН'!$H$22</f>
        <v>804.07112683000003</v>
      </c>
      <c r="T97" s="36">
        <f>SUMIFS(СВЦЭМ!$C$33:$C$776,СВЦЭМ!$A$33:$A$776,$A97,СВЦЭМ!$B$33:$B$776,T$83)+'СЕТ СН'!$H$12+СВЦЭМ!$D$10+'СЕТ СН'!$H$6-'СЕТ СН'!$H$22</f>
        <v>801.90603362000002</v>
      </c>
      <c r="U97" s="36">
        <f>SUMIFS(СВЦЭМ!$C$33:$C$776,СВЦЭМ!$A$33:$A$776,$A97,СВЦЭМ!$B$33:$B$776,U$83)+'СЕТ СН'!$H$12+СВЦЭМ!$D$10+'СЕТ СН'!$H$6-'СЕТ СН'!$H$22</f>
        <v>791.67038626999999</v>
      </c>
      <c r="V97" s="36">
        <f>SUMIFS(СВЦЭМ!$C$33:$C$776,СВЦЭМ!$A$33:$A$776,$A97,СВЦЭМ!$B$33:$B$776,V$83)+'СЕТ СН'!$H$12+СВЦЭМ!$D$10+'СЕТ СН'!$H$6-'СЕТ СН'!$H$22</f>
        <v>775.51747073000001</v>
      </c>
      <c r="W97" s="36">
        <f>SUMIFS(СВЦЭМ!$C$33:$C$776,СВЦЭМ!$A$33:$A$776,$A97,СВЦЭМ!$B$33:$B$776,W$83)+'СЕТ СН'!$H$12+СВЦЭМ!$D$10+'СЕТ СН'!$H$6-'СЕТ СН'!$H$22</f>
        <v>774.88868683999999</v>
      </c>
      <c r="X97" s="36">
        <f>SUMIFS(СВЦЭМ!$C$33:$C$776,СВЦЭМ!$A$33:$A$776,$A97,СВЦЭМ!$B$33:$B$776,X$83)+'СЕТ СН'!$H$12+СВЦЭМ!$D$10+'СЕТ СН'!$H$6-'СЕТ СН'!$H$22</f>
        <v>783.27045485999997</v>
      </c>
      <c r="Y97" s="36">
        <f>SUMIFS(СВЦЭМ!$C$33:$C$776,СВЦЭМ!$A$33:$A$776,$A97,СВЦЭМ!$B$33:$B$776,Y$83)+'СЕТ СН'!$H$12+СВЦЭМ!$D$10+'СЕТ СН'!$H$6-'СЕТ СН'!$H$22</f>
        <v>864.35422337</v>
      </c>
    </row>
    <row r="98" spans="1:25" ht="15.75" x14ac:dyDescent="0.2">
      <c r="A98" s="35">
        <f t="shared" si="2"/>
        <v>43661</v>
      </c>
      <c r="B98" s="36">
        <f>SUMIFS(СВЦЭМ!$C$33:$C$776,СВЦЭМ!$A$33:$A$776,$A98,СВЦЭМ!$B$33:$B$776,B$83)+'СЕТ СН'!$H$12+СВЦЭМ!$D$10+'СЕТ СН'!$H$6-'СЕТ СН'!$H$22</f>
        <v>940.77890981000007</v>
      </c>
      <c r="C98" s="36">
        <f>SUMIFS(СВЦЭМ!$C$33:$C$776,СВЦЭМ!$A$33:$A$776,$A98,СВЦЭМ!$B$33:$B$776,C$83)+'СЕТ СН'!$H$12+СВЦЭМ!$D$10+'СЕТ СН'!$H$6-'СЕТ СН'!$H$22</f>
        <v>957.57236992000003</v>
      </c>
      <c r="D98" s="36">
        <f>SUMIFS(СВЦЭМ!$C$33:$C$776,СВЦЭМ!$A$33:$A$776,$A98,СВЦЭМ!$B$33:$B$776,D$83)+'СЕТ СН'!$H$12+СВЦЭМ!$D$10+'СЕТ СН'!$H$6-'СЕТ СН'!$H$22</f>
        <v>964.64861901000006</v>
      </c>
      <c r="E98" s="36">
        <f>SUMIFS(СВЦЭМ!$C$33:$C$776,СВЦЭМ!$A$33:$A$776,$A98,СВЦЭМ!$B$33:$B$776,E$83)+'СЕТ СН'!$H$12+СВЦЭМ!$D$10+'СЕТ СН'!$H$6-'СЕТ СН'!$H$22</f>
        <v>991.59556795000003</v>
      </c>
      <c r="F98" s="36">
        <f>SUMIFS(СВЦЭМ!$C$33:$C$776,СВЦЭМ!$A$33:$A$776,$A98,СВЦЭМ!$B$33:$B$776,F$83)+'СЕТ СН'!$H$12+СВЦЭМ!$D$10+'СЕТ СН'!$H$6-'СЕТ СН'!$H$22</f>
        <v>1003.5595032700001</v>
      </c>
      <c r="G98" s="36">
        <f>SUMIFS(СВЦЭМ!$C$33:$C$776,СВЦЭМ!$A$33:$A$776,$A98,СВЦЭМ!$B$33:$B$776,G$83)+'СЕТ СН'!$H$12+СВЦЭМ!$D$10+'СЕТ СН'!$H$6-'СЕТ СН'!$H$22</f>
        <v>987.57991184000002</v>
      </c>
      <c r="H98" s="36">
        <f>SUMIFS(СВЦЭМ!$C$33:$C$776,СВЦЭМ!$A$33:$A$776,$A98,СВЦЭМ!$B$33:$B$776,H$83)+'СЕТ СН'!$H$12+СВЦЭМ!$D$10+'СЕТ СН'!$H$6-'СЕТ СН'!$H$22</f>
        <v>969.90278076000004</v>
      </c>
      <c r="I98" s="36">
        <f>SUMIFS(СВЦЭМ!$C$33:$C$776,СВЦЭМ!$A$33:$A$776,$A98,СВЦЭМ!$B$33:$B$776,I$83)+'СЕТ СН'!$H$12+СВЦЭМ!$D$10+'СЕТ СН'!$H$6-'СЕТ СН'!$H$22</f>
        <v>940.43174555000007</v>
      </c>
      <c r="J98" s="36">
        <f>SUMIFS(СВЦЭМ!$C$33:$C$776,СВЦЭМ!$A$33:$A$776,$A98,СВЦЭМ!$B$33:$B$776,J$83)+'СЕТ СН'!$H$12+СВЦЭМ!$D$10+'СЕТ СН'!$H$6-'СЕТ СН'!$H$22</f>
        <v>906.64632124000002</v>
      </c>
      <c r="K98" s="36">
        <f>SUMIFS(СВЦЭМ!$C$33:$C$776,СВЦЭМ!$A$33:$A$776,$A98,СВЦЭМ!$B$33:$B$776,K$83)+'СЕТ СН'!$H$12+СВЦЭМ!$D$10+'СЕТ СН'!$H$6-'СЕТ СН'!$H$22</f>
        <v>857.64950737000004</v>
      </c>
      <c r="L98" s="36">
        <f>SUMIFS(СВЦЭМ!$C$33:$C$776,СВЦЭМ!$A$33:$A$776,$A98,СВЦЭМ!$B$33:$B$776,L$83)+'СЕТ СН'!$H$12+СВЦЭМ!$D$10+'СЕТ СН'!$H$6-'СЕТ СН'!$H$22</f>
        <v>848.95076074000008</v>
      </c>
      <c r="M98" s="36">
        <f>SUMIFS(СВЦЭМ!$C$33:$C$776,СВЦЭМ!$A$33:$A$776,$A98,СВЦЭМ!$B$33:$B$776,M$83)+'СЕТ СН'!$H$12+СВЦЭМ!$D$10+'СЕТ СН'!$H$6-'СЕТ СН'!$H$22</f>
        <v>850.1467128700001</v>
      </c>
      <c r="N98" s="36">
        <f>SUMIFS(СВЦЭМ!$C$33:$C$776,СВЦЭМ!$A$33:$A$776,$A98,СВЦЭМ!$B$33:$B$776,N$83)+'СЕТ СН'!$H$12+СВЦЭМ!$D$10+'СЕТ СН'!$H$6-'СЕТ СН'!$H$22</f>
        <v>874.75067924000007</v>
      </c>
      <c r="O98" s="36">
        <f>SUMIFS(СВЦЭМ!$C$33:$C$776,СВЦЭМ!$A$33:$A$776,$A98,СВЦЭМ!$B$33:$B$776,O$83)+'СЕТ СН'!$H$12+СВЦЭМ!$D$10+'СЕТ СН'!$H$6-'СЕТ СН'!$H$22</f>
        <v>871.23046085999999</v>
      </c>
      <c r="P98" s="36">
        <f>SUMIFS(СВЦЭМ!$C$33:$C$776,СВЦЭМ!$A$33:$A$776,$A98,СВЦЭМ!$B$33:$B$776,P$83)+'СЕТ СН'!$H$12+СВЦЭМ!$D$10+'СЕТ СН'!$H$6-'СЕТ СН'!$H$22</f>
        <v>853.13560071000006</v>
      </c>
      <c r="Q98" s="36">
        <f>SUMIFS(СВЦЭМ!$C$33:$C$776,СВЦЭМ!$A$33:$A$776,$A98,СВЦЭМ!$B$33:$B$776,Q$83)+'СЕТ СН'!$H$12+СВЦЭМ!$D$10+'СЕТ СН'!$H$6-'СЕТ СН'!$H$22</f>
        <v>843.6400345400001</v>
      </c>
      <c r="R98" s="36">
        <f>SUMIFS(СВЦЭМ!$C$33:$C$776,СВЦЭМ!$A$33:$A$776,$A98,СВЦЭМ!$B$33:$B$776,R$83)+'СЕТ СН'!$H$12+СВЦЭМ!$D$10+'СЕТ СН'!$H$6-'СЕТ СН'!$H$22</f>
        <v>800.37872054000002</v>
      </c>
      <c r="S98" s="36">
        <f>SUMIFS(СВЦЭМ!$C$33:$C$776,СВЦЭМ!$A$33:$A$776,$A98,СВЦЭМ!$B$33:$B$776,S$83)+'СЕТ СН'!$H$12+СВЦЭМ!$D$10+'СЕТ СН'!$H$6-'СЕТ СН'!$H$22</f>
        <v>783.92654465999999</v>
      </c>
      <c r="T98" s="36">
        <f>SUMIFS(СВЦЭМ!$C$33:$C$776,СВЦЭМ!$A$33:$A$776,$A98,СВЦЭМ!$B$33:$B$776,T$83)+'СЕТ СН'!$H$12+СВЦЭМ!$D$10+'СЕТ СН'!$H$6-'СЕТ СН'!$H$22</f>
        <v>785.53832508000005</v>
      </c>
      <c r="U98" s="36">
        <f>SUMIFS(СВЦЭМ!$C$33:$C$776,СВЦЭМ!$A$33:$A$776,$A98,СВЦЭМ!$B$33:$B$776,U$83)+'СЕТ СН'!$H$12+СВЦЭМ!$D$10+'СЕТ СН'!$H$6-'СЕТ СН'!$H$22</f>
        <v>783.31332881000003</v>
      </c>
      <c r="V98" s="36">
        <f>SUMIFS(СВЦЭМ!$C$33:$C$776,СВЦЭМ!$A$33:$A$776,$A98,СВЦЭМ!$B$33:$B$776,V$83)+'СЕТ СН'!$H$12+СВЦЭМ!$D$10+'СЕТ СН'!$H$6-'СЕТ СН'!$H$22</f>
        <v>780.04312161999997</v>
      </c>
      <c r="W98" s="36">
        <f>SUMIFS(СВЦЭМ!$C$33:$C$776,СВЦЭМ!$A$33:$A$776,$A98,СВЦЭМ!$B$33:$B$776,W$83)+'СЕТ СН'!$H$12+СВЦЭМ!$D$10+'СЕТ СН'!$H$6-'СЕТ СН'!$H$22</f>
        <v>777.76262245999999</v>
      </c>
      <c r="X98" s="36">
        <f>SUMIFS(СВЦЭМ!$C$33:$C$776,СВЦЭМ!$A$33:$A$776,$A98,СВЦЭМ!$B$33:$B$776,X$83)+'СЕТ СН'!$H$12+СВЦЭМ!$D$10+'СЕТ СН'!$H$6-'СЕТ СН'!$H$22</f>
        <v>794.03647710000007</v>
      </c>
      <c r="Y98" s="36">
        <f>SUMIFS(СВЦЭМ!$C$33:$C$776,СВЦЭМ!$A$33:$A$776,$A98,СВЦЭМ!$B$33:$B$776,Y$83)+'СЕТ СН'!$H$12+СВЦЭМ!$D$10+'СЕТ СН'!$H$6-'СЕТ СН'!$H$22</f>
        <v>864.56045259000007</v>
      </c>
    </row>
    <row r="99" spans="1:25" ht="15.75" x14ac:dyDescent="0.2">
      <c r="A99" s="35">
        <f t="shared" si="2"/>
        <v>43662</v>
      </c>
      <c r="B99" s="36">
        <f>SUMIFS(СВЦЭМ!$C$33:$C$776,СВЦЭМ!$A$33:$A$776,$A99,СВЦЭМ!$B$33:$B$776,B$83)+'СЕТ СН'!$H$12+СВЦЭМ!$D$10+'СЕТ СН'!$H$6-'СЕТ СН'!$H$22</f>
        <v>959.01175611000008</v>
      </c>
      <c r="C99" s="36">
        <f>SUMIFS(СВЦЭМ!$C$33:$C$776,СВЦЭМ!$A$33:$A$776,$A99,СВЦЭМ!$B$33:$B$776,C$83)+'СЕТ СН'!$H$12+СВЦЭМ!$D$10+'СЕТ СН'!$H$6-'СЕТ СН'!$H$22</f>
        <v>980.08172233000005</v>
      </c>
      <c r="D99" s="36">
        <f>SUMIFS(СВЦЭМ!$C$33:$C$776,СВЦЭМ!$A$33:$A$776,$A99,СВЦЭМ!$B$33:$B$776,D$83)+'СЕТ СН'!$H$12+СВЦЭМ!$D$10+'СЕТ СН'!$H$6-'СЕТ СН'!$H$22</f>
        <v>965.03905734</v>
      </c>
      <c r="E99" s="36">
        <f>SUMIFS(СВЦЭМ!$C$33:$C$776,СВЦЭМ!$A$33:$A$776,$A99,СВЦЭМ!$B$33:$B$776,E$83)+'СЕТ СН'!$H$12+СВЦЭМ!$D$10+'СЕТ СН'!$H$6-'СЕТ СН'!$H$22</f>
        <v>948.22926584000004</v>
      </c>
      <c r="F99" s="36">
        <f>SUMIFS(СВЦЭМ!$C$33:$C$776,СВЦЭМ!$A$33:$A$776,$A99,СВЦЭМ!$B$33:$B$776,F$83)+'СЕТ СН'!$H$12+СВЦЭМ!$D$10+'СЕТ СН'!$H$6-'СЕТ СН'!$H$22</f>
        <v>960.69680325000002</v>
      </c>
      <c r="G99" s="36">
        <f>SUMIFS(СВЦЭМ!$C$33:$C$776,СВЦЭМ!$A$33:$A$776,$A99,СВЦЭМ!$B$33:$B$776,G$83)+'СЕТ СН'!$H$12+СВЦЭМ!$D$10+'СЕТ СН'!$H$6-'СЕТ СН'!$H$22</f>
        <v>964.29213532000006</v>
      </c>
      <c r="H99" s="36">
        <f>SUMIFS(СВЦЭМ!$C$33:$C$776,СВЦЭМ!$A$33:$A$776,$A99,СВЦЭМ!$B$33:$B$776,H$83)+'СЕТ СН'!$H$12+СВЦЭМ!$D$10+'СЕТ СН'!$H$6-'СЕТ СН'!$H$22</f>
        <v>968.72458303000008</v>
      </c>
      <c r="I99" s="36">
        <f>SUMIFS(СВЦЭМ!$C$33:$C$776,СВЦЭМ!$A$33:$A$776,$A99,СВЦЭМ!$B$33:$B$776,I$83)+'СЕТ СН'!$H$12+СВЦЭМ!$D$10+'СЕТ СН'!$H$6-'СЕТ СН'!$H$22</f>
        <v>952.43114078000008</v>
      </c>
      <c r="J99" s="36">
        <f>SUMIFS(СВЦЭМ!$C$33:$C$776,СВЦЭМ!$A$33:$A$776,$A99,СВЦЭМ!$B$33:$B$776,J$83)+'СЕТ СН'!$H$12+СВЦЭМ!$D$10+'СЕТ СН'!$H$6-'СЕТ СН'!$H$22</f>
        <v>921.22565080000004</v>
      </c>
      <c r="K99" s="36">
        <f>SUMIFS(СВЦЭМ!$C$33:$C$776,СВЦЭМ!$A$33:$A$776,$A99,СВЦЭМ!$B$33:$B$776,K$83)+'СЕТ СН'!$H$12+СВЦЭМ!$D$10+'СЕТ СН'!$H$6-'СЕТ СН'!$H$22</f>
        <v>886.00971544000004</v>
      </c>
      <c r="L99" s="36">
        <f>SUMIFS(СВЦЭМ!$C$33:$C$776,СВЦЭМ!$A$33:$A$776,$A99,СВЦЭМ!$B$33:$B$776,L$83)+'СЕТ СН'!$H$12+СВЦЭМ!$D$10+'СЕТ СН'!$H$6-'СЕТ СН'!$H$22</f>
        <v>866.39919062000001</v>
      </c>
      <c r="M99" s="36">
        <f>SUMIFS(СВЦЭМ!$C$33:$C$776,СВЦЭМ!$A$33:$A$776,$A99,СВЦЭМ!$B$33:$B$776,M$83)+'СЕТ СН'!$H$12+СВЦЭМ!$D$10+'СЕТ СН'!$H$6-'СЕТ СН'!$H$22</f>
        <v>866.72580098000003</v>
      </c>
      <c r="N99" s="36">
        <f>SUMIFS(СВЦЭМ!$C$33:$C$776,СВЦЭМ!$A$33:$A$776,$A99,СВЦЭМ!$B$33:$B$776,N$83)+'СЕТ СН'!$H$12+СВЦЭМ!$D$10+'СЕТ СН'!$H$6-'СЕТ СН'!$H$22</f>
        <v>865.06731544000002</v>
      </c>
      <c r="O99" s="36">
        <f>SUMIFS(СВЦЭМ!$C$33:$C$776,СВЦЭМ!$A$33:$A$776,$A99,СВЦЭМ!$B$33:$B$776,O$83)+'СЕТ СН'!$H$12+СВЦЭМ!$D$10+'СЕТ СН'!$H$6-'СЕТ СН'!$H$22</f>
        <v>865.54516115000001</v>
      </c>
      <c r="P99" s="36">
        <f>SUMIFS(СВЦЭМ!$C$33:$C$776,СВЦЭМ!$A$33:$A$776,$A99,СВЦЭМ!$B$33:$B$776,P$83)+'СЕТ СН'!$H$12+СВЦЭМ!$D$10+'СЕТ СН'!$H$6-'СЕТ СН'!$H$22</f>
        <v>866.82718060000002</v>
      </c>
      <c r="Q99" s="36">
        <f>SUMIFS(СВЦЭМ!$C$33:$C$776,СВЦЭМ!$A$33:$A$776,$A99,СВЦЭМ!$B$33:$B$776,Q$83)+'СЕТ СН'!$H$12+СВЦЭМ!$D$10+'СЕТ СН'!$H$6-'СЕТ СН'!$H$22</f>
        <v>866.55139411000005</v>
      </c>
      <c r="R99" s="36">
        <f>SUMIFS(СВЦЭМ!$C$33:$C$776,СВЦЭМ!$A$33:$A$776,$A99,СВЦЭМ!$B$33:$B$776,R$83)+'СЕТ СН'!$H$12+СВЦЭМ!$D$10+'СЕТ СН'!$H$6-'СЕТ СН'!$H$22</f>
        <v>824.63747443</v>
      </c>
      <c r="S99" s="36">
        <f>SUMIFS(СВЦЭМ!$C$33:$C$776,СВЦЭМ!$A$33:$A$776,$A99,СВЦЭМ!$B$33:$B$776,S$83)+'СЕТ СН'!$H$12+СВЦЭМ!$D$10+'СЕТ СН'!$H$6-'СЕТ СН'!$H$22</f>
        <v>816.65267108</v>
      </c>
      <c r="T99" s="36">
        <f>SUMIFS(СВЦЭМ!$C$33:$C$776,СВЦЭМ!$A$33:$A$776,$A99,СВЦЭМ!$B$33:$B$776,T$83)+'СЕТ СН'!$H$12+СВЦЭМ!$D$10+'СЕТ СН'!$H$6-'СЕТ СН'!$H$22</f>
        <v>818.50372442000003</v>
      </c>
      <c r="U99" s="36">
        <f>SUMIFS(СВЦЭМ!$C$33:$C$776,СВЦЭМ!$A$33:$A$776,$A99,СВЦЭМ!$B$33:$B$776,U$83)+'СЕТ СН'!$H$12+СВЦЭМ!$D$10+'СЕТ СН'!$H$6-'СЕТ СН'!$H$22</f>
        <v>815.05868333000001</v>
      </c>
      <c r="V99" s="36">
        <f>SUMIFS(СВЦЭМ!$C$33:$C$776,СВЦЭМ!$A$33:$A$776,$A99,СВЦЭМ!$B$33:$B$776,V$83)+'СЕТ СН'!$H$12+СВЦЭМ!$D$10+'СЕТ СН'!$H$6-'СЕТ СН'!$H$22</f>
        <v>815.68469408999999</v>
      </c>
      <c r="W99" s="36">
        <f>SUMIFS(СВЦЭМ!$C$33:$C$776,СВЦЭМ!$A$33:$A$776,$A99,СВЦЭМ!$B$33:$B$776,W$83)+'СЕТ СН'!$H$12+СВЦЭМ!$D$10+'СЕТ СН'!$H$6-'СЕТ СН'!$H$22</f>
        <v>805.56858399000009</v>
      </c>
      <c r="X99" s="36">
        <f>SUMIFS(СВЦЭМ!$C$33:$C$776,СВЦЭМ!$A$33:$A$776,$A99,СВЦЭМ!$B$33:$B$776,X$83)+'СЕТ СН'!$H$12+СВЦЭМ!$D$10+'СЕТ СН'!$H$6-'СЕТ СН'!$H$22</f>
        <v>823.68941056000006</v>
      </c>
      <c r="Y99" s="36">
        <f>SUMIFS(СВЦЭМ!$C$33:$C$776,СВЦЭМ!$A$33:$A$776,$A99,СВЦЭМ!$B$33:$B$776,Y$83)+'СЕТ СН'!$H$12+СВЦЭМ!$D$10+'СЕТ СН'!$H$6-'СЕТ СН'!$H$22</f>
        <v>870.2568444100001</v>
      </c>
    </row>
    <row r="100" spans="1:25" ht="15.75" x14ac:dyDescent="0.2">
      <c r="A100" s="35">
        <f t="shared" si="2"/>
        <v>43663</v>
      </c>
      <c r="B100" s="36">
        <f>SUMIFS(СВЦЭМ!$C$33:$C$776,СВЦЭМ!$A$33:$A$776,$A100,СВЦЭМ!$B$33:$B$776,B$83)+'СЕТ СН'!$H$12+СВЦЭМ!$D$10+'СЕТ СН'!$H$6-'СЕТ СН'!$H$22</f>
        <v>946.07411906000004</v>
      </c>
      <c r="C100" s="36">
        <f>SUMIFS(СВЦЭМ!$C$33:$C$776,СВЦЭМ!$A$33:$A$776,$A100,СВЦЭМ!$B$33:$B$776,C$83)+'СЕТ СН'!$H$12+СВЦЭМ!$D$10+'СЕТ СН'!$H$6-'СЕТ СН'!$H$22</f>
        <v>977.03228921000004</v>
      </c>
      <c r="D100" s="36">
        <f>SUMIFS(СВЦЭМ!$C$33:$C$776,СВЦЭМ!$A$33:$A$776,$A100,СВЦЭМ!$B$33:$B$776,D$83)+'СЕТ СН'!$H$12+СВЦЭМ!$D$10+'СЕТ СН'!$H$6-'СЕТ СН'!$H$22</f>
        <v>1000.21145184</v>
      </c>
      <c r="E100" s="36">
        <f>SUMIFS(СВЦЭМ!$C$33:$C$776,СВЦЭМ!$A$33:$A$776,$A100,СВЦЭМ!$B$33:$B$776,E$83)+'СЕТ СН'!$H$12+СВЦЭМ!$D$10+'СЕТ СН'!$H$6-'СЕТ СН'!$H$22</f>
        <v>1014.53478843</v>
      </c>
      <c r="F100" s="36">
        <f>SUMIFS(СВЦЭМ!$C$33:$C$776,СВЦЭМ!$A$33:$A$776,$A100,СВЦЭМ!$B$33:$B$776,F$83)+'СЕТ СН'!$H$12+СВЦЭМ!$D$10+'СЕТ СН'!$H$6-'СЕТ СН'!$H$22</f>
        <v>1006.7391419700001</v>
      </c>
      <c r="G100" s="36">
        <f>SUMIFS(СВЦЭМ!$C$33:$C$776,СВЦЭМ!$A$33:$A$776,$A100,СВЦЭМ!$B$33:$B$776,G$83)+'СЕТ СН'!$H$12+СВЦЭМ!$D$10+'СЕТ СН'!$H$6-'СЕТ СН'!$H$22</f>
        <v>994.6143946200001</v>
      </c>
      <c r="H100" s="36">
        <f>SUMIFS(СВЦЭМ!$C$33:$C$776,СВЦЭМ!$A$33:$A$776,$A100,СВЦЭМ!$B$33:$B$776,H$83)+'СЕТ СН'!$H$12+СВЦЭМ!$D$10+'СЕТ СН'!$H$6-'СЕТ СН'!$H$22</f>
        <v>969.88133955000001</v>
      </c>
      <c r="I100" s="36">
        <f>SUMIFS(СВЦЭМ!$C$33:$C$776,СВЦЭМ!$A$33:$A$776,$A100,СВЦЭМ!$B$33:$B$776,I$83)+'СЕТ СН'!$H$12+СВЦЭМ!$D$10+'СЕТ СН'!$H$6-'СЕТ СН'!$H$22</f>
        <v>939.82127728</v>
      </c>
      <c r="J100" s="36">
        <f>SUMIFS(СВЦЭМ!$C$33:$C$776,СВЦЭМ!$A$33:$A$776,$A100,СВЦЭМ!$B$33:$B$776,J$83)+'СЕТ СН'!$H$12+СВЦЭМ!$D$10+'СЕТ СН'!$H$6-'СЕТ СН'!$H$22</f>
        <v>921.46288648000007</v>
      </c>
      <c r="K100" s="36">
        <f>SUMIFS(СВЦЭМ!$C$33:$C$776,СВЦЭМ!$A$33:$A$776,$A100,СВЦЭМ!$B$33:$B$776,K$83)+'СЕТ СН'!$H$12+СВЦЭМ!$D$10+'СЕТ СН'!$H$6-'СЕТ СН'!$H$22</f>
        <v>888.54711583000005</v>
      </c>
      <c r="L100" s="36">
        <f>SUMIFS(СВЦЭМ!$C$33:$C$776,СВЦЭМ!$A$33:$A$776,$A100,СВЦЭМ!$B$33:$B$776,L$83)+'СЕТ СН'!$H$12+СВЦЭМ!$D$10+'СЕТ СН'!$H$6-'СЕТ СН'!$H$22</f>
        <v>878.69129196000006</v>
      </c>
      <c r="M100" s="36">
        <f>SUMIFS(СВЦЭМ!$C$33:$C$776,СВЦЭМ!$A$33:$A$776,$A100,СВЦЭМ!$B$33:$B$776,M$83)+'СЕТ СН'!$H$12+СВЦЭМ!$D$10+'СЕТ СН'!$H$6-'СЕТ СН'!$H$22</f>
        <v>885.15284872000007</v>
      </c>
      <c r="N100" s="36">
        <f>SUMIFS(СВЦЭМ!$C$33:$C$776,СВЦЭМ!$A$33:$A$776,$A100,СВЦЭМ!$B$33:$B$776,N$83)+'СЕТ СН'!$H$12+СВЦЭМ!$D$10+'СЕТ СН'!$H$6-'СЕТ СН'!$H$22</f>
        <v>891.69089170000007</v>
      </c>
      <c r="O100" s="36">
        <f>SUMIFS(СВЦЭМ!$C$33:$C$776,СВЦЭМ!$A$33:$A$776,$A100,СВЦЭМ!$B$33:$B$776,O$83)+'СЕТ СН'!$H$12+СВЦЭМ!$D$10+'СЕТ СН'!$H$6-'СЕТ СН'!$H$22</f>
        <v>889.84138277</v>
      </c>
      <c r="P100" s="36">
        <f>SUMIFS(СВЦЭМ!$C$33:$C$776,СВЦЭМ!$A$33:$A$776,$A100,СВЦЭМ!$B$33:$B$776,P$83)+'СЕТ СН'!$H$12+СВЦЭМ!$D$10+'СЕТ СН'!$H$6-'СЕТ СН'!$H$22</f>
        <v>888.04530574</v>
      </c>
      <c r="Q100" s="36">
        <f>SUMIFS(СВЦЭМ!$C$33:$C$776,СВЦЭМ!$A$33:$A$776,$A100,СВЦЭМ!$B$33:$B$776,Q$83)+'СЕТ СН'!$H$12+СВЦЭМ!$D$10+'СЕТ СН'!$H$6-'СЕТ СН'!$H$22</f>
        <v>888.12943927000003</v>
      </c>
      <c r="R100" s="36">
        <f>SUMIFS(СВЦЭМ!$C$33:$C$776,СВЦЭМ!$A$33:$A$776,$A100,СВЦЭМ!$B$33:$B$776,R$83)+'СЕТ СН'!$H$12+СВЦЭМ!$D$10+'СЕТ СН'!$H$6-'СЕТ СН'!$H$22</f>
        <v>847.9235186300001</v>
      </c>
      <c r="S100" s="36">
        <f>SUMIFS(СВЦЭМ!$C$33:$C$776,СВЦЭМ!$A$33:$A$776,$A100,СВЦЭМ!$B$33:$B$776,S$83)+'СЕТ СН'!$H$12+СВЦЭМ!$D$10+'СЕТ СН'!$H$6-'СЕТ СН'!$H$22</f>
        <v>828.9911597900001</v>
      </c>
      <c r="T100" s="36">
        <f>SUMIFS(СВЦЭМ!$C$33:$C$776,СВЦЭМ!$A$33:$A$776,$A100,СВЦЭМ!$B$33:$B$776,T$83)+'СЕТ СН'!$H$12+СВЦЭМ!$D$10+'СЕТ СН'!$H$6-'СЕТ СН'!$H$22</f>
        <v>831.96922767000001</v>
      </c>
      <c r="U100" s="36">
        <f>SUMIFS(СВЦЭМ!$C$33:$C$776,СВЦЭМ!$A$33:$A$776,$A100,СВЦЭМ!$B$33:$B$776,U$83)+'СЕТ СН'!$H$12+СВЦЭМ!$D$10+'СЕТ СН'!$H$6-'СЕТ СН'!$H$22</f>
        <v>827.00697432000004</v>
      </c>
      <c r="V100" s="36">
        <f>SUMIFS(СВЦЭМ!$C$33:$C$776,СВЦЭМ!$A$33:$A$776,$A100,СВЦЭМ!$B$33:$B$776,V$83)+'СЕТ СН'!$H$12+СВЦЭМ!$D$10+'СЕТ СН'!$H$6-'СЕТ СН'!$H$22</f>
        <v>832.21004646000006</v>
      </c>
      <c r="W100" s="36">
        <f>SUMIFS(СВЦЭМ!$C$33:$C$776,СВЦЭМ!$A$33:$A$776,$A100,СВЦЭМ!$B$33:$B$776,W$83)+'СЕТ СН'!$H$12+СВЦЭМ!$D$10+'СЕТ СН'!$H$6-'СЕТ СН'!$H$22</f>
        <v>830.06666279000001</v>
      </c>
      <c r="X100" s="36">
        <f>SUMIFS(СВЦЭМ!$C$33:$C$776,СВЦЭМ!$A$33:$A$776,$A100,СВЦЭМ!$B$33:$B$776,X$83)+'СЕТ СН'!$H$12+СВЦЭМ!$D$10+'СЕТ СН'!$H$6-'СЕТ СН'!$H$22</f>
        <v>806.96024876000001</v>
      </c>
      <c r="Y100" s="36">
        <f>SUMIFS(СВЦЭМ!$C$33:$C$776,СВЦЭМ!$A$33:$A$776,$A100,СВЦЭМ!$B$33:$B$776,Y$83)+'СЕТ СН'!$H$12+СВЦЭМ!$D$10+'СЕТ СН'!$H$6-'СЕТ СН'!$H$22</f>
        <v>834.48625373000004</v>
      </c>
    </row>
    <row r="101" spans="1:25" ht="15.75" x14ac:dyDescent="0.2">
      <c r="A101" s="35">
        <f t="shared" si="2"/>
        <v>43664</v>
      </c>
      <c r="B101" s="36">
        <f>SUMIFS(СВЦЭМ!$C$33:$C$776,СВЦЭМ!$A$33:$A$776,$A101,СВЦЭМ!$B$33:$B$776,B$83)+'СЕТ СН'!$H$12+СВЦЭМ!$D$10+'СЕТ СН'!$H$6-'СЕТ СН'!$H$22</f>
        <v>900.83449585000005</v>
      </c>
      <c r="C101" s="36">
        <f>SUMIFS(СВЦЭМ!$C$33:$C$776,СВЦЭМ!$A$33:$A$776,$A101,СВЦЭМ!$B$33:$B$776,C$83)+'СЕТ СН'!$H$12+СВЦЭМ!$D$10+'СЕТ СН'!$H$6-'СЕТ СН'!$H$22</f>
        <v>901.35761264000007</v>
      </c>
      <c r="D101" s="36">
        <f>SUMIFS(СВЦЭМ!$C$33:$C$776,СВЦЭМ!$A$33:$A$776,$A101,СВЦЭМ!$B$33:$B$776,D$83)+'СЕТ СН'!$H$12+СВЦЭМ!$D$10+'СЕТ СН'!$H$6-'СЕТ СН'!$H$22</f>
        <v>910.10615989000007</v>
      </c>
      <c r="E101" s="36">
        <f>SUMIFS(СВЦЭМ!$C$33:$C$776,СВЦЭМ!$A$33:$A$776,$A101,СВЦЭМ!$B$33:$B$776,E$83)+'СЕТ СН'!$H$12+СВЦЭМ!$D$10+'СЕТ СН'!$H$6-'СЕТ СН'!$H$22</f>
        <v>953.24021850000008</v>
      </c>
      <c r="F101" s="36">
        <f>SUMIFS(СВЦЭМ!$C$33:$C$776,СВЦЭМ!$A$33:$A$776,$A101,СВЦЭМ!$B$33:$B$776,F$83)+'СЕТ СН'!$H$12+СВЦЭМ!$D$10+'СЕТ СН'!$H$6-'СЕТ СН'!$H$22</f>
        <v>985.67236702000002</v>
      </c>
      <c r="G101" s="36">
        <f>SUMIFS(СВЦЭМ!$C$33:$C$776,СВЦЭМ!$A$33:$A$776,$A101,СВЦЭМ!$B$33:$B$776,G$83)+'СЕТ СН'!$H$12+СВЦЭМ!$D$10+'СЕТ СН'!$H$6-'СЕТ СН'!$H$22</f>
        <v>1023.83854509</v>
      </c>
      <c r="H101" s="36">
        <f>SUMIFS(СВЦЭМ!$C$33:$C$776,СВЦЭМ!$A$33:$A$776,$A101,СВЦЭМ!$B$33:$B$776,H$83)+'СЕТ СН'!$H$12+СВЦЭМ!$D$10+'СЕТ СН'!$H$6-'СЕТ СН'!$H$22</f>
        <v>997.06836931000009</v>
      </c>
      <c r="I101" s="36">
        <f>SUMIFS(СВЦЭМ!$C$33:$C$776,СВЦЭМ!$A$33:$A$776,$A101,СВЦЭМ!$B$33:$B$776,I$83)+'СЕТ СН'!$H$12+СВЦЭМ!$D$10+'СЕТ СН'!$H$6-'СЕТ СН'!$H$22</f>
        <v>970.57483351000008</v>
      </c>
      <c r="J101" s="36">
        <f>SUMIFS(СВЦЭМ!$C$33:$C$776,СВЦЭМ!$A$33:$A$776,$A101,СВЦЭМ!$B$33:$B$776,J$83)+'СЕТ СН'!$H$12+СВЦЭМ!$D$10+'СЕТ СН'!$H$6-'СЕТ СН'!$H$22</f>
        <v>958.32063851000009</v>
      </c>
      <c r="K101" s="36">
        <f>SUMIFS(СВЦЭМ!$C$33:$C$776,СВЦЭМ!$A$33:$A$776,$A101,СВЦЭМ!$B$33:$B$776,K$83)+'СЕТ СН'!$H$12+СВЦЭМ!$D$10+'СЕТ СН'!$H$6-'СЕТ СН'!$H$22</f>
        <v>925.99915757000008</v>
      </c>
      <c r="L101" s="36">
        <f>SUMIFS(СВЦЭМ!$C$33:$C$776,СВЦЭМ!$A$33:$A$776,$A101,СВЦЭМ!$B$33:$B$776,L$83)+'СЕТ СН'!$H$12+СВЦЭМ!$D$10+'СЕТ СН'!$H$6-'СЕТ СН'!$H$22</f>
        <v>922.56033359000003</v>
      </c>
      <c r="M101" s="36">
        <f>SUMIFS(СВЦЭМ!$C$33:$C$776,СВЦЭМ!$A$33:$A$776,$A101,СВЦЭМ!$B$33:$B$776,M$83)+'СЕТ СН'!$H$12+СВЦЭМ!$D$10+'СЕТ СН'!$H$6-'СЕТ СН'!$H$22</f>
        <v>920.4965427300001</v>
      </c>
      <c r="N101" s="36">
        <f>SUMIFS(СВЦЭМ!$C$33:$C$776,СВЦЭМ!$A$33:$A$776,$A101,СВЦЭМ!$B$33:$B$776,N$83)+'СЕТ СН'!$H$12+СВЦЭМ!$D$10+'СЕТ СН'!$H$6-'СЕТ СН'!$H$22</f>
        <v>937.75645293000002</v>
      </c>
      <c r="O101" s="36">
        <f>SUMIFS(СВЦЭМ!$C$33:$C$776,СВЦЭМ!$A$33:$A$776,$A101,СВЦЭМ!$B$33:$B$776,O$83)+'СЕТ СН'!$H$12+СВЦЭМ!$D$10+'СЕТ СН'!$H$6-'СЕТ СН'!$H$22</f>
        <v>939.14941094000005</v>
      </c>
      <c r="P101" s="36">
        <f>SUMIFS(СВЦЭМ!$C$33:$C$776,СВЦЭМ!$A$33:$A$776,$A101,СВЦЭМ!$B$33:$B$776,P$83)+'СЕТ СН'!$H$12+СВЦЭМ!$D$10+'СЕТ СН'!$H$6-'СЕТ СН'!$H$22</f>
        <v>949.35380886000007</v>
      </c>
      <c r="Q101" s="36">
        <f>SUMIFS(СВЦЭМ!$C$33:$C$776,СВЦЭМ!$A$33:$A$776,$A101,СВЦЭМ!$B$33:$B$776,Q$83)+'СЕТ СН'!$H$12+СВЦЭМ!$D$10+'СЕТ СН'!$H$6-'СЕТ СН'!$H$22</f>
        <v>953.76776179000001</v>
      </c>
      <c r="R101" s="36">
        <f>SUMIFS(СВЦЭМ!$C$33:$C$776,СВЦЭМ!$A$33:$A$776,$A101,СВЦЭМ!$B$33:$B$776,R$83)+'СЕТ СН'!$H$12+СВЦЭМ!$D$10+'СЕТ СН'!$H$6-'СЕТ СН'!$H$22</f>
        <v>878.5205728200001</v>
      </c>
      <c r="S101" s="36">
        <f>SUMIFS(СВЦЭМ!$C$33:$C$776,СВЦЭМ!$A$33:$A$776,$A101,СВЦЭМ!$B$33:$B$776,S$83)+'СЕТ СН'!$H$12+СВЦЭМ!$D$10+'СЕТ СН'!$H$6-'СЕТ СН'!$H$22</f>
        <v>801.66323340000008</v>
      </c>
      <c r="T101" s="36">
        <f>SUMIFS(СВЦЭМ!$C$33:$C$776,СВЦЭМ!$A$33:$A$776,$A101,СВЦЭМ!$B$33:$B$776,T$83)+'СЕТ СН'!$H$12+СВЦЭМ!$D$10+'СЕТ СН'!$H$6-'СЕТ СН'!$H$22</f>
        <v>804.22837436000009</v>
      </c>
      <c r="U101" s="36">
        <f>SUMIFS(СВЦЭМ!$C$33:$C$776,СВЦЭМ!$A$33:$A$776,$A101,СВЦЭМ!$B$33:$B$776,U$83)+'СЕТ СН'!$H$12+СВЦЭМ!$D$10+'СЕТ СН'!$H$6-'СЕТ СН'!$H$22</f>
        <v>791.42345631000001</v>
      </c>
      <c r="V101" s="36">
        <f>SUMIFS(СВЦЭМ!$C$33:$C$776,СВЦЭМ!$A$33:$A$776,$A101,СВЦЭМ!$B$33:$B$776,V$83)+'СЕТ СН'!$H$12+СВЦЭМ!$D$10+'СЕТ СН'!$H$6-'СЕТ СН'!$H$22</f>
        <v>790.42816379999999</v>
      </c>
      <c r="W101" s="36">
        <f>SUMIFS(СВЦЭМ!$C$33:$C$776,СВЦЭМ!$A$33:$A$776,$A101,СВЦЭМ!$B$33:$B$776,W$83)+'СЕТ СН'!$H$12+СВЦЭМ!$D$10+'СЕТ СН'!$H$6-'СЕТ СН'!$H$22</f>
        <v>783.04785805999995</v>
      </c>
      <c r="X101" s="36">
        <f>SUMIFS(СВЦЭМ!$C$33:$C$776,СВЦЭМ!$A$33:$A$776,$A101,СВЦЭМ!$B$33:$B$776,X$83)+'СЕТ СН'!$H$12+СВЦЭМ!$D$10+'СЕТ СН'!$H$6-'СЕТ СН'!$H$22</f>
        <v>801.81825651000008</v>
      </c>
      <c r="Y101" s="36">
        <f>SUMIFS(СВЦЭМ!$C$33:$C$776,СВЦЭМ!$A$33:$A$776,$A101,СВЦЭМ!$B$33:$B$776,Y$83)+'СЕТ СН'!$H$12+СВЦЭМ!$D$10+'СЕТ СН'!$H$6-'СЕТ СН'!$H$22</f>
        <v>862.29090523000002</v>
      </c>
    </row>
    <row r="102" spans="1:25" ht="15.75" x14ac:dyDescent="0.2">
      <c r="A102" s="35">
        <f t="shared" si="2"/>
        <v>43665</v>
      </c>
      <c r="B102" s="36">
        <f>SUMIFS(СВЦЭМ!$C$33:$C$776,СВЦЭМ!$A$33:$A$776,$A102,СВЦЭМ!$B$33:$B$776,B$83)+'СЕТ СН'!$H$12+СВЦЭМ!$D$10+'СЕТ СН'!$H$6-'СЕТ СН'!$H$22</f>
        <v>923.18972654000004</v>
      </c>
      <c r="C102" s="36">
        <f>SUMIFS(СВЦЭМ!$C$33:$C$776,СВЦЭМ!$A$33:$A$776,$A102,СВЦЭМ!$B$33:$B$776,C$83)+'СЕТ СН'!$H$12+СВЦЭМ!$D$10+'СЕТ СН'!$H$6-'СЕТ СН'!$H$22</f>
        <v>930.64093829000001</v>
      </c>
      <c r="D102" s="36">
        <f>SUMIFS(СВЦЭМ!$C$33:$C$776,СВЦЭМ!$A$33:$A$776,$A102,СВЦЭМ!$B$33:$B$776,D$83)+'СЕТ СН'!$H$12+СВЦЭМ!$D$10+'СЕТ СН'!$H$6-'СЕТ СН'!$H$22</f>
        <v>953.64567211000008</v>
      </c>
      <c r="E102" s="36">
        <f>SUMIFS(СВЦЭМ!$C$33:$C$776,СВЦЭМ!$A$33:$A$776,$A102,СВЦЭМ!$B$33:$B$776,E$83)+'СЕТ СН'!$H$12+СВЦЭМ!$D$10+'СЕТ СН'!$H$6-'СЕТ СН'!$H$22</f>
        <v>975.19205901000009</v>
      </c>
      <c r="F102" s="36">
        <f>SUMIFS(СВЦЭМ!$C$33:$C$776,СВЦЭМ!$A$33:$A$776,$A102,СВЦЭМ!$B$33:$B$776,F$83)+'СЕТ СН'!$H$12+СВЦЭМ!$D$10+'СЕТ СН'!$H$6-'СЕТ СН'!$H$22</f>
        <v>973.98624372000006</v>
      </c>
      <c r="G102" s="36">
        <f>SUMIFS(СВЦЭМ!$C$33:$C$776,СВЦЭМ!$A$33:$A$776,$A102,СВЦЭМ!$B$33:$B$776,G$83)+'СЕТ СН'!$H$12+СВЦЭМ!$D$10+'СЕТ СН'!$H$6-'СЕТ СН'!$H$22</f>
        <v>971.02849421000008</v>
      </c>
      <c r="H102" s="36">
        <f>SUMIFS(СВЦЭМ!$C$33:$C$776,СВЦЭМ!$A$33:$A$776,$A102,СВЦЭМ!$B$33:$B$776,H$83)+'СЕТ СН'!$H$12+СВЦЭМ!$D$10+'СЕТ СН'!$H$6-'СЕТ СН'!$H$22</f>
        <v>936.25179507000007</v>
      </c>
      <c r="I102" s="36">
        <f>SUMIFS(СВЦЭМ!$C$33:$C$776,СВЦЭМ!$A$33:$A$776,$A102,СВЦЭМ!$B$33:$B$776,I$83)+'СЕТ СН'!$H$12+СВЦЭМ!$D$10+'СЕТ СН'!$H$6-'СЕТ СН'!$H$22</f>
        <v>907.7979460900001</v>
      </c>
      <c r="J102" s="36">
        <f>SUMIFS(СВЦЭМ!$C$33:$C$776,СВЦЭМ!$A$33:$A$776,$A102,СВЦЭМ!$B$33:$B$776,J$83)+'СЕТ СН'!$H$12+СВЦЭМ!$D$10+'СЕТ СН'!$H$6-'СЕТ СН'!$H$22</f>
        <v>907.10704502999999</v>
      </c>
      <c r="K102" s="36">
        <f>SUMIFS(СВЦЭМ!$C$33:$C$776,СВЦЭМ!$A$33:$A$776,$A102,СВЦЭМ!$B$33:$B$776,K$83)+'СЕТ СН'!$H$12+СВЦЭМ!$D$10+'СЕТ СН'!$H$6-'СЕТ СН'!$H$22</f>
        <v>878.80114469</v>
      </c>
      <c r="L102" s="36">
        <f>SUMIFS(СВЦЭМ!$C$33:$C$776,СВЦЭМ!$A$33:$A$776,$A102,СВЦЭМ!$B$33:$B$776,L$83)+'СЕТ СН'!$H$12+СВЦЭМ!$D$10+'СЕТ СН'!$H$6-'СЕТ СН'!$H$22</f>
        <v>854.91749861000005</v>
      </c>
      <c r="M102" s="36">
        <f>SUMIFS(СВЦЭМ!$C$33:$C$776,СВЦЭМ!$A$33:$A$776,$A102,СВЦЭМ!$B$33:$B$776,M$83)+'СЕТ СН'!$H$12+СВЦЭМ!$D$10+'СЕТ СН'!$H$6-'СЕТ СН'!$H$22</f>
        <v>858.04432789000009</v>
      </c>
      <c r="N102" s="36">
        <f>SUMIFS(СВЦЭМ!$C$33:$C$776,СВЦЭМ!$A$33:$A$776,$A102,СВЦЭМ!$B$33:$B$776,N$83)+'СЕТ СН'!$H$12+СВЦЭМ!$D$10+'СЕТ СН'!$H$6-'СЕТ СН'!$H$22</f>
        <v>870.37239164000005</v>
      </c>
      <c r="O102" s="36">
        <f>SUMIFS(СВЦЭМ!$C$33:$C$776,СВЦЭМ!$A$33:$A$776,$A102,СВЦЭМ!$B$33:$B$776,O$83)+'СЕТ СН'!$H$12+СВЦЭМ!$D$10+'СЕТ СН'!$H$6-'СЕТ СН'!$H$22</f>
        <v>870.53336528</v>
      </c>
      <c r="P102" s="36">
        <f>SUMIFS(СВЦЭМ!$C$33:$C$776,СВЦЭМ!$A$33:$A$776,$A102,СВЦЭМ!$B$33:$B$776,P$83)+'СЕТ СН'!$H$12+СВЦЭМ!$D$10+'СЕТ СН'!$H$6-'СЕТ СН'!$H$22</f>
        <v>878.42424603000006</v>
      </c>
      <c r="Q102" s="36">
        <f>SUMIFS(СВЦЭМ!$C$33:$C$776,СВЦЭМ!$A$33:$A$776,$A102,СВЦЭМ!$B$33:$B$776,Q$83)+'СЕТ СН'!$H$12+СВЦЭМ!$D$10+'СЕТ СН'!$H$6-'СЕТ СН'!$H$22</f>
        <v>878.09187042000008</v>
      </c>
      <c r="R102" s="36">
        <f>SUMIFS(СВЦЭМ!$C$33:$C$776,СВЦЭМ!$A$33:$A$776,$A102,СВЦЭМ!$B$33:$B$776,R$83)+'СЕТ СН'!$H$12+СВЦЭМ!$D$10+'СЕТ СН'!$H$6-'СЕТ СН'!$H$22</f>
        <v>841.65278843999999</v>
      </c>
      <c r="S102" s="36">
        <f>SUMIFS(СВЦЭМ!$C$33:$C$776,СВЦЭМ!$A$33:$A$776,$A102,СВЦЭМ!$B$33:$B$776,S$83)+'СЕТ СН'!$H$12+СВЦЭМ!$D$10+'СЕТ СН'!$H$6-'СЕТ СН'!$H$22</f>
        <v>822.70144778000008</v>
      </c>
      <c r="T102" s="36">
        <f>SUMIFS(СВЦЭМ!$C$33:$C$776,СВЦЭМ!$A$33:$A$776,$A102,СВЦЭМ!$B$33:$B$776,T$83)+'СЕТ СН'!$H$12+СВЦЭМ!$D$10+'СЕТ СН'!$H$6-'СЕТ СН'!$H$22</f>
        <v>815.27229818000001</v>
      </c>
      <c r="U102" s="36">
        <f>SUMIFS(СВЦЭМ!$C$33:$C$776,СВЦЭМ!$A$33:$A$776,$A102,СВЦЭМ!$B$33:$B$776,U$83)+'СЕТ СН'!$H$12+СВЦЭМ!$D$10+'СЕТ СН'!$H$6-'СЕТ СН'!$H$22</f>
        <v>818.09019640000008</v>
      </c>
      <c r="V102" s="36">
        <f>SUMIFS(СВЦЭМ!$C$33:$C$776,СВЦЭМ!$A$33:$A$776,$A102,СВЦЭМ!$B$33:$B$776,V$83)+'СЕТ СН'!$H$12+СВЦЭМ!$D$10+'СЕТ СН'!$H$6-'СЕТ СН'!$H$22</f>
        <v>817.56053795000003</v>
      </c>
      <c r="W102" s="36">
        <f>SUMIFS(СВЦЭМ!$C$33:$C$776,СВЦЭМ!$A$33:$A$776,$A102,СВЦЭМ!$B$33:$B$776,W$83)+'СЕТ СН'!$H$12+СВЦЭМ!$D$10+'СЕТ СН'!$H$6-'СЕТ СН'!$H$22</f>
        <v>811.04279457000007</v>
      </c>
      <c r="X102" s="36">
        <f>SUMIFS(СВЦЭМ!$C$33:$C$776,СВЦЭМ!$A$33:$A$776,$A102,СВЦЭМ!$B$33:$B$776,X$83)+'СЕТ СН'!$H$12+СВЦЭМ!$D$10+'СЕТ СН'!$H$6-'СЕТ СН'!$H$22</f>
        <v>807.99397986000008</v>
      </c>
      <c r="Y102" s="36">
        <f>SUMIFS(СВЦЭМ!$C$33:$C$776,СВЦЭМ!$A$33:$A$776,$A102,СВЦЭМ!$B$33:$B$776,Y$83)+'СЕТ СН'!$H$12+СВЦЭМ!$D$10+'СЕТ СН'!$H$6-'СЕТ СН'!$H$22</f>
        <v>826.34291449</v>
      </c>
    </row>
    <row r="103" spans="1:25" ht="15.75" x14ac:dyDescent="0.2">
      <c r="A103" s="35">
        <f t="shared" si="2"/>
        <v>43666</v>
      </c>
      <c r="B103" s="36">
        <f>SUMIFS(СВЦЭМ!$C$33:$C$776,СВЦЭМ!$A$33:$A$776,$A103,СВЦЭМ!$B$33:$B$776,B$83)+'СЕТ СН'!$H$12+СВЦЭМ!$D$10+'СЕТ СН'!$H$6-'СЕТ СН'!$H$22</f>
        <v>855.62272149</v>
      </c>
      <c r="C103" s="36">
        <f>SUMIFS(СВЦЭМ!$C$33:$C$776,СВЦЭМ!$A$33:$A$776,$A103,СВЦЭМ!$B$33:$B$776,C$83)+'СЕТ СН'!$H$12+СВЦЭМ!$D$10+'СЕТ СН'!$H$6-'СЕТ СН'!$H$22</f>
        <v>857.28492440000002</v>
      </c>
      <c r="D103" s="36">
        <f>SUMIFS(СВЦЭМ!$C$33:$C$776,СВЦЭМ!$A$33:$A$776,$A103,СВЦЭМ!$B$33:$B$776,D$83)+'СЕТ СН'!$H$12+СВЦЭМ!$D$10+'СЕТ СН'!$H$6-'СЕТ СН'!$H$22</f>
        <v>860.72187455000005</v>
      </c>
      <c r="E103" s="36">
        <f>SUMIFS(СВЦЭМ!$C$33:$C$776,СВЦЭМ!$A$33:$A$776,$A103,СВЦЭМ!$B$33:$B$776,E$83)+'СЕТ СН'!$H$12+СВЦЭМ!$D$10+'СЕТ СН'!$H$6-'СЕТ СН'!$H$22</f>
        <v>870.50741029000005</v>
      </c>
      <c r="F103" s="36">
        <f>SUMIFS(СВЦЭМ!$C$33:$C$776,СВЦЭМ!$A$33:$A$776,$A103,СВЦЭМ!$B$33:$B$776,F$83)+'СЕТ СН'!$H$12+СВЦЭМ!$D$10+'СЕТ СН'!$H$6-'СЕТ СН'!$H$22</f>
        <v>875.9241711200001</v>
      </c>
      <c r="G103" s="36">
        <f>SUMIFS(СВЦЭМ!$C$33:$C$776,СВЦЭМ!$A$33:$A$776,$A103,СВЦЭМ!$B$33:$B$776,G$83)+'СЕТ СН'!$H$12+СВЦЭМ!$D$10+'СЕТ СН'!$H$6-'СЕТ СН'!$H$22</f>
        <v>884.19402782000009</v>
      </c>
      <c r="H103" s="36">
        <f>SUMIFS(СВЦЭМ!$C$33:$C$776,СВЦЭМ!$A$33:$A$776,$A103,СВЦЭМ!$B$33:$B$776,H$83)+'СЕТ СН'!$H$12+СВЦЭМ!$D$10+'СЕТ СН'!$H$6-'СЕТ СН'!$H$22</f>
        <v>872.21439237000004</v>
      </c>
      <c r="I103" s="36">
        <f>SUMIFS(СВЦЭМ!$C$33:$C$776,СВЦЭМ!$A$33:$A$776,$A103,СВЦЭМ!$B$33:$B$776,I$83)+'СЕТ СН'!$H$12+СВЦЭМ!$D$10+'СЕТ СН'!$H$6-'СЕТ СН'!$H$22</f>
        <v>867.55308724000008</v>
      </c>
      <c r="J103" s="36">
        <f>SUMIFS(СВЦЭМ!$C$33:$C$776,СВЦЭМ!$A$33:$A$776,$A103,СВЦЭМ!$B$33:$B$776,J$83)+'СЕТ СН'!$H$12+СВЦЭМ!$D$10+'СЕТ СН'!$H$6-'СЕТ СН'!$H$22</f>
        <v>849.84183242000006</v>
      </c>
      <c r="K103" s="36">
        <f>SUMIFS(СВЦЭМ!$C$33:$C$776,СВЦЭМ!$A$33:$A$776,$A103,СВЦЭМ!$B$33:$B$776,K$83)+'СЕТ СН'!$H$12+СВЦЭМ!$D$10+'СЕТ СН'!$H$6-'СЕТ СН'!$H$22</f>
        <v>845.24772447000009</v>
      </c>
      <c r="L103" s="36">
        <f>SUMIFS(СВЦЭМ!$C$33:$C$776,СВЦЭМ!$A$33:$A$776,$A103,СВЦЭМ!$B$33:$B$776,L$83)+'СЕТ СН'!$H$12+СВЦЭМ!$D$10+'СЕТ СН'!$H$6-'СЕТ СН'!$H$22</f>
        <v>834.44039478000002</v>
      </c>
      <c r="M103" s="36">
        <f>SUMIFS(СВЦЭМ!$C$33:$C$776,СВЦЭМ!$A$33:$A$776,$A103,СВЦЭМ!$B$33:$B$776,M$83)+'СЕТ СН'!$H$12+СВЦЭМ!$D$10+'СЕТ СН'!$H$6-'СЕТ СН'!$H$22</f>
        <v>826.16865144000008</v>
      </c>
      <c r="N103" s="36">
        <f>SUMIFS(СВЦЭМ!$C$33:$C$776,СВЦЭМ!$A$33:$A$776,$A103,СВЦЭМ!$B$33:$B$776,N$83)+'СЕТ СН'!$H$12+СВЦЭМ!$D$10+'СЕТ СН'!$H$6-'СЕТ СН'!$H$22</f>
        <v>836.86609150000004</v>
      </c>
      <c r="O103" s="36">
        <f>SUMIFS(СВЦЭМ!$C$33:$C$776,СВЦЭМ!$A$33:$A$776,$A103,СВЦЭМ!$B$33:$B$776,O$83)+'СЕТ СН'!$H$12+СВЦЭМ!$D$10+'СЕТ СН'!$H$6-'СЕТ СН'!$H$22</f>
        <v>846.37872616000004</v>
      </c>
      <c r="P103" s="36">
        <f>SUMIFS(СВЦЭМ!$C$33:$C$776,СВЦЭМ!$A$33:$A$776,$A103,СВЦЭМ!$B$33:$B$776,P$83)+'СЕТ СН'!$H$12+СВЦЭМ!$D$10+'СЕТ СН'!$H$6-'СЕТ СН'!$H$22</f>
        <v>854.81133222000005</v>
      </c>
      <c r="Q103" s="36">
        <f>SUMIFS(СВЦЭМ!$C$33:$C$776,СВЦЭМ!$A$33:$A$776,$A103,СВЦЭМ!$B$33:$B$776,Q$83)+'СЕТ СН'!$H$12+СВЦЭМ!$D$10+'СЕТ СН'!$H$6-'СЕТ СН'!$H$22</f>
        <v>851.62791918000005</v>
      </c>
      <c r="R103" s="36">
        <f>SUMIFS(СВЦЭМ!$C$33:$C$776,СВЦЭМ!$A$33:$A$776,$A103,СВЦЭМ!$B$33:$B$776,R$83)+'СЕТ СН'!$H$12+СВЦЭМ!$D$10+'СЕТ СН'!$H$6-'СЕТ СН'!$H$22</f>
        <v>813.40853962000006</v>
      </c>
      <c r="S103" s="36">
        <f>SUMIFS(СВЦЭМ!$C$33:$C$776,СВЦЭМ!$A$33:$A$776,$A103,СВЦЭМ!$B$33:$B$776,S$83)+'СЕТ СН'!$H$12+СВЦЭМ!$D$10+'СЕТ СН'!$H$6-'СЕТ СН'!$H$22</f>
        <v>787.88583217999997</v>
      </c>
      <c r="T103" s="36">
        <f>SUMIFS(СВЦЭМ!$C$33:$C$776,СВЦЭМ!$A$33:$A$776,$A103,СВЦЭМ!$B$33:$B$776,T$83)+'СЕТ СН'!$H$12+СВЦЭМ!$D$10+'СЕТ СН'!$H$6-'СЕТ СН'!$H$22</f>
        <v>782.85386234999999</v>
      </c>
      <c r="U103" s="36">
        <f>SUMIFS(СВЦЭМ!$C$33:$C$776,СВЦЭМ!$A$33:$A$776,$A103,СВЦЭМ!$B$33:$B$776,U$83)+'СЕТ СН'!$H$12+СВЦЭМ!$D$10+'СЕТ СН'!$H$6-'СЕТ СН'!$H$22</f>
        <v>767.94475102000001</v>
      </c>
      <c r="V103" s="36">
        <f>SUMIFS(СВЦЭМ!$C$33:$C$776,СВЦЭМ!$A$33:$A$776,$A103,СВЦЭМ!$B$33:$B$776,V$83)+'СЕТ СН'!$H$12+СВЦЭМ!$D$10+'СЕТ СН'!$H$6-'СЕТ СН'!$H$22</f>
        <v>761.43514232999996</v>
      </c>
      <c r="W103" s="36">
        <f>SUMIFS(СВЦЭМ!$C$33:$C$776,СВЦЭМ!$A$33:$A$776,$A103,СВЦЭМ!$B$33:$B$776,W$83)+'СЕТ СН'!$H$12+СВЦЭМ!$D$10+'СЕТ СН'!$H$6-'СЕТ СН'!$H$22</f>
        <v>762.20359755000004</v>
      </c>
      <c r="X103" s="36">
        <f>SUMIFS(СВЦЭМ!$C$33:$C$776,СВЦЭМ!$A$33:$A$776,$A103,СВЦЭМ!$B$33:$B$776,X$83)+'СЕТ СН'!$H$12+СВЦЭМ!$D$10+'СЕТ СН'!$H$6-'СЕТ СН'!$H$22</f>
        <v>770.84743897999999</v>
      </c>
      <c r="Y103" s="36">
        <f>SUMIFS(СВЦЭМ!$C$33:$C$776,СВЦЭМ!$A$33:$A$776,$A103,СВЦЭМ!$B$33:$B$776,Y$83)+'СЕТ СН'!$H$12+СВЦЭМ!$D$10+'СЕТ СН'!$H$6-'СЕТ СН'!$H$22</f>
        <v>845.8477138400001</v>
      </c>
    </row>
    <row r="104" spans="1:25" ht="15.75" x14ac:dyDescent="0.2">
      <c r="A104" s="35">
        <f t="shared" si="2"/>
        <v>43667</v>
      </c>
      <c r="B104" s="36">
        <f>SUMIFS(СВЦЭМ!$C$33:$C$776,СВЦЭМ!$A$33:$A$776,$A104,СВЦЭМ!$B$33:$B$776,B$83)+'СЕТ СН'!$H$12+СВЦЭМ!$D$10+'СЕТ СН'!$H$6-'СЕТ СН'!$H$22</f>
        <v>861.56328752000002</v>
      </c>
      <c r="C104" s="36">
        <f>SUMIFS(СВЦЭМ!$C$33:$C$776,СВЦЭМ!$A$33:$A$776,$A104,СВЦЭМ!$B$33:$B$776,C$83)+'СЕТ СН'!$H$12+СВЦЭМ!$D$10+'СЕТ СН'!$H$6-'СЕТ СН'!$H$22</f>
        <v>888.62313328000005</v>
      </c>
      <c r="D104" s="36">
        <f>SUMIFS(СВЦЭМ!$C$33:$C$776,СВЦЭМ!$A$33:$A$776,$A104,СВЦЭМ!$B$33:$B$776,D$83)+'СЕТ СН'!$H$12+СВЦЭМ!$D$10+'СЕТ СН'!$H$6-'СЕТ СН'!$H$22</f>
        <v>909.74180955000008</v>
      </c>
      <c r="E104" s="36">
        <f>SUMIFS(СВЦЭМ!$C$33:$C$776,СВЦЭМ!$A$33:$A$776,$A104,СВЦЭМ!$B$33:$B$776,E$83)+'СЕТ СН'!$H$12+СВЦЭМ!$D$10+'СЕТ СН'!$H$6-'СЕТ СН'!$H$22</f>
        <v>912.7066281000001</v>
      </c>
      <c r="F104" s="36">
        <f>SUMIFS(СВЦЭМ!$C$33:$C$776,СВЦЭМ!$A$33:$A$776,$A104,СВЦЭМ!$B$33:$B$776,F$83)+'СЕТ СН'!$H$12+СВЦЭМ!$D$10+'СЕТ СН'!$H$6-'СЕТ СН'!$H$22</f>
        <v>895.93232555000009</v>
      </c>
      <c r="G104" s="36">
        <f>SUMIFS(СВЦЭМ!$C$33:$C$776,СВЦЭМ!$A$33:$A$776,$A104,СВЦЭМ!$B$33:$B$776,G$83)+'СЕТ СН'!$H$12+СВЦЭМ!$D$10+'СЕТ СН'!$H$6-'СЕТ СН'!$H$22</f>
        <v>906.19445315000007</v>
      </c>
      <c r="H104" s="36">
        <f>SUMIFS(СВЦЭМ!$C$33:$C$776,СВЦЭМ!$A$33:$A$776,$A104,СВЦЭМ!$B$33:$B$776,H$83)+'СЕТ СН'!$H$12+СВЦЭМ!$D$10+'СЕТ СН'!$H$6-'СЕТ СН'!$H$22</f>
        <v>902.22948585000006</v>
      </c>
      <c r="I104" s="36">
        <f>SUMIFS(СВЦЭМ!$C$33:$C$776,СВЦЭМ!$A$33:$A$776,$A104,СВЦЭМ!$B$33:$B$776,I$83)+'СЕТ СН'!$H$12+СВЦЭМ!$D$10+'СЕТ СН'!$H$6-'СЕТ СН'!$H$22</f>
        <v>902.83969181000009</v>
      </c>
      <c r="J104" s="36">
        <f>SUMIFS(СВЦЭМ!$C$33:$C$776,СВЦЭМ!$A$33:$A$776,$A104,СВЦЭМ!$B$33:$B$776,J$83)+'СЕТ СН'!$H$12+СВЦЭМ!$D$10+'СЕТ СН'!$H$6-'СЕТ СН'!$H$22</f>
        <v>881.23335507000002</v>
      </c>
      <c r="K104" s="36">
        <f>SUMIFS(СВЦЭМ!$C$33:$C$776,СВЦЭМ!$A$33:$A$776,$A104,СВЦЭМ!$B$33:$B$776,K$83)+'СЕТ СН'!$H$12+СВЦЭМ!$D$10+'СЕТ СН'!$H$6-'СЕТ СН'!$H$22</f>
        <v>848.50384769000004</v>
      </c>
      <c r="L104" s="36">
        <f>SUMIFS(СВЦЭМ!$C$33:$C$776,СВЦЭМ!$A$33:$A$776,$A104,СВЦЭМ!$B$33:$B$776,L$83)+'СЕТ СН'!$H$12+СВЦЭМ!$D$10+'СЕТ СН'!$H$6-'СЕТ СН'!$H$22</f>
        <v>828.26611526000011</v>
      </c>
      <c r="M104" s="36">
        <f>SUMIFS(СВЦЭМ!$C$33:$C$776,СВЦЭМ!$A$33:$A$776,$A104,СВЦЭМ!$B$33:$B$776,M$83)+'СЕТ СН'!$H$12+СВЦЭМ!$D$10+'СЕТ СН'!$H$6-'СЕТ СН'!$H$22</f>
        <v>814.18684723000001</v>
      </c>
      <c r="N104" s="36">
        <f>SUMIFS(СВЦЭМ!$C$33:$C$776,СВЦЭМ!$A$33:$A$776,$A104,СВЦЭМ!$B$33:$B$776,N$83)+'СЕТ СН'!$H$12+СВЦЭМ!$D$10+'СЕТ СН'!$H$6-'СЕТ СН'!$H$22</f>
        <v>811.91930993000005</v>
      </c>
      <c r="O104" s="36">
        <f>SUMIFS(СВЦЭМ!$C$33:$C$776,СВЦЭМ!$A$33:$A$776,$A104,СВЦЭМ!$B$33:$B$776,O$83)+'СЕТ СН'!$H$12+СВЦЭМ!$D$10+'СЕТ СН'!$H$6-'СЕТ СН'!$H$22</f>
        <v>825.51800041000001</v>
      </c>
      <c r="P104" s="36">
        <f>SUMIFS(СВЦЭМ!$C$33:$C$776,СВЦЭМ!$A$33:$A$776,$A104,СВЦЭМ!$B$33:$B$776,P$83)+'СЕТ СН'!$H$12+СВЦЭМ!$D$10+'СЕТ СН'!$H$6-'СЕТ СН'!$H$22</f>
        <v>832.89245019000009</v>
      </c>
      <c r="Q104" s="36">
        <f>SUMIFS(СВЦЭМ!$C$33:$C$776,СВЦЭМ!$A$33:$A$776,$A104,СВЦЭМ!$B$33:$B$776,Q$83)+'СЕТ СН'!$H$12+СВЦЭМ!$D$10+'СЕТ СН'!$H$6-'СЕТ СН'!$H$22</f>
        <v>827.64323925000008</v>
      </c>
      <c r="R104" s="36">
        <f>SUMIFS(СВЦЭМ!$C$33:$C$776,СВЦЭМ!$A$33:$A$776,$A104,СВЦЭМ!$B$33:$B$776,R$83)+'СЕТ СН'!$H$12+СВЦЭМ!$D$10+'СЕТ СН'!$H$6-'СЕТ СН'!$H$22</f>
        <v>781.22065891</v>
      </c>
      <c r="S104" s="36">
        <f>SUMIFS(СВЦЭМ!$C$33:$C$776,СВЦЭМ!$A$33:$A$776,$A104,СВЦЭМ!$B$33:$B$776,S$83)+'СЕТ СН'!$H$12+СВЦЭМ!$D$10+'СЕТ СН'!$H$6-'СЕТ СН'!$H$22</f>
        <v>750.42136456999992</v>
      </c>
      <c r="T104" s="36">
        <f>SUMIFS(СВЦЭМ!$C$33:$C$776,СВЦЭМ!$A$33:$A$776,$A104,СВЦЭМ!$B$33:$B$776,T$83)+'СЕТ СН'!$H$12+СВЦЭМ!$D$10+'СЕТ СН'!$H$6-'СЕТ СН'!$H$22</f>
        <v>751.39289901000006</v>
      </c>
      <c r="U104" s="36">
        <f>SUMIFS(СВЦЭМ!$C$33:$C$776,СВЦЭМ!$A$33:$A$776,$A104,СВЦЭМ!$B$33:$B$776,U$83)+'СЕТ СН'!$H$12+СВЦЭМ!$D$10+'СЕТ СН'!$H$6-'СЕТ СН'!$H$22</f>
        <v>738.73256188000005</v>
      </c>
      <c r="V104" s="36">
        <f>SUMIFS(СВЦЭМ!$C$33:$C$776,СВЦЭМ!$A$33:$A$776,$A104,СВЦЭМ!$B$33:$B$776,V$83)+'СЕТ СН'!$H$12+СВЦЭМ!$D$10+'СЕТ СН'!$H$6-'СЕТ СН'!$H$22</f>
        <v>727.19522763999998</v>
      </c>
      <c r="W104" s="36">
        <f>SUMIFS(СВЦЭМ!$C$33:$C$776,СВЦЭМ!$A$33:$A$776,$A104,СВЦЭМ!$B$33:$B$776,W$83)+'СЕТ СН'!$H$12+СВЦЭМ!$D$10+'СЕТ СН'!$H$6-'СЕТ СН'!$H$22</f>
        <v>741.28644254999995</v>
      </c>
      <c r="X104" s="36">
        <f>SUMIFS(СВЦЭМ!$C$33:$C$776,СВЦЭМ!$A$33:$A$776,$A104,СВЦЭМ!$B$33:$B$776,X$83)+'СЕТ СН'!$H$12+СВЦЭМ!$D$10+'СЕТ СН'!$H$6-'СЕТ СН'!$H$22</f>
        <v>756.41125035999994</v>
      </c>
      <c r="Y104" s="36">
        <f>SUMIFS(СВЦЭМ!$C$33:$C$776,СВЦЭМ!$A$33:$A$776,$A104,СВЦЭМ!$B$33:$B$776,Y$83)+'СЕТ СН'!$H$12+СВЦЭМ!$D$10+'СЕТ СН'!$H$6-'СЕТ СН'!$H$22</f>
        <v>829.71757400000001</v>
      </c>
    </row>
    <row r="105" spans="1:25" ht="15.75" x14ac:dyDescent="0.2">
      <c r="A105" s="35">
        <f t="shared" si="2"/>
        <v>43668</v>
      </c>
      <c r="B105" s="36">
        <f>SUMIFS(СВЦЭМ!$C$33:$C$776,СВЦЭМ!$A$33:$A$776,$A105,СВЦЭМ!$B$33:$B$776,B$83)+'СЕТ СН'!$H$12+СВЦЭМ!$D$10+'СЕТ СН'!$H$6-'СЕТ СН'!$H$22</f>
        <v>857.49943309000003</v>
      </c>
      <c r="C105" s="36">
        <f>SUMIFS(СВЦЭМ!$C$33:$C$776,СВЦЭМ!$A$33:$A$776,$A105,СВЦЭМ!$B$33:$B$776,C$83)+'СЕТ СН'!$H$12+СВЦЭМ!$D$10+'СЕТ СН'!$H$6-'СЕТ СН'!$H$22</f>
        <v>906.58844430000011</v>
      </c>
      <c r="D105" s="36">
        <f>SUMIFS(СВЦЭМ!$C$33:$C$776,СВЦЭМ!$A$33:$A$776,$A105,СВЦЭМ!$B$33:$B$776,D$83)+'СЕТ СН'!$H$12+СВЦЭМ!$D$10+'СЕТ СН'!$H$6-'СЕТ СН'!$H$22</f>
        <v>923.96199061000004</v>
      </c>
      <c r="E105" s="36">
        <f>SUMIFS(СВЦЭМ!$C$33:$C$776,СВЦЭМ!$A$33:$A$776,$A105,СВЦЭМ!$B$33:$B$776,E$83)+'СЕТ СН'!$H$12+СВЦЭМ!$D$10+'СЕТ СН'!$H$6-'СЕТ СН'!$H$22</f>
        <v>931.43735589000005</v>
      </c>
      <c r="F105" s="36">
        <f>SUMIFS(СВЦЭМ!$C$33:$C$776,СВЦЭМ!$A$33:$A$776,$A105,СВЦЭМ!$B$33:$B$776,F$83)+'СЕТ СН'!$H$12+СВЦЭМ!$D$10+'СЕТ СН'!$H$6-'СЕТ СН'!$H$22</f>
        <v>924.54607361000001</v>
      </c>
      <c r="G105" s="36">
        <f>SUMIFS(СВЦЭМ!$C$33:$C$776,СВЦЭМ!$A$33:$A$776,$A105,СВЦЭМ!$B$33:$B$776,G$83)+'СЕТ СН'!$H$12+СВЦЭМ!$D$10+'СЕТ СН'!$H$6-'СЕТ СН'!$H$22</f>
        <v>908.88158826000006</v>
      </c>
      <c r="H105" s="36">
        <f>SUMIFS(СВЦЭМ!$C$33:$C$776,СВЦЭМ!$A$33:$A$776,$A105,СВЦЭМ!$B$33:$B$776,H$83)+'СЕТ СН'!$H$12+СВЦЭМ!$D$10+'СЕТ СН'!$H$6-'СЕТ СН'!$H$22</f>
        <v>880.48903546000008</v>
      </c>
      <c r="I105" s="36">
        <f>SUMIFS(СВЦЭМ!$C$33:$C$776,СВЦЭМ!$A$33:$A$776,$A105,СВЦЭМ!$B$33:$B$776,I$83)+'СЕТ СН'!$H$12+СВЦЭМ!$D$10+'СЕТ СН'!$H$6-'СЕТ СН'!$H$22</f>
        <v>870.52410666000003</v>
      </c>
      <c r="J105" s="36">
        <f>SUMIFS(СВЦЭМ!$C$33:$C$776,СВЦЭМ!$A$33:$A$776,$A105,СВЦЭМ!$B$33:$B$776,J$83)+'СЕТ СН'!$H$12+СВЦЭМ!$D$10+'СЕТ СН'!$H$6-'СЕТ СН'!$H$22</f>
        <v>877.96272499000008</v>
      </c>
      <c r="K105" s="36">
        <f>SUMIFS(СВЦЭМ!$C$33:$C$776,СВЦЭМ!$A$33:$A$776,$A105,СВЦЭМ!$B$33:$B$776,K$83)+'СЕТ СН'!$H$12+СВЦЭМ!$D$10+'СЕТ СН'!$H$6-'СЕТ СН'!$H$22</f>
        <v>882.7236687300001</v>
      </c>
      <c r="L105" s="36">
        <f>SUMIFS(СВЦЭМ!$C$33:$C$776,СВЦЭМ!$A$33:$A$776,$A105,СВЦЭМ!$B$33:$B$776,L$83)+'СЕТ СН'!$H$12+СВЦЭМ!$D$10+'СЕТ СН'!$H$6-'СЕТ СН'!$H$22</f>
        <v>880.17603218000011</v>
      </c>
      <c r="M105" s="36">
        <f>SUMIFS(СВЦЭМ!$C$33:$C$776,СВЦЭМ!$A$33:$A$776,$A105,СВЦЭМ!$B$33:$B$776,M$83)+'СЕТ СН'!$H$12+СВЦЭМ!$D$10+'СЕТ СН'!$H$6-'СЕТ СН'!$H$22</f>
        <v>870.72885706</v>
      </c>
      <c r="N105" s="36">
        <f>SUMIFS(СВЦЭМ!$C$33:$C$776,СВЦЭМ!$A$33:$A$776,$A105,СВЦЭМ!$B$33:$B$776,N$83)+'СЕТ СН'!$H$12+СВЦЭМ!$D$10+'СЕТ СН'!$H$6-'СЕТ СН'!$H$22</f>
        <v>867.0128344200001</v>
      </c>
      <c r="O105" s="36">
        <f>SUMIFS(СВЦЭМ!$C$33:$C$776,СВЦЭМ!$A$33:$A$776,$A105,СВЦЭМ!$B$33:$B$776,O$83)+'СЕТ СН'!$H$12+СВЦЭМ!$D$10+'СЕТ СН'!$H$6-'СЕТ СН'!$H$22</f>
        <v>868.09792583000001</v>
      </c>
      <c r="P105" s="36">
        <f>SUMIFS(СВЦЭМ!$C$33:$C$776,СВЦЭМ!$A$33:$A$776,$A105,СВЦЭМ!$B$33:$B$776,P$83)+'СЕТ СН'!$H$12+СВЦЭМ!$D$10+'СЕТ СН'!$H$6-'СЕТ СН'!$H$22</f>
        <v>875.17954323000004</v>
      </c>
      <c r="Q105" s="36">
        <f>SUMIFS(СВЦЭМ!$C$33:$C$776,СВЦЭМ!$A$33:$A$776,$A105,СВЦЭМ!$B$33:$B$776,Q$83)+'СЕТ СН'!$H$12+СВЦЭМ!$D$10+'СЕТ СН'!$H$6-'СЕТ СН'!$H$22</f>
        <v>877.24254487000007</v>
      </c>
      <c r="R105" s="36">
        <f>SUMIFS(СВЦЭМ!$C$33:$C$776,СВЦЭМ!$A$33:$A$776,$A105,СВЦЭМ!$B$33:$B$776,R$83)+'СЕТ СН'!$H$12+СВЦЭМ!$D$10+'СЕТ СН'!$H$6-'СЕТ СН'!$H$22</f>
        <v>827.65628487000004</v>
      </c>
      <c r="S105" s="36">
        <f>SUMIFS(СВЦЭМ!$C$33:$C$776,СВЦЭМ!$A$33:$A$776,$A105,СВЦЭМ!$B$33:$B$776,S$83)+'СЕТ СН'!$H$12+СВЦЭМ!$D$10+'СЕТ СН'!$H$6-'СЕТ СН'!$H$22</f>
        <v>804.58075113000007</v>
      </c>
      <c r="T105" s="36">
        <f>SUMIFS(СВЦЭМ!$C$33:$C$776,СВЦЭМ!$A$33:$A$776,$A105,СВЦЭМ!$B$33:$B$776,T$83)+'СЕТ СН'!$H$12+СВЦЭМ!$D$10+'СЕТ СН'!$H$6-'СЕТ СН'!$H$22</f>
        <v>802.84260688000006</v>
      </c>
      <c r="U105" s="36">
        <f>SUMIFS(СВЦЭМ!$C$33:$C$776,СВЦЭМ!$A$33:$A$776,$A105,СВЦЭМ!$B$33:$B$776,U$83)+'СЕТ СН'!$H$12+СВЦЭМ!$D$10+'СЕТ СН'!$H$6-'СЕТ СН'!$H$22</f>
        <v>802.02814434000004</v>
      </c>
      <c r="V105" s="36">
        <f>SUMIFS(СВЦЭМ!$C$33:$C$776,СВЦЭМ!$A$33:$A$776,$A105,СВЦЭМ!$B$33:$B$776,V$83)+'СЕТ СН'!$H$12+СВЦЭМ!$D$10+'СЕТ СН'!$H$6-'СЕТ СН'!$H$22</f>
        <v>801.29713748000006</v>
      </c>
      <c r="W105" s="36">
        <f>SUMIFS(СВЦЭМ!$C$33:$C$776,СВЦЭМ!$A$33:$A$776,$A105,СВЦЭМ!$B$33:$B$776,W$83)+'СЕТ СН'!$H$12+СВЦЭМ!$D$10+'СЕТ СН'!$H$6-'СЕТ СН'!$H$22</f>
        <v>813.86830803000009</v>
      </c>
      <c r="X105" s="36">
        <f>SUMIFS(СВЦЭМ!$C$33:$C$776,СВЦЭМ!$A$33:$A$776,$A105,СВЦЭМ!$B$33:$B$776,X$83)+'СЕТ СН'!$H$12+СВЦЭМ!$D$10+'СЕТ СН'!$H$6-'СЕТ СН'!$H$22</f>
        <v>839.70271205000006</v>
      </c>
      <c r="Y105" s="36">
        <f>SUMIFS(СВЦЭМ!$C$33:$C$776,СВЦЭМ!$A$33:$A$776,$A105,СВЦЭМ!$B$33:$B$776,Y$83)+'СЕТ СН'!$H$12+СВЦЭМ!$D$10+'СЕТ СН'!$H$6-'СЕТ СН'!$H$22</f>
        <v>940.50631621000002</v>
      </c>
    </row>
    <row r="106" spans="1:25" ht="15.75" x14ac:dyDescent="0.2">
      <c r="A106" s="35">
        <f t="shared" si="2"/>
        <v>43669</v>
      </c>
      <c r="B106" s="36">
        <f>SUMIFS(СВЦЭМ!$C$33:$C$776,СВЦЭМ!$A$33:$A$776,$A106,СВЦЭМ!$B$33:$B$776,B$83)+'СЕТ СН'!$H$12+СВЦЭМ!$D$10+'СЕТ СН'!$H$6-'СЕТ СН'!$H$22</f>
        <v>947.9547693400001</v>
      </c>
      <c r="C106" s="36">
        <f>SUMIFS(СВЦЭМ!$C$33:$C$776,СВЦЭМ!$A$33:$A$776,$A106,СВЦЭМ!$B$33:$B$776,C$83)+'СЕТ СН'!$H$12+СВЦЭМ!$D$10+'СЕТ СН'!$H$6-'СЕТ СН'!$H$22</f>
        <v>992.02452188000007</v>
      </c>
      <c r="D106" s="36">
        <f>SUMIFS(СВЦЭМ!$C$33:$C$776,СВЦЭМ!$A$33:$A$776,$A106,СВЦЭМ!$B$33:$B$776,D$83)+'СЕТ СН'!$H$12+СВЦЭМ!$D$10+'СЕТ СН'!$H$6-'СЕТ СН'!$H$22</f>
        <v>1020.1490019800001</v>
      </c>
      <c r="E106" s="36">
        <f>SUMIFS(СВЦЭМ!$C$33:$C$776,СВЦЭМ!$A$33:$A$776,$A106,СВЦЭМ!$B$33:$B$776,E$83)+'СЕТ СН'!$H$12+СВЦЭМ!$D$10+'СЕТ СН'!$H$6-'СЕТ СН'!$H$22</f>
        <v>1035.0572453100001</v>
      </c>
      <c r="F106" s="36">
        <f>SUMIFS(СВЦЭМ!$C$33:$C$776,СВЦЭМ!$A$33:$A$776,$A106,СВЦЭМ!$B$33:$B$776,F$83)+'СЕТ СН'!$H$12+СВЦЭМ!$D$10+'СЕТ СН'!$H$6-'СЕТ СН'!$H$22</f>
        <v>1031.6879243100002</v>
      </c>
      <c r="G106" s="36">
        <f>SUMIFS(СВЦЭМ!$C$33:$C$776,СВЦЭМ!$A$33:$A$776,$A106,СВЦЭМ!$B$33:$B$776,G$83)+'СЕТ СН'!$H$12+СВЦЭМ!$D$10+'СЕТ СН'!$H$6-'СЕТ СН'!$H$22</f>
        <v>1016.15006039</v>
      </c>
      <c r="H106" s="36">
        <f>SUMIFS(СВЦЭМ!$C$33:$C$776,СВЦЭМ!$A$33:$A$776,$A106,СВЦЭМ!$B$33:$B$776,H$83)+'СЕТ СН'!$H$12+СВЦЭМ!$D$10+'СЕТ СН'!$H$6-'СЕТ СН'!$H$22</f>
        <v>973.29232911000008</v>
      </c>
      <c r="I106" s="36">
        <f>SUMIFS(СВЦЭМ!$C$33:$C$776,СВЦЭМ!$A$33:$A$776,$A106,СВЦЭМ!$B$33:$B$776,I$83)+'СЕТ СН'!$H$12+СВЦЭМ!$D$10+'СЕТ СН'!$H$6-'СЕТ СН'!$H$22</f>
        <v>934.57147865000002</v>
      </c>
      <c r="J106" s="36">
        <f>SUMIFS(СВЦЭМ!$C$33:$C$776,СВЦЭМ!$A$33:$A$776,$A106,СВЦЭМ!$B$33:$B$776,J$83)+'СЕТ СН'!$H$12+СВЦЭМ!$D$10+'СЕТ СН'!$H$6-'СЕТ СН'!$H$22</f>
        <v>920.6254161600001</v>
      </c>
      <c r="K106" s="36">
        <f>SUMIFS(СВЦЭМ!$C$33:$C$776,СВЦЭМ!$A$33:$A$776,$A106,СВЦЭМ!$B$33:$B$776,K$83)+'СЕТ СН'!$H$12+СВЦЭМ!$D$10+'СЕТ СН'!$H$6-'СЕТ СН'!$H$22</f>
        <v>860.17633465000006</v>
      </c>
      <c r="L106" s="36">
        <f>SUMIFS(СВЦЭМ!$C$33:$C$776,СВЦЭМ!$A$33:$A$776,$A106,СВЦЭМ!$B$33:$B$776,L$83)+'СЕТ СН'!$H$12+СВЦЭМ!$D$10+'СЕТ СН'!$H$6-'СЕТ СН'!$H$22</f>
        <v>863.40595524000003</v>
      </c>
      <c r="M106" s="36">
        <f>SUMIFS(СВЦЭМ!$C$33:$C$776,СВЦЭМ!$A$33:$A$776,$A106,СВЦЭМ!$B$33:$B$776,M$83)+'СЕТ СН'!$H$12+СВЦЭМ!$D$10+'СЕТ СН'!$H$6-'СЕТ СН'!$H$22</f>
        <v>867.27303759000006</v>
      </c>
      <c r="N106" s="36">
        <f>SUMIFS(СВЦЭМ!$C$33:$C$776,СВЦЭМ!$A$33:$A$776,$A106,СВЦЭМ!$B$33:$B$776,N$83)+'СЕТ СН'!$H$12+СВЦЭМ!$D$10+'СЕТ СН'!$H$6-'СЕТ СН'!$H$22</f>
        <v>876.15520549000007</v>
      </c>
      <c r="O106" s="36">
        <f>SUMIFS(СВЦЭМ!$C$33:$C$776,СВЦЭМ!$A$33:$A$776,$A106,СВЦЭМ!$B$33:$B$776,O$83)+'СЕТ СН'!$H$12+СВЦЭМ!$D$10+'СЕТ СН'!$H$6-'СЕТ СН'!$H$22</f>
        <v>886.25574366000001</v>
      </c>
      <c r="P106" s="36">
        <f>SUMIFS(СВЦЭМ!$C$33:$C$776,СВЦЭМ!$A$33:$A$776,$A106,СВЦЭМ!$B$33:$B$776,P$83)+'СЕТ СН'!$H$12+СВЦЭМ!$D$10+'СЕТ СН'!$H$6-'СЕТ СН'!$H$22</f>
        <v>893.21187502000009</v>
      </c>
      <c r="Q106" s="36">
        <f>SUMIFS(СВЦЭМ!$C$33:$C$776,СВЦЭМ!$A$33:$A$776,$A106,СВЦЭМ!$B$33:$B$776,Q$83)+'СЕТ СН'!$H$12+СВЦЭМ!$D$10+'СЕТ СН'!$H$6-'СЕТ СН'!$H$22</f>
        <v>895.5410035000001</v>
      </c>
      <c r="R106" s="36">
        <f>SUMIFS(СВЦЭМ!$C$33:$C$776,СВЦЭМ!$A$33:$A$776,$A106,СВЦЭМ!$B$33:$B$776,R$83)+'СЕТ СН'!$H$12+СВЦЭМ!$D$10+'СЕТ СН'!$H$6-'СЕТ СН'!$H$22</f>
        <v>844.57190486000002</v>
      </c>
      <c r="S106" s="36">
        <f>SUMIFS(СВЦЭМ!$C$33:$C$776,СВЦЭМ!$A$33:$A$776,$A106,СВЦЭМ!$B$33:$B$776,S$83)+'СЕТ СН'!$H$12+СВЦЭМ!$D$10+'СЕТ СН'!$H$6-'СЕТ СН'!$H$22</f>
        <v>809.47257946000002</v>
      </c>
      <c r="T106" s="36">
        <f>SUMIFS(СВЦЭМ!$C$33:$C$776,СВЦЭМ!$A$33:$A$776,$A106,СВЦЭМ!$B$33:$B$776,T$83)+'СЕТ СН'!$H$12+СВЦЭМ!$D$10+'СЕТ СН'!$H$6-'СЕТ СН'!$H$22</f>
        <v>815.51226058000009</v>
      </c>
      <c r="U106" s="36">
        <f>SUMIFS(СВЦЭМ!$C$33:$C$776,СВЦЭМ!$A$33:$A$776,$A106,СВЦЭМ!$B$33:$B$776,U$83)+'СЕТ СН'!$H$12+СВЦЭМ!$D$10+'СЕТ СН'!$H$6-'СЕТ СН'!$H$22</f>
        <v>812.61546836000002</v>
      </c>
      <c r="V106" s="36">
        <f>SUMIFS(СВЦЭМ!$C$33:$C$776,СВЦЭМ!$A$33:$A$776,$A106,СВЦЭМ!$B$33:$B$776,V$83)+'СЕТ СН'!$H$12+СВЦЭМ!$D$10+'СЕТ СН'!$H$6-'СЕТ СН'!$H$22</f>
        <v>811.49162334000005</v>
      </c>
      <c r="W106" s="36">
        <f>SUMIFS(СВЦЭМ!$C$33:$C$776,СВЦЭМ!$A$33:$A$776,$A106,СВЦЭМ!$B$33:$B$776,W$83)+'СЕТ СН'!$H$12+СВЦЭМ!$D$10+'СЕТ СН'!$H$6-'СЕТ СН'!$H$22</f>
        <v>810.91251789</v>
      </c>
      <c r="X106" s="36">
        <f>SUMIFS(СВЦЭМ!$C$33:$C$776,СВЦЭМ!$A$33:$A$776,$A106,СВЦЭМ!$B$33:$B$776,X$83)+'СЕТ СН'!$H$12+СВЦЭМ!$D$10+'СЕТ СН'!$H$6-'СЕТ СН'!$H$22</f>
        <v>813.07988154000009</v>
      </c>
      <c r="Y106" s="36">
        <f>SUMIFS(СВЦЭМ!$C$33:$C$776,СВЦЭМ!$A$33:$A$776,$A106,СВЦЭМ!$B$33:$B$776,Y$83)+'СЕТ СН'!$H$12+СВЦЭМ!$D$10+'СЕТ СН'!$H$6-'СЕТ СН'!$H$22</f>
        <v>852.48139221000008</v>
      </c>
    </row>
    <row r="107" spans="1:25" ht="15.75" x14ac:dyDescent="0.2">
      <c r="A107" s="35">
        <f t="shared" si="2"/>
        <v>43670</v>
      </c>
      <c r="B107" s="36">
        <f>SUMIFS(СВЦЭМ!$C$33:$C$776,СВЦЭМ!$A$33:$A$776,$A107,СВЦЭМ!$B$33:$B$776,B$83)+'СЕТ СН'!$H$12+СВЦЭМ!$D$10+'СЕТ СН'!$H$6-'СЕТ СН'!$H$22</f>
        <v>893.84658506000005</v>
      </c>
      <c r="C107" s="36">
        <f>SUMIFS(СВЦЭМ!$C$33:$C$776,СВЦЭМ!$A$33:$A$776,$A107,СВЦЭМ!$B$33:$B$776,C$83)+'СЕТ СН'!$H$12+СВЦЭМ!$D$10+'СЕТ СН'!$H$6-'СЕТ СН'!$H$22</f>
        <v>933.43534191000003</v>
      </c>
      <c r="D107" s="36">
        <f>SUMIFS(СВЦЭМ!$C$33:$C$776,СВЦЭМ!$A$33:$A$776,$A107,СВЦЭМ!$B$33:$B$776,D$83)+'СЕТ СН'!$H$12+СВЦЭМ!$D$10+'СЕТ СН'!$H$6-'СЕТ СН'!$H$22</f>
        <v>943.59897103000003</v>
      </c>
      <c r="E107" s="36">
        <f>SUMIFS(СВЦЭМ!$C$33:$C$776,СВЦЭМ!$A$33:$A$776,$A107,СВЦЭМ!$B$33:$B$776,E$83)+'СЕТ СН'!$H$12+СВЦЭМ!$D$10+'СЕТ СН'!$H$6-'СЕТ СН'!$H$22</f>
        <v>965.9419145600001</v>
      </c>
      <c r="F107" s="36">
        <f>SUMIFS(СВЦЭМ!$C$33:$C$776,СВЦЭМ!$A$33:$A$776,$A107,СВЦЭМ!$B$33:$B$776,F$83)+'СЕТ СН'!$H$12+СВЦЭМ!$D$10+'СЕТ СН'!$H$6-'СЕТ СН'!$H$22</f>
        <v>959.86893278000002</v>
      </c>
      <c r="G107" s="36">
        <f>SUMIFS(СВЦЭМ!$C$33:$C$776,СВЦЭМ!$A$33:$A$776,$A107,СВЦЭМ!$B$33:$B$776,G$83)+'СЕТ СН'!$H$12+СВЦЭМ!$D$10+'СЕТ СН'!$H$6-'СЕТ СН'!$H$22</f>
        <v>955.48449262000008</v>
      </c>
      <c r="H107" s="36">
        <f>SUMIFS(СВЦЭМ!$C$33:$C$776,СВЦЭМ!$A$33:$A$776,$A107,СВЦЭМ!$B$33:$B$776,H$83)+'СЕТ СН'!$H$12+СВЦЭМ!$D$10+'СЕТ СН'!$H$6-'СЕТ СН'!$H$22</f>
        <v>929.40044831</v>
      </c>
      <c r="I107" s="36">
        <f>SUMIFS(СВЦЭМ!$C$33:$C$776,СВЦЭМ!$A$33:$A$776,$A107,СВЦЭМ!$B$33:$B$776,I$83)+'СЕТ СН'!$H$12+СВЦЭМ!$D$10+'СЕТ СН'!$H$6-'СЕТ СН'!$H$22</f>
        <v>903.72297704000005</v>
      </c>
      <c r="J107" s="36">
        <f>SUMIFS(СВЦЭМ!$C$33:$C$776,СВЦЭМ!$A$33:$A$776,$A107,СВЦЭМ!$B$33:$B$776,J$83)+'СЕТ СН'!$H$12+СВЦЭМ!$D$10+'СЕТ СН'!$H$6-'СЕТ СН'!$H$22</f>
        <v>899.0015327000001</v>
      </c>
      <c r="K107" s="36">
        <f>SUMIFS(СВЦЭМ!$C$33:$C$776,СВЦЭМ!$A$33:$A$776,$A107,СВЦЭМ!$B$33:$B$776,K$83)+'СЕТ СН'!$H$12+СВЦЭМ!$D$10+'СЕТ СН'!$H$6-'СЕТ СН'!$H$22</f>
        <v>896.32297185000004</v>
      </c>
      <c r="L107" s="36">
        <f>SUMIFS(СВЦЭМ!$C$33:$C$776,СВЦЭМ!$A$33:$A$776,$A107,СВЦЭМ!$B$33:$B$776,L$83)+'СЕТ СН'!$H$12+СВЦЭМ!$D$10+'СЕТ СН'!$H$6-'СЕТ СН'!$H$22</f>
        <v>902.56092599999999</v>
      </c>
      <c r="M107" s="36">
        <f>SUMIFS(СВЦЭМ!$C$33:$C$776,СВЦЭМ!$A$33:$A$776,$A107,СВЦЭМ!$B$33:$B$776,M$83)+'СЕТ СН'!$H$12+СВЦЭМ!$D$10+'СЕТ СН'!$H$6-'СЕТ СН'!$H$22</f>
        <v>913.59450354000001</v>
      </c>
      <c r="N107" s="36">
        <f>SUMIFS(СВЦЭМ!$C$33:$C$776,СВЦЭМ!$A$33:$A$776,$A107,СВЦЭМ!$B$33:$B$776,N$83)+'СЕТ СН'!$H$12+СВЦЭМ!$D$10+'СЕТ СН'!$H$6-'СЕТ СН'!$H$22</f>
        <v>916.2389015</v>
      </c>
      <c r="O107" s="36">
        <f>SUMIFS(СВЦЭМ!$C$33:$C$776,СВЦЭМ!$A$33:$A$776,$A107,СВЦЭМ!$B$33:$B$776,O$83)+'СЕТ СН'!$H$12+СВЦЭМ!$D$10+'СЕТ СН'!$H$6-'СЕТ СН'!$H$22</f>
        <v>922.5646162700001</v>
      </c>
      <c r="P107" s="36">
        <f>SUMIFS(СВЦЭМ!$C$33:$C$776,СВЦЭМ!$A$33:$A$776,$A107,СВЦЭМ!$B$33:$B$776,P$83)+'СЕТ СН'!$H$12+СВЦЭМ!$D$10+'СЕТ СН'!$H$6-'СЕТ СН'!$H$22</f>
        <v>924.63485458000002</v>
      </c>
      <c r="Q107" s="36">
        <f>SUMIFS(СВЦЭМ!$C$33:$C$776,СВЦЭМ!$A$33:$A$776,$A107,СВЦЭМ!$B$33:$B$776,Q$83)+'СЕТ СН'!$H$12+СВЦЭМ!$D$10+'СЕТ СН'!$H$6-'СЕТ СН'!$H$22</f>
        <v>928.81282288</v>
      </c>
      <c r="R107" s="36">
        <f>SUMIFS(СВЦЭМ!$C$33:$C$776,СВЦЭМ!$A$33:$A$776,$A107,СВЦЭМ!$B$33:$B$776,R$83)+'СЕТ СН'!$H$12+СВЦЭМ!$D$10+'СЕТ СН'!$H$6-'СЕТ СН'!$H$22</f>
        <v>866.33709496000006</v>
      </c>
      <c r="S107" s="36">
        <f>SUMIFS(СВЦЭМ!$C$33:$C$776,СВЦЭМ!$A$33:$A$776,$A107,СВЦЭМ!$B$33:$B$776,S$83)+'СЕТ СН'!$H$12+СВЦЭМ!$D$10+'СЕТ СН'!$H$6-'СЕТ СН'!$H$22</f>
        <v>854.55549640000004</v>
      </c>
      <c r="T107" s="36">
        <f>SUMIFS(СВЦЭМ!$C$33:$C$776,СВЦЭМ!$A$33:$A$776,$A107,СВЦЭМ!$B$33:$B$776,T$83)+'СЕТ СН'!$H$12+СВЦЭМ!$D$10+'СЕТ СН'!$H$6-'СЕТ СН'!$H$22</f>
        <v>859.18956024000011</v>
      </c>
      <c r="U107" s="36">
        <f>SUMIFS(СВЦЭМ!$C$33:$C$776,СВЦЭМ!$A$33:$A$776,$A107,СВЦЭМ!$B$33:$B$776,U$83)+'СЕТ СН'!$H$12+СВЦЭМ!$D$10+'СЕТ СН'!$H$6-'СЕТ СН'!$H$22</f>
        <v>851.8180381300001</v>
      </c>
      <c r="V107" s="36">
        <f>SUMIFS(СВЦЭМ!$C$33:$C$776,СВЦЭМ!$A$33:$A$776,$A107,СВЦЭМ!$B$33:$B$776,V$83)+'СЕТ СН'!$H$12+СВЦЭМ!$D$10+'СЕТ СН'!$H$6-'СЕТ СН'!$H$22</f>
        <v>857.03525255</v>
      </c>
      <c r="W107" s="36">
        <f>SUMIFS(СВЦЭМ!$C$33:$C$776,СВЦЭМ!$A$33:$A$776,$A107,СВЦЭМ!$B$33:$B$776,W$83)+'СЕТ СН'!$H$12+СВЦЭМ!$D$10+'СЕТ СН'!$H$6-'СЕТ СН'!$H$22</f>
        <v>868.55252377000011</v>
      </c>
      <c r="X107" s="36">
        <f>SUMIFS(СВЦЭМ!$C$33:$C$776,СВЦЭМ!$A$33:$A$776,$A107,СВЦЭМ!$B$33:$B$776,X$83)+'СЕТ СН'!$H$12+СВЦЭМ!$D$10+'СЕТ СН'!$H$6-'СЕТ СН'!$H$22</f>
        <v>848.32235474000004</v>
      </c>
      <c r="Y107" s="36">
        <f>SUMIFS(СВЦЭМ!$C$33:$C$776,СВЦЭМ!$A$33:$A$776,$A107,СВЦЭМ!$B$33:$B$776,Y$83)+'СЕТ СН'!$H$12+СВЦЭМ!$D$10+'СЕТ СН'!$H$6-'СЕТ СН'!$H$22</f>
        <v>890.92999416000009</v>
      </c>
    </row>
    <row r="108" spans="1:25" ht="15.75" x14ac:dyDescent="0.2">
      <c r="A108" s="35">
        <f t="shared" si="2"/>
        <v>43671</v>
      </c>
      <c r="B108" s="36">
        <f>SUMIFS(СВЦЭМ!$C$33:$C$776,СВЦЭМ!$A$33:$A$776,$A108,СВЦЭМ!$B$33:$B$776,B$83)+'СЕТ СН'!$H$12+СВЦЭМ!$D$10+'СЕТ СН'!$H$6-'СЕТ СН'!$H$22</f>
        <v>955.80920737000008</v>
      </c>
      <c r="C108" s="36">
        <f>SUMIFS(СВЦЭМ!$C$33:$C$776,СВЦЭМ!$A$33:$A$776,$A108,СВЦЭМ!$B$33:$B$776,C$83)+'СЕТ СН'!$H$12+СВЦЭМ!$D$10+'СЕТ СН'!$H$6-'СЕТ СН'!$H$22</f>
        <v>984.61515035000002</v>
      </c>
      <c r="D108" s="36">
        <f>SUMIFS(СВЦЭМ!$C$33:$C$776,СВЦЭМ!$A$33:$A$776,$A108,СВЦЭМ!$B$33:$B$776,D$83)+'СЕТ СН'!$H$12+СВЦЭМ!$D$10+'СЕТ СН'!$H$6-'СЕТ СН'!$H$22</f>
        <v>960.3085394200001</v>
      </c>
      <c r="E108" s="36">
        <f>SUMIFS(СВЦЭМ!$C$33:$C$776,СВЦЭМ!$A$33:$A$776,$A108,СВЦЭМ!$B$33:$B$776,E$83)+'СЕТ СН'!$H$12+СВЦЭМ!$D$10+'СЕТ СН'!$H$6-'СЕТ СН'!$H$22</f>
        <v>956.32309974000009</v>
      </c>
      <c r="F108" s="36">
        <f>SUMIFS(СВЦЭМ!$C$33:$C$776,СВЦЭМ!$A$33:$A$776,$A108,СВЦЭМ!$B$33:$B$776,F$83)+'СЕТ СН'!$H$12+СВЦЭМ!$D$10+'СЕТ СН'!$H$6-'СЕТ СН'!$H$22</f>
        <v>938.98688554</v>
      </c>
      <c r="G108" s="36">
        <f>SUMIFS(СВЦЭМ!$C$33:$C$776,СВЦЭМ!$A$33:$A$776,$A108,СВЦЭМ!$B$33:$B$776,G$83)+'СЕТ СН'!$H$12+СВЦЭМ!$D$10+'СЕТ СН'!$H$6-'СЕТ СН'!$H$22</f>
        <v>956.26513165000006</v>
      </c>
      <c r="H108" s="36">
        <f>SUMIFS(СВЦЭМ!$C$33:$C$776,СВЦЭМ!$A$33:$A$776,$A108,СВЦЭМ!$B$33:$B$776,H$83)+'СЕТ СН'!$H$12+СВЦЭМ!$D$10+'СЕТ СН'!$H$6-'СЕТ СН'!$H$22</f>
        <v>978.23536445000002</v>
      </c>
      <c r="I108" s="36">
        <f>SUMIFS(СВЦЭМ!$C$33:$C$776,СВЦЭМ!$A$33:$A$776,$A108,СВЦЭМ!$B$33:$B$776,I$83)+'СЕТ СН'!$H$12+СВЦЭМ!$D$10+'СЕТ СН'!$H$6-'СЕТ СН'!$H$22</f>
        <v>1019.8641254400001</v>
      </c>
      <c r="J108" s="36">
        <f>SUMIFS(СВЦЭМ!$C$33:$C$776,СВЦЭМ!$A$33:$A$776,$A108,СВЦЭМ!$B$33:$B$776,J$83)+'СЕТ СН'!$H$12+СВЦЭМ!$D$10+'СЕТ СН'!$H$6-'СЕТ СН'!$H$22</f>
        <v>1024.6469112300001</v>
      </c>
      <c r="K108" s="36">
        <f>SUMIFS(СВЦЭМ!$C$33:$C$776,СВЦЭМ!$A$33:$A$776,$A108,СВЦЭМ!$B$33:$B$776,K$83)+'СЕТ СН'!$H$12+СВЦЭМ!$D$10+'СЕТ СН'!$H$6-'СЕТ СН'!$H$22</f>
        <v>998.18033778000006</v>
      </c>
      <c r="L108" s="36">
        <f>SUMIFS(СВЦЭМ!$C$33:$C$776,СВЦЭМ!$A$33:$A$776,$A108,СВЦЭМ!$B$33:$B$776,L$83)+'СЕТ СН'!$H$12+СВЦЭМ!$D$10+'СЕТ СН'!$H$6-'СЕТ СН'!$H$22</f>
        <v>984.97364879000008</v>
      </c>
      <c r="M108" s="36">
        <f>SUMIFS(СВЦЭМ!$C$33:$C$776,СВЦЭМ!$A$33:$A$776,$A108,СВЦЭМ!$B$33:$B$776,M$83)+'СЕТ СН'!$H$12+СВЦЭМ!$D$10+'СЕТ СН'!$H$6-'СЕТ СН'!$H$22</f>
        <v>977.94494815000007</v>
      </c>
      <c r="N108" s="36">
        <f>SUMIFS(СВЦЭМ!$C$33:$C$776,СВЦЭМ!$A$33:$A$776,$A108,СВЦЭМ!$B$33:$B$776,N$83)+'СЕТ СН'!$H$12+СВЦЭМ!$D$10+'СЕТ СН'!$H$6-'СЕТ СН'!$H$22</f>
        <v>991.99841271000003</v>
      </c>
      <c r="O108" s="36">
        <f>SUMIFS(СВЦЭМ!$C$33:$C$776,СВЦЭМ!$A$33:$A$776,$A108,СВЦЭМ!$B$33:$B$776,O$83)+'СЕТ СН'!$H$12+СВЦЭМ!$D$10+'СЕТ СН'!$H$6-'СЕТ СН'!$H$22</f>
        <v>985.5228438900001</v>
      </c>
      <c r="P108" s="36">
        <f>SUMIFS(СВЦЭМ!$C$33:$C$776,СВЦЭМ!$A$33:$A$776,$A108,СВЦЭМ!$B$33:$B$776,P$83)+'СЕТ СН'!$H$12+СВЦЭМ!$D$10+'СЕТ СН'!$H$6-'СЕТ СН'!$H$22</f>
        <v>989.34958697000002</v>
      </c>
      <c r="Q108" s="36">
        <f>SUMIFS(СВЦЭМ!$C$33:$C$776,СВЦЭМ!$A$33:$A$776,$A108,СВЦЭМ!$B$33:$B$776,Q$83)+'СЕТ СН'!$H$12+СВЦЭМ!$D$10+'СЕТ СН'!$H$6-'СЕТ СН'!$H$22</f>
        <v>998.58617109000011</v>
      </c>
      <c r="R108" s="36">
        <f>SUMIFS(СВЦЭМ!$C$33:$C$776,СВЦЭМ!$A$33:$A$776,$A108,СВЦЭМ!$B$33:$B$776,R$83)+'СЕТ СН'!$H$12+СВЦЭМ!$D$10+'СЕТ СН'!$H$6-'СЕТ СН'!$H$22</f>
        <v>952.79877694000004</v>
      </c>
      <c r="S108" s="36">
        <f>SUMIFS(СВЦЭМ!$C$33:$C$776,СВЦЭМ!$A$33:$A$776,$A108,СВЦЭМ!$B$33:$B$776,S$83)+'СЕТ СН'!$H$12+СВЦЭМ!$D$10+'СЕТ СН'!$H$6-'СЕТ СН'!$H$22</f>
        <v>919.50517256000001</v>
      </c>
      <c r="T108" s="36">
        <f>SUMIFS(СВЦЭМ!$C$33:$C$776,СВЦЭМ!$A$33:$A$776,$A108,СВЦЭМ!$B$33:$B$776,T$83)+'СЕТ СН'!$H$12+СВЦЭМ!$D$10+'СЕТ СН'!$H$6-'СЕТ СН'!$H$22</f>
        <v>921.03621541000007</v>
      </c>
      <c r="U108" s="36">
        <f>SUMIFS(СВЦЭМ!$C$33:$C$776,СВЦЭМ!$A$33:$A$776,$A108,СВЦЭМ!$B$33:$B$776,U$83)+'СЕТ СН'!$H$12+СВЦЭМ!$D$10+'СЕТ СН'!$H$6-'СЕТ СН'!$H$22</f>
        <v>917.82307150000008</v>
      </c>
      <c r="V108" s="36">
        <f>SUMIFS(СВЦЭМ!$C$33:$C$776,СВЦЭМ!$A$33:$A$776,$A108,СВЦЭМ!$B$33:$B$776,V$83)+'СЕТ СН'!$H$12+СВЦЭМ!$D$10+'СЕТ СН'!$H$6-'СЕТ СН'!$H$22</f>
        <v>910.79135543000007</v>
      </c>
      <c r="W108" s="36">
        <f>SUMIFS(СВЦЭМ!$C$33:$C$776,СВЦЭМ!$A$33:$A$776,$A108,СВЦЭМ!$B$33:$B$776,W$83)+'СЕТ СН'!$H$12+СВЦЭМ!$D$10+'СЕТ СН'!$H$6-'СЕТ СН'!$H$22</f>
        <v>898.67296189000001</v>
      </c>
      <c r="X108" s="36">
        <f>SUMIFS(СВЦЭМ!$C$33:$C$776,СВЦЭМ!$A$33:$A$776,$A108,СВЦЭМ!$B$33:$B$776,X$83)+'СЕТ СН'!$H$12+СВЦЭМ!$D$10+'СЕТ СН'!$H$6-'СЕТ СН'!$H$22</f>
        <v>898.4165617000001</v>
      </c>
      <c r="Y108" s="36">
        <f>SUMIFS(СВЦЭМ!$C$33:$C$776,СВЦЭМ!$A$33:$A$776,$A108,СВЦЭМ!$B$33:$B$776,Y$83)+'СЕТ СН'!$H$12+СВЦЭМ!$D$10+'СЕТ СН'!$H$6-'СЕТ СН'!$H$22</f>
        <v>933.94372604</v>
      </c>
    </row>
    <row r="109" spans="1:25" ht="15.75" x14ac:dyDescent="0.2">
      <c r="A109" s="35">
        <f t="shared" si="2"/>
        <v>43672</v>
      </c>
      <c r="B109" s="36">
        <f>SUMIFS(СВЦЭМ!$C$33:$C$776,СВЦЭМ!$A$33:$A$776,$A109,СВЦЭМ!$B$33:$B$776,B$83)+'СЕТ СН'!$H$12+СВЦЭМ!$D$10+'СЕТ СН'!$H$6-'СЕТ СН'!$H$22</f>
        <v>965.46803595000006</v>
      </c>
      <c r="C109" s="36">
        <f>SUMIFS(СВЦЭМ!$C$33:$C$776,СВЦЭМ!$A$33:$A$776,$A109,СВЦЭМ!$B$33:$B$776,C$83)+'СЕТ СН'!$H$12+СВЦЭМ!$D$10+'СЕТ СН'!$H$6-'СЕТ СН'!$H$22</f>
        <v>1002.5028841300001</v>
      </c>
      <c r="D109" s="36">
        <f>SUMIFS(СВЦЭМ!$C$33:$C$776,СВЦЭМ!$A$33:$A$776,$A109,СВЦЭМ!$B$33:$B$776,D$83)+'СЕТ СН'!$H$12+СВЦЭМ!$D$10+'СЕТ СН'!$H$6-'СЕТ СН'!$H$22</f>
        <v>1033.0654148600001</v>
      </c>
      <c r="E109" s="36">
        <f>SUMIFS(СВЦЭМ!$C$33:$C$776,СВЦЭМ!$A$33:$A$776,$A109,СВЦЭМ!$B$33:$B$776,E$83)+'СЕТ СН'!$H$12+СВЦЭМ!$D$10+'СЕТ СН'!$H$6-'СЕТ СН'!$H$22</f>
        <v>1035.4964700099999</v>
      </c>
      <c r="F109" s="36">
        <f>SUMIFS(СВЦЭМ!$C$33:$C$776,СВЦЭМ!$A$33:$A$776,$A109,СВЦЭМ!$B$33:$B$776,F$83)+'СЕТ СН'!$H$12+СВЦЭМ!$D$10+'СЕТ СН'!$H$6-'СЕТ СН'!$H$22</f>
        <v>1037.0046409700001</v>
      </c>
      <c r="G109" s="36">
        <f>SUMIFS(СВЦЭМ!$C$33:$C$776,СВЦЭМ!$A$33:$A$776,$A109,СВЦЭМ!$B$33:$B$776,G$83)+'СЕТ СН'!$H$12+СВЦЭМ!$D$10+'СЕТ СН'!$H$6-'СЕТ СН'!$H$22</f>
        <v>1031.0419514700002</v>
      </c>
      <c r="H109" s="36">
        <f>SUMIFS(СВЦЭМ!$C$33:$C$776,СВЦЭМ!$A$33:$A$776,$A109,СВЦЭМ!$B$33:$B$776,H$83)+'СЕТ СН'!$H$12+СВЦЭМ!$D$10+'СЕТ СН'!$H$6-'СЕТ СН'!$H$22</f>
        <v>977.492795</v>
      </c>
      <c r="I109" s="36">
        <f>SUMIFS(СВЦЭМ!$C$33:$C$776,СВЦЭМ!$A$33:$A$776,$A109,СВЦЭМ!$B$33:$B$776,I$83)+'СЕТ СН'!$H$12+СВЦЭМ!$D$10+'СЕТ СН'!$H$6-'СЕТ СН'!$H$22</f>
        <v>954.70967737000001</v>
      </c>
      <c r="J109" s="36">
        <f>SUMIFS(СВЦЭМ!$C$33:$C$776,СВЦЭМ!$A$33:$A$776,$A109,СВЦЭМ!$B$33:$B$776,J$83)+'СЕТ СН'!$H$12+СВЦЭМ!$D$10+'СЕТ СН'!$H$6-'СЕТ СН'!$H$22</f>
        <v>915.92282294000006</v>
      </c>
      <c r="K109" s="36">
        <f>SUMIFS(СВЦЭМ!$C$33:$C$776,СВЦЭМ!$A$33:$A$776,$A109,СВЦЭМ!$B$33:$B$776,K$83)+'СЕТ СН'!$H$12+СВЦЭМ!$D$10+'СЕТ СН'!$H$6-'СЕТ СН'!$H$22</f>
        <v>895.7757981100001</v>
      </c>
      <c r="L109" s="36">
        <f>SUMIFS(СВЦЭМ!$C$33:$C$776,СВЦЭМ!$A$33:$A$776,$A109,СВЦЭМ!$B$33:$B$776,L$83)+'СЕТ СН'!$H$12+СВЦЭМ!$D$10+'СЕТ СН'!$H$6-'СЕТ СН'!$H$22</f>
        <v>896.79615595000007</v>
      </c>
      <c r="M109" s="36">
        <f>SUMIFS(СВЦЭМ!$C$33:$C$776,СВЦЭМ!$A$33:$A$776,$A109,СВЦЭМ!$B$33:$B$776,M$83)+'СЕТ СН'!$H$12+СВЦЭМ!$D$10+'СЕТ СН'!$H$6-'СЕТ СН'!$H$22</f>
        <v>903.02509851000002</v>
      </c>
      <c r="N109" s="36">
        <f>SUMIFS(СВЦЭМ!$C$33:$C$776,СВЦЭМ!$A$33:$A$776,$A109,СВЦЭМ!$B$33:$B$776,N$83)+'СЕТ СН'!$H$12+СВЦЭМ!$D$10+'СЕТ СН'!$H$6-'СЕТ СН'!$H$22</f>
        <v>913.26708309000003</v>
      </c>
      <c r="O109" s="36">
        <f>SUMIFS(СВЦЭМ!$C$33:$C$776,СВЦЭМ!$A$33:$A$776,$A109,СВЦЭМ!$B$33:$B$776,O$83)+'СЕТ СН'!$H$12+СВЦЭМ!$D$10+'СЕТ СН'!$H$6-'СЕТ СН'!$H$22</f>
        <v>905.51065829000004</v>
      </c>
      <c r="P109" s="36">
        <f>SUMIFS(СВЦЭМ!$C$33:$C$776,СВЦЭМ!$A$33:$A$776,$A109,СВЦЭМ!$B$33:$B$776,P$83)+'СЕТ СН'!$H$12+СВЦЭМ!$D$10+'СЕТ СН'!$H$6-'СЕТ СН'!$H$22</f>
        <v>906.37219943000002</v>
      </c>
      <c r="Q109" s="36">
        <f>SUMIFS(СВЦЭМ!$C$33:$C$776,СВЦЭМ!$A$33:$A$776,$A109,СВЦЭМ!$B$33:$B$776,Q$83)+'СЕТ СН'!$H$12+СВЦЭМ!$D$10+'СЕТ СН'!$H$6-'СЕТ СН'!$H$22</f>
        <v>905.48284945</v>
      </c>
      <c r="R109" s="36">
        <f>SUMIFS(СВЦЭМ!$C$33:$C$776,СВЦЭМ!$A$33:$A$776,$A109,СВЦЭМ!$B$33:$B$776,R$83)+'СЕТ СН'!$H$12+СВЦЭМ!$D$10+'СЕТ СН'!$H$6-'СЕТ СН'!$H$22</f>
        <v>865.94233227000007</v>
      </c>
      <c r="S109" s="36">
        <f>SUMIFS(СВЦЭМ!$C$33:$C$776,СВЦЭМ!$A$33:$A$776,$A109,СВЦЭМ!$B$33:$B$776,S$83)+'СЕТ СН'!$H$12+СВЦЭМ!$D$10+'СЕТ СН'!$H$6-'СЕТ СН'!$H$22</f>
        <v>827.90397976000008</v>
      </c>
      <c r="T109" s="36">
        <f>SUMIFS(СВЦЭМ!$C$33:$C$776,СВЦЭМ!$A$33:$A$776,$A109,СВЦЭМ!$B$33:$B$776,T$83)+'СЕТ СН'!$H$12+СВЦЭМ!$D$10+'СЕТ СН'!$H$6-'СЕТ СН'!$H$22</f>
        <v>823.38309483</v>
      </c>
      <c r="U109" s="36">
        <f>SUMIFS(СВЦЭМ!$C$33:$C$776,СВЦЭМ!$A$33:$A$776,$A109,СВЦЭМ!$B$33:$B$776,U$83)+'СЕТ СН'!$H$12+СВЦЭМ!$D$10+'СЕТ СН'!$H$6-'СЕТ СН'!$H$22</f>
        <v>829.28124036000008</v>
      </c>
      <c r="V109" s="36">
        <f>SUMIFS(СВЦЭМ!$C$33:$C$776,СВЦЭМ!$A$33:$A$776,$A109,СВЦЭМ!$B$33:$B$776,V$83)+'СЕТ СН'!$H$12+СВЦЭМ!$D$10+'СЕТ СН'!$H$6-'СЕТ СН'!$H$22</f>
        <v>817.97634442000003</v>
      </c>
      <c r="W109" s="36">
        <f>SUMIFS(СВЦЭМ!$C$33:$C$776,СВЦЭМ!$A$33:$A$776,$A109,СВЦЭМ!$B$33:$B$776,W$83)+'СЕТ СН'!$H$12+СВЦЭМ!$D$10+'СЕТ СН'!$H$6-'СЕТ СН'!$H$22</f>
        <v>804.83814525000003</v>
      </c>
      <c r="X109" s="36">
        <f>SUMIFS(СВЦЭМ!$C$33:$C$776,СВЦЭМ!$A$33:$A$776,$A109,СВЦЭМ!$B$33:$B$776,X$83)+'СЕТ СН'!$H$12+СВЦЭМ!$D$10+'СЕТ СН'!$H$6-'СЕТ СН'!$H$22</f>
        <v>819.73453551</v>
      </c>
      <c r="Y109" s="36">
        <f>SUMIFS(СВЦЭМ!$C$33:$C$776,СВЦЭМ!$A$33:$A$776,$A109,СВЦЭМ!$B$33:$B$776,Y$83)+'СЕТ СН'!$H$12+СВЦЭМ!$D$10+'СЕТ СН'!$H$6-'СЕТ СН'!$H$22</f>
        <v>851.53365571000006</v>
      </c>
    </row>
    <row r="110" spans="1:25" ht="15.75" x14ac:dyDescent="0.2">
      <c r="A110" s="35">
        <f t="shared" si="2"/>
        <v>43673</v>
      </c>
      <c r="B110" s="36">
        <f>SUMIFS(СВЦЭМ!$C$33:$C$776,СВЦЭМ!$A$33:$A$776,$A110,СВЦЭМ!$B$33:$B$776,B$83)+'СЕТ СН'!$H$12+СВЦЭМ!$D$10+'СЕТ СН'!$H$6-'СЕТ СН'!$H$22</f>
        <v>827.38378377000004</v>
      </c>
      <c r="C110" s="36">
        <f>SUMIFS(СВЦЭМ!$C$33:$C$776,СВЦЭМ!$A$33:$A$776,$A110,СВЦЭМ!$B$33:$B$776,C$83)+'СЕТ СН'!$H$12+СВЦЭМ!$D$10+'СЕТ СН'!$H$6-'СЕТ СН'!$H$22</f>
        <v>843.25401315000011</v>
      </c>
      <c r="D110" s="36">
        <f>SUMIFS(СВЦЭМ!$C$33:$C$776,СВЦЭМ!$A$33:$A$776,$A110,СВЦЭМ!$B$33:$B$776,D$83)+'СЕТ СН'!$H$12+СВЦЭМ!$D$10+'СЕТ СН'!$H$6-'СЕТ СН'!$H$22</f>
        <v>852.63853144000007</v>
      </c>
      <c r="E110" s="36">
        <f>SUMIFS(СВЦЭМ!$C$33:$C$776,СВЦЭМ!$A$33:$A$776,$A110,СВЦЭМ!$B$33:$B$776,E$83)+'СЕТ СН'!$H$12+СВЦЭМ!$D$10+'СЕТ СН'!$H$6-'СЕТ СН'!$H$22</f>
        <v>859.53028371000005</v>
      </c>
      <c r="F110" s="36">
        <f>SUMIFS(СВЦЭМ!$C$33:$C$776,СВЦЭМ!$A$33:$A$776,$A110,СВЦЭМ!$B$33:$B$776,F$83)+'СЕТ СН'!$H$12+СВЦЭМ!$D$10+'СЕТ СН'!$H$6-'СЕТ СН'!$H$22</f>
        <v>865.53424403000008</v>
      </c>
      <c r="G110" s="36">
        <f>SUMIFS(СВЦЭМ!$C$33:$C$776,СВЦЭМ!$A$33:$A$776,$A110,СВЦЭМ!$B$33:$B$776,G$83)+'СЕТ СН'!$H$12+СВЦЭМ!$D$10+'СЕТ СН'!$H$6-'СЕТ СН'!$H$22</f>
        <v>899.96468960000004</v>
      </c>
      <c r="H110" s="36">
        <f>SUMIFS(СВЦЭМ!$C$33:$C$776,СВЦЭМ!$A$33:$A$776,$A110,СВЦЭМ!$B$33:$B$776,H$83)+'СЕТ СН'!$H$12+СВЦЭМ!$D$10+'СЕТ СН'!$H$6-'СЕТ СН'!$H$22</f>
        <v>925.94381016</v>
      </c>
      <c r="I110" s="36">
        <f>SUMIFS(СВЦЭМ!$C$33:$C$776,СВЦЭМ!$A$33:$A$776,$A110,СВЦЭМ!$B$33:$B$776,I$83)+'СЕТ СН'!$H$12+СВЦЭМ!$D$10+'СЕТ СН'!$H$6-'СЕТ СН'!$H$22</f>
        <v>912.34033424000006</v>
      </c>
      <c r="J110" s="36">
        <f>SUMIFS(СВЦЭМ!$C$33:$C$776,СВЦЭМ!$A$33:$A$776,$A110,СВЦЭМ!$B$33:$B$776,J$83)+'СЕТ СН'!$H$12+СВЦЭМ!$D$10+'СЕТ СН'!$H$6-'СЕТ СН'!$H$22</f>
        <v>915.6389255900001</v>
      </c>
      <c r="K110" s="36">
        <f>SUMIFS(СВЦЭМ!$C$33:$C$776,СВЦЭМ!$A$33:$A$776,$A110,СВЦЭМ!$B$33:$B$776,K$83)+'СЕТ СН'!$H$12+СВЦЭМ!$D$10+'СЕТ СН'!$H$6-'СЕТ СН'!$H$22</f>
        <v>879.84540718000005</v>
      </c>
      <c r="L110" s="36">
        <f>SUMIFS(СВЦЭМ!$C$33:$C$776,СВЦЭМ!$A$33:$A$776,$A110,СВЦЭМ!$B$33:$B$776,L$83)+'СЕТ СН'!$H$12+СВЦЭМ!$D$10+'СЕТ СН'!$H$6-'СЕТ СН'!$H$22</f>
        <v>886.61374481000007</v>
      </c>
      <c r="M110" s="36">
        <f>SUMIFS(СВЦЭМ!$C$33:$C$776,СВЦЭМ!$A$33:$A$776,$A110,СВЦЭМ!$B$33:$B$776,M$83)+'СЕТ СН'!$H$12+СВЦЭМ!$D$10+'СЕТ СН'!$H$6-'СЕТ СН'!$H$22</f>
        <v>887.04495703000009</v>
      </c>
      <c r="N110" s="36">
        <f>SUMIFS(СВЦЭМ!$C$33:$C$776,СВЦЭМ!$A$33:$A$776,$A110,СВЦЭМ!$B$33:$B$776,N$83)+'СЕТ СН'!$H$12+СВЦЭМ!$D$10+'СЕТ СН'!$H$6-'СЕТ СН'!$H$22</f>
        <v>890.36194899000009</v>
      </c>
      <c r="O110" s="36">
        <f>SUMIFS(СВЦЭМ!$C$33:$C$776,СВЦЭМ!$A$33:$A$776,$A110,СВЦЭМ!$B$33:$B$776,O$83)+'СЕТ СН'!$H$12+СВЦЭМ!$D$10+'СЕТ СН'!$H$6-'СЕТ СН'!$H$22</f>
        <v>879.89992127000005</v>
      </c>
      <c r="P110" s="36">
        <f>SUMIFS(СВЦЭМ!$C$33:$C$776,СВЦЭМ!$A$33:$A$776,$A110,СВЦЭМ!$B$33:$B$776,P$83)+'СЕТ СН'!$H$12+СВЦЭМ!$D$10+'СЕТ СН'!$H$6-'СЕТ СН'!$H$22</f>
        <v>884.13160309</v>
      </c>
      <c r="Q110" s="36">
        <f>SUMIFS(СВЦЭМ!$C$33:$C$776,СВЦЭМ!$A$33:$A$776,$A110,СВЦЭМ!$B$33:$B$776,Q$83)+'СЕТ СН'!$H$12+СВЦЭМ!$D$10+'СЕТ СН'!$H$6-'СЕТ СН'!$H$22</f>
        <v>878.68634351000003</v>
      </c>
      <c r="R110" s="36">
        <f>SUMIFS(СВЦЭМ!$C$33:$C$776,СВЦЭМ!$A$33:$A$776,$A110,СВЦЭМ!$B$33:$B$776,R$83)+'СЕТ СН'!$H$12+СВЦЭМ!$D$10+'СЕТ СН'!$H$6-'СЕТ СН'!$H$22</f>
        <v>845.73093137000001</v>
      </c>
      <c r="S110" s="36">
        <f>SUMIFS(СВЦЭМ!$C$33:$C$776,СВЦЭМ!$A$33:$A$776,$A110,СВЦЭМ!$B$33:$B$776,S$83)+'СЕТ СН'!$H$12+СВЦЭМ!$D$10+'СЕТ СН'!$H$6-'СЕТ СН'!$H$22</f>
        <v>828.24279565000006</v>
      </c>
      <c r="T110" s="36">
        <f>SUMIFS(СВЦЭМ!$C$33:$C$776,СВЦЭМ!$A$33:$A$776,$A110,СВЦЭМ!$B$33:$B$776,T$83)+'СЕТ СН'!$H$12+СВЦЭМ!$D$10+'СЕТ СН'!$H$6-'СЕТ СН'!$H$22</f>
        <v>819.96176919000004</v>
      </c>
      <c r="U110" s="36">
        <f>SUMIFS(СВЦЭМ!$C$33:$C$776,СВЦЭМ!$A$33:$A$776,$A110,СВЦЭМ!$B$33:$B$776,U$83)+'СЕТ СН'!$H$12+СВЦЭМ!$D$10+'СЕТ СН'!$H$6-'СЕТ СН'!$H$22</f>
        <v>809.13520799000003</v>
      </c>
      <c r="V110" s="36">
        <f>SUMIFS(СВЦЭМ!$C$33:$C$776,СВЦЭМ!$A$33:$A$776,$A110,СВЦЭМ!$B$33:$B$776,V$83)+'СЕТ СН'!$H$12+СВЦЭМ!$D$10+'СЕТ СН'!$H$6-'СЕТ СН'!$H$22</f>
        <v>805.99529151000002</v>
      </c>
      <c r="W110" s="36">
        <f>SUMIFS(СВЦЭМ!$C$33:$C$776,СВЦЭМ!$A$33:$A$776,$A110,СВЦЭМ!$B$33:$B$776,W$83)+'СЕТ СН'!$H$12+СВЦЭМ!$D$10+'СЕТ СН'!$H$6-'СЕТ СН'!$H$22</f>
        <v>814.6214432700001</v>
      </c>
      <c r="X110" s="36">
        <f>SUMIFS(СВЦЭМ!$C$33:$C$776,СВЦЭМ!$A$33:$A$776,$A110,СВЦЭМ!$B$33:$B$776,X$83)+'СЕТ СН'!$H$12+СВЦЭМ!$D$10+'СЕТ СН'!$H$6-'СЕТ СН'!$H$22</f>
        <v>802.08428723000009</v>
      </c>
      <c r="Y110" s="36">
        <f>SUMIFS(СВЦЭМ!$C$33:$C$776,СВЦЭМ!$A$33:$A$776,$A110,СВЦЭМ!$B$33:$B$776,Y$83)+'СЕТ СН'!$H$12+СВЦЭМ!$D$10+'СЕТ СН'!$H$6-'СЕТ СН'!$H$22</f>
        <v>859.14254306000009</v>
      </c>
    </row>
    <row r="111" spans="1:25" ht="15.75" x14ac:dyDescent="0.2">
      <c r="A111" s="35">
        <f t="shared" si="2"/>
        <v>43674</v>
      </c>
      <c r="B111" s="36">
        <f>SUMIFS(СВЦЭМ!$C$33:$C$776,СВЦЭМ!$A$33:$A$776,$A111,СВЦЭМ!$B$33:$B$776,B$83)+'СЕТ СН'!$H$12+СВЦЭМ!$D$10+'СЕТ СН'!$H$6-'СЕТ СН'!$H$22</f>
        <v>842.40144989000009</v>
      </c>
      <c r="C111" s="36">
        <f>SUMIFS(СВЦЭМ!$C$33:$C$776,СВЦЭМ!$A$33:$A$776,$A111,СВЦЭМ!$B$33:$B$776,C$83)+'СЕТ СН'!$H$12+СВЦЭМ!$D$10+'СЕТ СН'!$H$6-'СЕТ СН'!$H$22</f>
        <v>872.0356573900001</v>
      </c>
      <c r="D111" s="36">
        <f>SUMIFS(СВЦЭМ!$C$33:$C$776,СВЦЭМ!$A$33:$A$776,$A111,СВЦЭМ!$B$33:$B$776,D$83)+'СЕТ СН'!$H$12+СВЦЭМ!$D$10+'СЕТ СН'!$H$6-'СЕТ СН'!$H$22</f>
        <v>888.8024876500001</v>
      </c>
      <c r="E111" s="36">
        <f>SUMIFS(СВЦЭМ!$C$33:$C$776,СВЦЭМ!$A$33:$A$776,$A111,СВЦЭМ!$B$33:$B$776,E$83)+'СЕТ СН'!$H$12+СВЦЭМ!$D$10+'СЕТ СН'!$H$6-'СЕТ СН'!$H$22</f>
        <v>900.42595758000004</v>
      </c>
      <c r="F111" s="36">
        <f>SUMIFS(СВЦЭМ!$C$33:$C$776,СВЦЭМ!$A$33:$A$776,$A111,СВЦЭМ!$B$33:$B$776,F$83)+'СЕТ СН'!$H$12+СВЦЭМ!$D$10+'СЕТ СН'!$H$6-'СЕТ СН'!$H$22</f>
        <v>905.19605336000006</v>
      </c>
      <c r="G111" s="36">
        <f>SUMIFS(СВЦЭМ!$C$33:$C$776,СВЦЭМ!$A$33:$A$776,$A111,СВЦЭМ!$B$33:$B$776,G$83)+'СЕТ СН'!$H$12+СВЦЭМ!$D$10+'СЕТ СН'!$H$6-'СЕТ СН'!$H$22</f>
        <v>897.31890868000005</v>
      </c>
      <c r="H111" s="36">
        <f>SUMIFS(СВЦЭМ!$C$33:$C$776,СВЦЭМ!$A$33:$A$776,$A111,СВЦЭМ!$B$33:$B$776,H$83)+'СЕТ СН'!$H$12+СВЦЭМ!$D$10+'СЕТ СН'!$H$6-'СЕТ СН'!$H$22</f>
        <v>890.86834409000005</v>
      </c>
      <c r="I111" s="36">
        <f>SUMIFS(СВЦЭМ!$C$33:$C$776,СВЦЭМ!$A$33:$A$776,$A111,СВЦЭМ!$B$33:$B$776,I$83)+'СЕТ СН'!$H$12+СВЦЭМ!$D$10+'СЕТ СН'!$H$6-'СЕТ СН'!$H$22</f>
        <v>886.33196528000008</v>
      </c>
      <c r="J111" s="36">
        <f>SUMIFS(СВЦЭМ!$C$33:$C$776,СВЦЭМ!$A$33:$A$776,$A111,СВЦЭМ!$B$33:$B$776,J$83)+'СЕТ СН'!$H$12+СВЦЭМ!$D$10+'СЕТ СН'!$H$6-'СЕТ СН'!$H$22</f>
        <v>896.15405658000009</v>
      </c>
      <c r="K111" s="36">
        <f>SUMIFS(СВЦЭМ!$C$33:$C$776,СВЦЭМ!$A$33:$A$776,$A111,СВЦЭМ!$B$33:$B$776,K$83)+'СЕТ СН'!$H$12+СВЦЭМ!$D$10+'СЕТ СН'!$H$6-'СЕТ СН'!$H$22</f>
        <v>876.52419435000002</v>
      </c>
      <c r="L111" s="36">
        <f>SUMIFS(СВЦЭМ!$C$33:$C$776,СВЦЭМ!$A$33:$A$776,$A111,СВЦЭМ!$B$33:$B$776,L$83)+'СЕТ СН'!$H$12+СВЦЭМ!$D$10+'СЕТ СН'!$H$6-'СЕТ СН'!$H$22</f>
        <v>899.09992194000006</v>
      </c>
      <c r="M111" s="36">
        <f>SUMIFS(СВЦЭМ!$C$33:$C$776,СВЦЭМ!$A$33:$A$776,$A111,СВЦЭМ!$B$33:$B$776,M$83)+'СЕТ СН'!$H$12+СВЦЭМ!$D$10+'СЕТ СН'!$H$6-'СЕТ СН'!$H$22</f>
        <v>898.62960657000008</v>
      </c>
      <c r="N111" s="36">
        <f>SUMIFS(СВЦЭМ!$C$33:$C$776,СВЦЭМ!$A$33:$A$776,$A111,СВЦЭМ!$B$33:$B$776,N$83)+'СЕТ СН'!$H$12+СВЦЭМ!$D$10+'СЕТ СН'!$H$6-'СЕТ СН'!$H$22</f>
        <v>898.07687801000009</v>
      </c>
      <c r="O111" s="36">
        <f>SUMIFS(СВЦЭМ!$C$33:$C$776,СВЦЭМ!$A$33:$A$776,$A111,СВЦЭМ!$B$33:$B$776,O$83)+'СЕТ СН'!$H$12+СВЦЭМ!$D$10+'СЕТ СН'!$H$6-'СЕТ СН'!$H$22</f>
        <v>895.76350392000006</v>
      </c>
      <c r="P111" s="36">
        <f>SUMIFS(СВЦЭМ!$C$33:$C$776,СВЦЭМ!$A$33:$A$776,$A111,СВЦЭМ!$B$33:$B$776,P$83)+'СЕТ СН'!$H$12+СВЦЭМ!$D$10+'СЕТ СН'!$H$6-'СЕТ СН'!$H$22</f>
        <v>899.43599306999999</v>
      </c>
      <c r="Q111" s="36">
        <f>SUMIFS(СВЦЭМ!$C$33:$C$776,СВЦЭМ!$A$33:$A$776,$A111,СВЦЭМ!$B$33:$B$776,Q$83)+'СЕТ СН'!$H$12+СВЦЭМ!$D$10+'СЕТ СН'!$H$6-'СЕТ СН'!$H$22</f>
        <v>894.73337281000011</v>
      </c>
      <c r="R111" s="36">
        <f>SUMIFS(СВЦЭМ!$C$33:$C$776,СВЦЭМ!$A$33:$A$776,$A111,СВЦЭМ!$B$33:$B$776,R$83)+'СЕТ СН'!$H$12+СВЦЭМ!$D$10+'СЕТ СН'!$H$6-'СЕТ СН'!$H$22</f>
        <v>852.85969545</v>
      </c>
      <c r="S111" s="36">
        <f>SUMIFS(СВЦЭМ!$C$33:$C$776,СВЦЭМ!$A$33:$A$776,$A111,СВЦЭМ!$B$33:$B$776,S$83)+'СЕТ СН'!$H$12+СВЦЭМ!$D$10+'СЕТ СН'!$H$6-'СЕТ СН'!$H$22</f>
        <v>837.0588512700001</v>
      </c>
      <c r="T111" s="36">
        <f>SUMIFS(СВЦЭМ!$C$33:$C$776,СВЦЭМ!$A$33:$A$776,$A111,СВЦЭМ!$B$33:$B$776,T$83)+'СЕТ СН'!$H$12+СВЦЭМ!$D$10+'СЕТ СН'!$H$6-'СЕТ СН'!$H$22</f>
        <v>833.5375722</v>
      </c>
      <c r="U111" s="36">
        <f>SUMIFS(СВЦЭМ!$C$33:$C$776,СВЦЭМ!$A$33:$A$776,$A111,СВЦЭМ!$B$33:$B$776,U$83)+'СЕТ СН'!$H$12+СВЦЭМ!$D$10+'СЕТ СН'!$H$6-'СЕТ СН'!$H$22</f>
        <v>830.21801667</v>
      </c>
      <c r="V111" s="36">
        <f>SUMIFS(СВЦЭМ!$C$33:$C$776,СВЦЭМ!$A$33:$A$776,$A111,СВЦЭМ!$B$33:$B$776,V$83)+'СЕТ СН'!$H$12+СВЦЭМ!$D$10+'СЕТ СН'!$H$6-'СЕТ СН'!$H$22</f>
        <v>818.12403383000003</v>
      </c>
      <c r="W111" s="36">
        <f>SUMIFS(СВЦЭМ!$C$33:$C$776,СВЦЭМ!$A$33:$A$776,$A111,СВЦЭМ!$B$33:$B$776,W$83)+'СЕТ СН'!$H$12+СВЦЭМ!$D$10+'СЕТ СН'!$H$6-'СЕТ СН'!$H$22</f>
        <v>831.1045065400001</v>
      </c>
      <c r="X111" s="36">
        <f>SUMIFS(СВЦЭМ!$C$33:$C$776,СВЦЭМ!$A$33:$A$776,$A111,СВЦЭМ!$B$33:$B$776,X$83)+'СЕТ СН'!$H$12+СВЦЭМ!$D$10+'СЕТ СН'!$H$6-'СЕТ СН'!$H$22</f>
        <v>809.35684188000005</v>
      </c>
      <c r="Y111" s="36">
        <f>SUMIFS(СВЦЭМ!$C$33:$C$776,СВЦЭМ!$A$33:$A$776,$A111,СВЦЭМ!$B$33:$B$776,Y$83)+'СЕТ СН'!$H$12+СВЦЭМ!$D$10+'СЕТ СН'!$H$6-'СЕТ СН'!$H$22</f>
        <v>831.6022796100001</v>
      </c>
    </row>
    <row r="112" spans="1:25" ht="15.75" x14ac:dyDescent="0.2">
      <c r="A112" s="35">
        <f t="shared" si="2"/>
        <v>43675</v>
      </c>
      <c r="B112" s="36">
        <f>SUMIFS(СВЦЭМ!$C$33:$C$776,СВЦЭМ!$A$33:$A$776,$A112,СВЦЭМ!$B$33:$B$776,B$83)+'СЕТ СН'!$H$12+СВЦЭМ!$D$10+'СЕТ СН'!$H$6-'СЕТ СН'!$H$22</f>
        <v>879.52099633</v>
      </c>
      <c r="C112" s="36">
        <f>SUMIFS(СВЦЭМ!$C$33:$C$776,СВЦЭМ!$A$33:$A$776,$A112,СВЦЭМ!$B$33:$B$776,C$83)+'СЕТ СН'!$H$12+СВЦЭМ!$D$10+'СЕТ СН'!$H$6-'СЕТ СН'!$H$22</f>
        <v>889.05253534000008</v>
      </c>
      <c r="D112" s="36">
        <f>SUMIFS(СВЦЭМ!$C$33:$C$776,СВЦЭМ!$A$33:$A$776,$A112,СВЦЭМ!$B$33:$B$776,D$83)+'СЕТ СН'!$H$12+СВЦЭМ!$D$10+'СЕТ СН'!$H$6-'СЕТ СН'!$H$22</f>
        <v>890.68822501</v>
      </c>
      <c r="E112" s="36">
        <f>SUMIFS(СВЦЭМ!$C$33:$C$776,СВЦЭМ!$A$33:$A$776,$A112,СВЦЭМ!$B$33:$B$776,E$83)+'СЕТ СН'!$H$12+СВЦЭМ!$D$10+'СЕТ СН'!$H$6-'СЕТ СН'!$H$22</f>
        <v>900.13644407000004</v>
      </c>
      <c r="F112" s="36">
        <f>SUMIFS(СВЦЭМ!$C$33:$C$776,СВЦЭМ!$A$33:$A$776,$A112,СВЦЭМ!$B$33:$B$776,F$83)+'СЕТ СН'!$H$12+СВЦЭМ!$D$10+'СЕТ СН'!$H$6-'СЕТ СН'!$H$22</f>
        <v>923.86557392000009</v>
      </c>
      <c r="G112" s="36">
        <f>SUMIFS(СВЦЭМ!$C$33:$C$776,СВЦЭМ!$A$33:$A$776,$A112,СВЦЭМ!$B$33:$B$776,G$83)+'СЕТ СН'!$H$12+СВЦЭМ!$D$10+'СЕТ СН'!$H$6-'СЕТ СН'!$H$22</f>
        <v>902.59306389000005</v>
      </c>
      <c r="H112" s="36">
        <f>SUMIFS(СВЦЭМ!$C$33:$C$776,СВЦЭМ!$A$33:$A$776,$A112,СВЦЭМ!$B$33:$B$776,H$83)+'СЕТ СН'!$H$12+СВЦЭМ!$D$10+'СЕТ СН'!$H$6-'СЕТ СН'!$H$22</f>
        <v>878.76153505000002</v>
      </c>
      <c r="I112" s="36">
        <f>SUMIFS(СВЦЭМ!$C$33:$C$776,СВЦЭМ!$A$33:$A$776,$A112,СВЦЭМ!$B$33:$B$776,I$83)+'СЕТ СН'!$H$12+СВЦЭМ!$D$10+'СЕТ СН'!$H$6-'СЕТ СН'!$H$22</f>
        <v>874.09245108000005</v>
      </c>
      <c r="J112" s="36">
        <f>SUMIFS(СВЦЭМ!$C$33:$C$776,СВЦЭМ!$A$33:$A$776,$A112,СВЦЭМ!$B$33:$B$776,J$83)+'СЕТ СН'!$H$12+СВЦЭМ!$D$10+'СЕТ СН'!$H$6-'СЕТ СН'!$H$22</f>
        <v>839.30326567000009</v>
      </c>
      <c r="K112" s="36">
        <f>SUMIFS(СВЦЭМ!$C$33:$C$776,СВЦЭМ!$A$33:$A$776,$A112,СВЦЭМ!$B$33:$B$776,K$83)+'СЕТ СН'!$H$12+СВЦЭМ!$D$10+'СЕТ СН'!$H$6-'СЕТ СН'!$H$22</f>
        <v>835.9089034000001</v>
      </c>
      <c r="L112" s="36">
        <f>SUMIFS(СВЦЭМ!$C$33:$C$776,СВЦЭМ!$A$33:$A$776,$A112,СВЦЭМ!$B$33:$B$776,L$83)+'СЕТ СН'!$H$12+СВЦЭМ!$D$10+'СЕТ СН'!$H$6-'СЕТ СН'!$H$22</f>
        <v>838.13793755000006</v>
      </c>
      <c r="M112" s="36">
        <f>SUMIFS(СВЦЭМ!$C$33:$C$776,СВЦЭМ!$A$33:$A$776,$A112,СВЦЭМ!$B$33:$B$776,M$83)+'СЕТ СН'!$H$12+СВЦЭМ!$D$10+'СЕТ СН'!$H$6-'СЕТ СН'!$H$22</f>
        <v>836.80976514000008</v>
      </c>
      <c r="N112" s="36">
        <f>SUMIFS(СВЦЭМ!$C$33:$C$776,СВЦЭМ!$A$33:$A$776,$A112,СВЦЭМ!$B$33:$B$776,N$83)+'СЕТ СН'!$H$12+СВЦЭМ!$D$10+'СЕТ СН'!$H$6-'СЕТ СН'!$H$22</f>
        <v>831.01683707000007</v>
      </c>
      <c r="O112" s="36">
        <f>SUMIFS(СВЦЭМ!$C$33:$C$776,СВЦЭМ!$A$33:$A$776,$A112,СВЦЭМ!$B$33:$B$776,O$83)+'СЕТ СН'!$H$12+СВЦЭМ!$D$10+'СЕТ СН'!$H$6-'СЕТ СН'!$H$22</f>
        <v>836.12339866000002</v>
      </c>
      <c r="P112" s="36">
        <f>SUMIFS(СВЦЭМ!$C$33:$C$776,СВЦЭМ!$A$33:$A$776,$A112,СВЦЭМ!$B$33:$B$776,P$83)+'СЕТ СН'!$H$12+СВЦЭМ!$D$10+'СЕТ СН'!$H$6-'СЕТ СН'!$H$22</f>
        <v>839.57112901000005</v>
      </c>
      <c r="Q112" s="36">
        <f>SUMIFS(СВЦЭМ!$C$33:$C$776,СВЦЭМ!$A$33:$A$776,$A112,СВЦЭМ!$B$33:$B$776,Q$83)+'СЕТ СН'!$H$12+СВЦЭМ!$D$10+'СЕТ СН'!$H$6-'СЕТ СН'!$H$22</f>
        <v>837.7171381500001</v>
      </c>
      <c r="R112" s="36">
        <f>SUMIFS(СВЦЭМ!$C$33:$C$776,СВЦЭМ!$A$33:$A$776,$A112,СВЦЭМ!$B$33:$B$776,R$83)+'СЕТ СН'!$H$12+СВЦЭМ!$D$10+'СЕТ СН'!$H$6-'СЕТ СН'!$H$22</f>
        <v>795.95826989000011</v>
      </c>
      <c r="S112" s="36">
        <f>SUMIFS(СВЦЭМ!$C$33:$C$776,СВЦЭМ!$A$33:$A$776,$A112,СВЦЭМ!$B$33:$B$776,S$83)+'СЕТ СН'!$H$12+СВЦЭМ!$D$10+'СЕТ СН'!$H$6-'СЕТ СН'!$H$22</f>
        <v>772.12719324</v>
      </c>
      <c r="T112" s="36">
        <f>SUMIFS(СВЦЭМ!$C$33:$C$776,СВЦЭМ!$A$33:$A$776,$A112,СВЦЭМ!$B$33:$B$776,T$83)+'СЕТ СН'!$H$12+СВЦЭМ!$D$10+'СЕТ СН'!$H$6-'СЕТ СН'!$H$22</f>
        <v>771.93458396999995</v>
      </c>
      <c r="U112" s="36">
        <f>SUMIFS(СВЦЭМ!$C$33:$C$776,СВЦЭМ!$A$33:$A$776,$A112,СВЦЭМ!$B$33:$B$776,U$83)+'СЕТ СН'!$H$12+СВЦЭМ!$D$10+'СЕТ СН'!$H$6-'СЕТ СН'!$H$22</f>
        <v>774.88549852999995</v>
      </c>
      <c r="V112" s="36">
        <f>SUMIFS(СВЦЭМ!$C$33:$C$776,СВЦЭМ!$A$33:$A$776,$A112,СВЦЭМ!$B$33:$B$776,V$83)+'СЕТ СН'!$H$12+СВЦЭМ!$D$10+'СЕТ СН'!$H$6-'СЕТ СН'!$H$22</f>
        <v>777.78132436999999</v>
      </c>
      <c r="W112" s="36">
        <f>SUMIFS(СВЦЭМ!$C$33:$C$776,СВЦЭМ!$A$33:$A$776,$A112,СВЦЭМ!$B$33:$B$776,W$83)+'СЕТ СН'!$H$12+СВЦЭМ!$D$10+'СЕТ СН'!$H$6-'СЕТ СН'!$H$22</f>
        <v>776.06986770000003</v>
      </c>
      <c r="X112" s="36">
        <f>SUMIFS(СВЦЭМ!$C$33:$C$776,СВЦЭМ!$A$33:$A$776,$A112,СВЦЭМ!$B$33:$B$776,X$83)+'СЕТ СН'!$H$12+СВЦЭМ!$D$10+'СЕТ СН'!$H$6-'СЕТ СН'!$H$22</f>
        <v>771.47262520999993</v>
      </c>
      <c r="Y112" s="36">
        <f>SUMIFS(СВЦЭМ!$C$33:$C$776,СВЦЭМ!$A$33:$A$776,$A112,СВЦЭМ!$B$33:$B$776,Y$83)+'СЕТ СН'!$H$12+СВЦЭМ!$D$10+'СЕТ СН'!$H$6-'СЕТ СН'!$H$22</f>
        <v>846.02647594000007</v>
      </c>
    </row>
    <row r="113" spans="1:27" ht="15.75" x14ac:dyDescent="0.2">
      <c r="A113" s="35">
        <f t="shared" si="2"/>
        <v>43676</v>
      </c>
      <c r="B113" s="36">
        <f>SUMIFS(СВЦЭМ!$C$33:$C$776,СВЦЭМ!$A$33:$A$776,$A113,СВЦЭМ!$B$33:$B$776,B$83)+'СЕТ СН'!$H$12+СВЦЭМ!$D$10+'СЕТ СН'!$H$6-'СЕТ СН'!$H$22</f>
        <v>898.20560412000009</v>
      </c>
      <c r="C113" s="36">
        <f>SUMIFS(СВЦЭМ!$C$33:$C$776,СВЦЭМ!$A$33:$A$776,$A113,СВЦЭМ!$B$33:$B$776,C$83)+'СЕТ СН'!$H$12+СВЦЭМ!$D$10+'СЕТ СН'!$H$6-'СЕТ СН'!$H$22</f>
        <v>905.27158792</v>
      </c>
      <c r="D113" s="36">
        <f>SUMIFS(СВЦЭМ!$C$33:$C$776,СВЦЭМ!$A$33:$A$776,$A113,СВЦЭМ!$B$33:$B$776,D$83)+'СЕТ СН'!$H$12+СВЦЭМ!$D$10+'СЕТ СН'!$H$6-'СЕТ СН'!$H$22</f>
        <v>905.16612371000008</v>
      </c>
      <c r="E113" s="36">
        <f>SUMIFS(СВЦЭМ!$C$33:$C$776,СВЦЭМ!$A$33:$A$776,$A113,СВЦЭМ!$B$33:$B$776,E$83)+'СЕТ СН'!$H$12+СВЦЭМ!$D$10+'СЕТ СН'!$H$6-'СЕТ СН'!$H$22</f>
        <v>930.74216777000004</v>
      </c>
      <c r="F113" s="36">
        <f>SUMIFS(СВЦЭМ!$C$33:$C$776,СВЦЭМ!$A$33:$A$776,$A113,СВЦЭМ!$B$33:$B$776,F$83)+'СЕТ СН'!$H$12+СВЦЭМ!$D$10+'СЕТ СН'!$H$6-'СЕТ СН'!$H$22</f>
        <v>931.36553260000005</v>
      </c>
      <c r="G113" s="36">
        <f>SUMIFS(СВЦЭМ!$C$33:$C$776,СВЦЭМ!$A$33:$A$776,$A113,СВЦЭМ!$B$33:$B$776,G$83)+'СЕТ СН'!$H$12+СВЦЭМ!$D$10+'СЕТ СН'!$H$6-'СЕТ СН'!$H$22</f>
        <v>922.72793213</v>
      </c>
      <c r="H113" s="36">
        <f>SUMIFS(СВЦЭМ!$C$33:$C$776,СВЦЭМ!$A$33:$A$776,$A113,СВЦЭМ!$B$33:$B$776,H$83)+'СЕТ СН'!$H$12+СВЦЭМ!$D$10+'СЕТ СН'!$H$6-'СЕТ СН'!$H$22</f>
        <v>919.7134951700001</v>
      </c>
      <c r="I113" s="36">
        <f>SUMIFS(СВЦЭМ!$C$33:$C$776,СВЦЭМ!$A$33:$A$776,$A113,СВЦЭМ!$B$33:$B$776,I$83)+'СЕТ СН'!$H$12+СВЦЭМ!$D$10+'СЕТ СН'!$H$6-'СЕТ СН'!$H$22</f>
        <v>866.65690389000008</v>
      </c>
      <c r="J113" s="36">
        <f>SUMIFS(СВЦЭМ!$C$33:$C$776,СВЦЭМ!$A$33:$A$776,$A113,СВЦЭМ!$B$33:$B$776,J$83)+'СЕТ СН'!$H$12+СВЦЭМ!$D$10+'СЕТ СН'!$H$6-'СЕТ СН'!$H$22</f>
        <v>834.93153876000008</v>
      </c>
      <c r="K113" s="36">
        <f>SUMIFS(СВЦЭМ!$C$33:$C$776,СВЦЭМ!$A$33:$A$776,$A113,СВЦЭМ!$B$33:$B$776,K$83)+'СЕТ СН'!$H$12+СВЦЭМ!$D$10+'СЕТ СН'!$H$6-'СЕТ СН'!$H$22</f>
        <v>862.34388984000009</v>
      </c>
      <c r="L113" s="36">
        <f>SUMIFS(СВЦЭМ!$C$33:$C$776,СВЦЭМ!$A$33:$A$776,$A113,СВЦЭМ!$B$33:$B$776,L$83)+'СЕТ СН'!$H$12+СВЦЭМ!$D$10+'СЕТ СН'!$H$6-'СЕТ СН'!$H$22</f>
        <v>868.37967215000003</v>
      </c>
      <c r="M113" s="36">
        <f>SUMIFS(СВЦЭМ!$C$33:$C$776,СВЦЭМ!$A$33:$A$776,$A113,СВЦЭМ!$B$33:$B$776,M$83)+'СЕТ СН'!$H$12+СВЦЭМ!$D$10+'СЕТ СН'!$H$6-'СЕТ СН'!$H$22</f>
        <v>867.74734827000009</v>
      </c>
      <c r="N113" s="36">
        <f>SUMIFS(СВЦЭМ!$C$33:$C$776,СВЦЭМ!$A$33:$A$776,$A113,СВЦЭМ!$B$33:$B$776,N$83)+'СЕТ СН'!$H$12+СВЦЭМ!$D$10+'СЕТ СН'!$H$6-'СЕТ СН'!$H$22</f>
        <v>864.2400531400001</v>
      </c>
      <c r="O113" s="36">
        <f>SUMIFS(СВЦЭМ!$C$33:$C$776,СВЦЭМ!$A$33:$A$776,$A113,СВЦЭМ!$B$33:$B$776,O$83)+'СЕТ СН'!$H$12+СВЦЭМ!$D$10+'СЕТ СН'!$H$6-'СЕТ СН'!$H$22</f>
        <v>866.94172967000009</v>
      </c>
      <c r="P113" s="36">
        <f>SUMIFS(СВЦЭМ!$C$33:$C$776,СВЦЭМ!$A$33:$A$776,$A113,СВЦЭМ!$B$33:$B$776,P$83)+'СЕТ СН'!$H$12+СВЦЭМ!$D$10+'СЕТ СН'!$H$6-'СЕТ СН'!$H$22</f>
        <v>876.32690687000002</v>
      </c>
      <c r="Q113" s="36">
        <f>SUMIFS(СВЦЭМ!$C$33:$C$776,СВЦЭМ!$A$33:$A$776,$A113,СВЦЭМ!$B$33:$B$776,Q$83)+'СЕТ СН'!$H$12+СВЦЭМ!$D$10+'СЕТ СН'!$H$6-'СЕТ СН'!$H$22</f>
        <v>875.38679643</v>
      </c>
      <c r="R113" s="36">
        <f>SUMIFS(СВЦЭМ!$C$33:$C$776,СВЦЭМ!$A$33:$A$776,$A113,СВЦЭМ!$B$33:$B$776,R$83)+'СЕТ СН'!$H$12+СВЦЭМ!$D$10+'СЕТ СН'!$H$6-'СЕТ СН'!$H$22</f>
        <v>824.61102682000001</v>
      </c>
      <c r="S113" s="36">
        <f>SUMIFS(СВЦЭМ!$C$33:$C$776,СВЦЭМ!$A$33:$A$776,$A113,СВЦЭМ!$B$33:$B$776,S$83)+'СЕТ СН'!$H$12+СВЦЭМ!$D$10+'СЕТ СН'!$H$6-'СЕТ СН'!$H$22</f>
        <v>796.23169989999997</v>
      </c>
      <c r="T113" s="36">
        <f>SUMIFS(СВЦЭМ!$C$33:$C$776,СВЦЭМ!$A$33:$A$776,$A113,СВЦЭМ!$B$33:$B$776,T$83)+'СЕТ СН'!$H$12+СВЦЭМ!$D$10+'СЕТ СН'!$H$6-'СЕТ СН'!$H$22</f>
        <v>798.19323752000003</v>
      </c>
      <c r="U113" s="36">
        <f>SUMIFS(СВЦЭМ!$C$33:$C$776,СВЦЭМ!$A$33:$A$776,$A113,СВЦЭМ!$B$33:$B$776,U$83)+'СЕТ СН'!$H$12+СВЦЭМ!$D$10+'СЕТ СН'!$H$6-'СЕТ СН'!$H$22</f>
        <v>795.60789010000008</v>
      </c>
      <c r="V113" s="36">
        <f>SUMIFS(СВЦЭМ!$C$33:$C$776,СВЦЭМ!$A$33:$A$776,$A113,СВЦЭМ!$B$33:$B$776,V$83)+'СЕТ СН'!$H$12+СВЦЭМ!$D$10+'СЕТ СН'!$H$6-'СЕТ СН'!$H$22</f>
        <v>768.84654398999999</v>
      </c>
      <c r="W113" s="36">
        <f>SUMIFS(СВЦЭМ!$C$33:$C$776,СВЦЭМ!$A$33:$A$776,$A113,СВЦЭМ!$B$33:$B$776,W$83)+'СЕТ СН'!$H$12+СВЦЭМ!$D$10+'СЕТ СН'!$H$6-'СЕТ СН'!$H$22</f>
        <v>755.05084138000007</v>
      </c>
      <c r="X113" s="36">
        <f>SUMIFS(СВЦЭМ!$C$33:$C$776,СВЦЭМ!$A$33:$A$776,$A113,СВЦЭМ!$B$33:$B$776,X$83)+'СЕТ СН'!$H$12+СВЦЭМ!$D$10+'СЕТ СН'!$H$6-'СЕТ СН'!$H$22</f>
        <v>753.74958237999999</v>
      </c>
      <c r="Y113" s="36">
        <f>SUMIFS(СВЦЭМ!$C$33:$C$776,СВЦЭМ!$A$33:$A$776,$A113,СВЦЭМ!$B$33:$B$776,Y$83)+'СЕТ СН'!$H$12+СВЦЭМ!$D$10+'СЕТ СН'!$H$6-'СЕТ СН'!$H$22</f>
        <v>810.1530501200001</v>
      </c>
      <c r="AA113" s="37"/>
    </row>
    <row r="114" spans="1:27" ht="15.75" x14ac:dyDescent="0.2">
      <c r="A114" s="35">
        <f t="shared" si="2"/>
        <v>43677</v>
      </c>
      <c r="B114" s="36">
        <f>SUMIFS(СВЦЭМ!$C$33:$C$776,СВЦЭМ!$A$33:$A$776,$A114,СВЦЭМ!$B$33:$B$776,B$83)+'СЕТ СН'!$H$12+СВЦЭМ!$D$10+'СЕТ СН'!$H$6-'СЕТ СН'!$H$22</f>
        <v>918.29161575000001</v>
      </c>
      <c r="C114" s="36">
        <f>SUMIFS(СВЦЭМ!$C$33:$C$776,СВЦЭМ!$A$33:$A$776,$A114,СВЦЭМ!$B$33:$B$776,C$83)+'СЕТ СН'!$H$12+СВЦЭМ!$D$10+'СЕТ СН'!$H$6-'СЕТ СН'!$H$22</f>
        <v>917.51247679000005</v>
      </c>
      <c r="D114" s="36">
        <f>SUMIFS(СВЦЭМ!$C$33:$C$776,СВЦЭМ!$A$33:$A$776,$A114,СВЦЭМ!$B$33:$B$776,D$83)+'СЕТ СН'!$H$12+СВЦЭМ!$D$10+'СЕТ СН'!$H$6-'СЕТ СН'!$H$22</f>
        <v>925.54429261000007</v>
      </c>
      <c r="E114" s="36">
        <f>SUMIFS(СВЦЭМ!$C$33:$C$776,СВЦЭМ!$A$33:$A$776,$A114,СВЦЭМ!$B$33:$B$776,E$83)+'СЕТ СН'!$H$12+СВЦЭМ!$D$10+'СЕТ СН'!$H$6-'СЕТ СН'!$H$22</f>
        <v>927.30191921000005</v>
      </c>
      <c r="F114" s="36">
        <f>SUMIFS(СВЦЭМ!$C$33:$C$776,СВЦЭМ!$A$33:$A$776,$A114,СВЦЭМ!$B$33:$B$776,F$83)+'СЕТ СН'!$H$12+СВЦЭМ!$D$10+'СЕТ СН'!$H$6-'СЕТ СН'!$H$22</f>
        <v>935.60378576000005</v>
      </c>
      <c r="G114" s="36">
        <f>SUMIFS(СВЦЭМ!$C$33:$C$776,СВЦЭМ!$A$33:$A$776,$A114,СВЦЭМ!$B$33:$B$776,G$83)+'СЕТ СН'!$H$12+СВЦЭМ!$D$10+'СЕТ СН'!$H$6-'СЕТ СН'!$H$22</f>
        <v>919.49046668000005</v>
      </c>
      <c r="H114" s="36">
        <f>SUMIFS(СВЦЭМ!$C$33:$C$776,СВЦЭМ!$A$33:$A$776,$A114,СВЦЭМ!$B$33:$B$776,H$83)+'СЕТ СН'!$H$12+СВЦЭМ!$D$10+'СЕТ СН'!$H$6-'СЕТ СН'!$H$22</f>
        <v>910.27292201</v>
      </c>
      <c r="I114" s="36">
        <f>SUMIFS(СВЦЭМ!$C$33:$C$776,СВЦЭМ!$A$33:$A$776,$A114,СВЦЭМ!$B$33:$B$776,I$83)+'СЕТ СН'!$H$12+СВЦЭМ!$D$10+'СЕТ СН'!$H$6-'СЕТ СН'!$H$22</f>
        <v>893.94692095000005</v>
      </c>
      <c r="J114" s="36">
        <f>SUMIFS(СВЦЭМ!$C$33:$C$776,СВЦЭМ!$A$33:$A$776,$A114,СВЦЭМ!$B$33:$B$776,J$83)+'СЕТ СН'!$H$12+СВЦЭМ!$D$10+'СЕТ СН'!$H$6-'СЕТ СН'!$H$22</f>
        <v>887.79710381000007</v>
      </c>
      <c r="K114" s="36">
        <f>SUMIFS(СВЦЭМ!$C$33:$C$776,СВЦЭМ!$A$33:$A$776,$A114,СВЦЭМ!$B$33:$B$776,K$83)+'СЕТ СН'!$H$12+СВЦЭМ!$D$10+'СЕТ СН'!$H$6-'СЕТ СН'!$H$22</f>
        <v>887.85220408000009</v>
      </c>
      <c r="L114" s="36">
        <f>SUMIFS(СВЦЭМ!$C$33:$C$776,СВЦЭМ!$A$33:$A$776,$A114,СВЦЭМ!$B$33:$B$776,L$83)+'СЕТ СН'!$H$12+СВЦЭМ!$D$10+'СЕТ СН'!$H$6-'СЕТ СН'!$H$22</f>
        <v>895.42487504000007</v>
      </c>
      <c r="M114" s="36">
        <f>SUMIFS(СВЦЭМ!$C$33:$C$776,СВЦЭМ!$A$33:$A$776,$A114,СВЦЭМ!$B$33:$B$776,M$83)+'СЕТ СН'!$H$12+СВЦЭМ!$D$10+'СЕТ СН'!$H$6-'СЕТ СН'!$H$22</f>
        <v>887.81191898000009</v>
      </c>
      <c r="N114" s="36">
        <f>SUMIFS(СВЦЭМ!$C$33:$C$776,СВЦЭМ!$A$33:$A$776,$A114,СВЦЭМ!$B$33:$B$776,N$83)+'СЕТ СН'!$H$12+СВЦЭМ!$D$10+'СЕТ СН'!$H$6-'СЕТ СН'!$H$22</f>
        <v>887.7213826200001</v>
      </c>
      <c r="O114" s="36">
        <f>SUMIFS(СВЦЭМ!$C$33:$C$776,СВЦЭМ!$A$33:$A$776,$A114,СВЦЭМ!$B$33:$B$776,O$83)+'СЕТ СН'!$H$12+СВЦЭМ!$D$10+'СЕТ СН'!$H$6-'СЕТ СН'!$H$22</f>
        <v>894.45304601000009</v>
      </c>
      <c r="P114" s="36">
        <f>SUMIFS(СВЦЭМ!$C$33:$C$776,СВЦЭМ!$A$33:$A$776,$A114,СВЦЭМ!$B$33:$B$776,P$83)+'СЕТ СН'!$H$12+СВЦЭМ!$D$10+'СЕТ СН'!$H$6-'СЕТ СН'!$H$22</f>
        <v>901.73469338000007</v>
      </c>
      <c r="Q114" s="36">
        <f>SUMIFS(СВЦЭМ!$C$33:$C$776,СВЦЭМ!$A$33:$A$776,$A114,СВЦЭМ!$B$33:$B$776,Q$83)+'СЕТ СН'!$H$12+СВЦЭМ!$D$10+'СЕТ СН'!$H$6-'СЕТ СН'!$H$22</f>
        <v>906.69383622000009</v>
      </c>
      <c r="R114" s="36">
        <f>SUMIFS(СВЦЭМ!$C$33:$C$776,СВЦЭМ!$A$33:$A$776,$A114,СВЦЭМ!$B$33:$B$776,R$83)+'СЕТ СН'!$H$12+СВЦЭМ!$D$10+'СЕТ СН'!$H$6-'СЕТ СН'!$H$22</f>
        <v>856.48531317000004</v>
      </c>
      <c r="S114" s="36">
        <f>SUMIFS(СВЦЭМ!$C$33:$C$776,СВЦЭМ!$A$33:$A$776,$A114,СВЦЭМ!$B$33:$B$776,S$83)+'СЕТ СН'!$H$12+СВЦЭМ!$D$10+'СЕТ СН'!$H$6-'СЕТ СН'!$H$22</f>
        <v>828.43277937000005</v>
      </c>
      <c r="T114" s="36">
        <f>SUMIFS(СВЦЭМ!$C$33:$C$776,СВЦЭМ!$A$33:$A$776,$A114,СВЦЭМ!$B$33:$B$776,T$83)+'СЕТ СН'!$H$12+СВЦЭМ!$D$10+'СЕТ СН'!$H$6-'СЕТ СН'!$H$22</f>
        <v>817.88882883000008</v>
      </c>
      <c r="U114" s="36">
        <f>SUMIFS(СВЦЭМ!$C$33:$C$776,СВЦЭМ!$A$33:$A$776,$A114,СВЦЭМ!$B$33:$B$776,U$83)+'СЕТ СН'!$H$12+СВЦЭМ!$D$10+'СЕТ СН'!$H$6-'СЕТ СН'!$H$22</f>
        <v>882.61803238000005</v>
      </c>
      <c r="V114" s="36">
        <f>SUMIFS(СВЦЭМ!$C$33:$C$776,СВЦЭМ!$A$33:$A$776,$A114,СВЦЭМ!$B$33:$B$776,V$83)+'СЕТ СН'!$H$12+СВЦЭМ!$D$10+'СЕТ СН'!$H$6-'СЕТ СН'!$H$22</f>
        <v>808.33107345000008</v>
      </c>
      <c r="W114" s="36">
        <f>SUMIFS(СВЦЭМ!$C$33:$C$776,СВЦЭМ!$A$33:$A$776,$A114,СВЦЭМ!$B$33:$B$776,W$83)+'СЕТ СН'!$H$12+СВЦЭМ!$D$10+'СЕТ СН'!$H$6-'СЕТ СН'!$H$22</f>
        <v>811.05501095</v>
      </c>
      <c r="X114" s="36">
        <f>SUMIFS(СВЦЭМ!$C$33:$C$776,СВЦЭМ!$A$33:$A$776,$A114,СВЦЭМ!$B$33:$B$776,X$83)+'СЕТ СН'!$H$12+СВЦЭМ!$D$10+'СЕТ СН'!$H$6-'СЕТ СН'!$H$22</f>
        <v>795.64181395000003</v>
      </c>
      <c r="Y114" s="36">
        <f>SUMIFS(СВЦЭМ!$C$33:$C$776,СВЦЭМ!$A$33:$A$776,$A114,СВЦЭМ!$B$33:$B$776,Y$83)+'СЕТ СН'!$H$12+СВЦЭМ!$D$10+'СЕТ СН'!$H$6-'СЕТ СН'!$H$22</f>
        <v>838.19166143000007</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01.07.2019</v>
      </c>
      <c r="B120" s="36">
        <f>SUMIFS(СВЦЭМ!$C$33:$C$776,СВЦЭМ!$A$33:$A$776,$A120,СВЦЭМ!$B$33:$B$776,B$119)+'СЕТ СН'!$I$12+СВЦЭМ!$D$10+'СЕТ СН'!$I$6-'СЕТ СН'!$I$22</f>
        <v>1142.5171261200001</v>
      </c>
      <c r="C120" s="36">
        <f>SUMIFS(СВЦЭМ!$C$33:$C$776,СВЦЭМ!$A$33:$A$776,$A120,СВЦЭМ!$B$33:$B$776,C$119)+'СЕТ СН'!$I$12+СВЦЭМ!$D$10+'СЕТ СН'!$I$6-'СЕТ СН'!$I$22</f>
        <v>1231.3546258700001</v>
      </c>
      <c r="D120" s="36">
        <f>SUMIFS(СВЦЭМ!$C$33:$C$776,СВЦЭМ!$A$33:$A$776,$A120,СВЦЭМ!$B$33:$B$776,D$119)+'СЕТ СН'!$I$12+СВЦЭМ!$D$10+'СЕТ СН'!$I$6-'СЕТ СН'!$I$22</f>
        <v>1267.5493607000001</v>
      </c>
      <c r="E120" s="36">
        <f>SUMIFS(СВЦЭМ!$C$33:$C$776,СВЦЭМ!$A$33:$A$776,$A120,СВЦЭМ!$B$33:$B$776,E$119)+'СЕТ СН'!$I$12+СВЦЭМ!$D$10+'СЕТ СН'!$I$6-'СЕТ СН'!$I$22</f>
        <v>1290.9737685499999</v>
      </c>
      <c r="F120" s="36">
        <f>SUMIFS(СВЦЭМ!$C$33:$C$776,СВЦЭМ!$A$33:$A$776,$A120,СВЦЭМ!$B$33:$B$776,F$119)+'СЕТ СН'!$I$12+СВЦЭМ!$D$10+'СЕТ СН'!$I$6-'СЕТ СН'!$I$22</f>
        <v>1293.8444508800001</v>
      </c>
      <c r="G120" s="36">
        <f>SUMIFS(СВЦЭМ!$C$33:$C$776,СВЦЭМ!$A$33:$A$776,$A120,СВЦЭМ!$B$33:$B$776,G$119)+'СЕТ СН'!$I$12+СВЦЭМ!$D$10+'СЕТ СН'!$I$6-'СЕТ СН'!$I$22</f>
        <v>1275.1914375000001</v>
      </c>
      <c r="H120" s="36">
        <f>SUMIFS(СВЦЭМ!$C$33:$C$776,СВЦЭМ!$A$33:$A$776,$A120,СВЦЭМ!$B$33:$B$776,H$119)+'СЕТ СН'!$I$12+СВЦЭМ!$D$10+'СЕТ СН'!$I$6-'СЕТ СН'!$I$22</f>
        <v>1223.12151384</v>
      </c>
      <c r="I120" s="36">
        <f>SUMIFS(СВЦЭМ!$C$33:$C$776,СВЦЭМ!$A$33:$A$776,$A120,СВЦЭМ!$B$33:$B$776,I$119)+'СЕТ СН'!$I$12+СВЦЭМ!$D$10+'СЕТ СН'!$I$6-'СЕТ СН'!$I$22</f>
        <v>1166.2433764500001</v>
      </c>
      <c r="J120" s="36">
        <f>SUMIFS(СВЦЭМ!$C$33:$C$776,СВЦЭМ!$A$33:$A$776,$A120,СВЦЭМ!$B$33:$B$776,J$119)+'СЕТ СН'!$I$12+СВЦЭМ!$D$10+'СЕТ СН'!$I$6-'СЕТ СН'!$I$22</f>
        <v>1158.4239582300002</v>
      </c>
      <c r="K120" s="36">
        <f>SUMIFS(СВЦЭМ!$C$33:$C$776,СВЦЭМ!$A$33:$A$776,$A120,СВЦЭМ!$B$33:$B$776,K$119)+'СЕТ СН'!$I$12+СВЦЭМ!$D$10+'СЕТ СН'!$I$6-'СЕТ СН'!$I$22</f>
        <v>1160.6139974800001</v>
      </c>
      <c r="L120" s="36">
        <f>SUMIFS(СВЦЭМ!$C$33:$C$776,СВЦЭМ!$A$33:$A$776,$A120,СВЦЭМ!$B$33:$B$776,L$119)+'СЕТ СН'!$I$12+СВЦЭМ!$D$10+'СЕТ СН'!$I$6-'СЕТ СН'!$I$22</f>
        <v>1162.4119468000001</v>
      </c>
      <c r="M120" s="36">
        <f>SUMIFS(СВЦЭМ!$C$33:$C$776,СВЦЭМ!$A$33:$A$776,$A120,СВЦЭМ!$B$33:$B$776,M$119)+'СЕТ СН'!$I$12+СВЦЭМ!$D$10+'СЕТ СН'!$I$6-'СЕТ СН'!$I$22</f>
        <v>1151.1165624499999</v>
      </c>
      <c r="N120" s="36">
        <f>SUMIFS(СВЦЭМ!$C$33:$C$776,СВЦЭМ!$A$33:$A$776,$A120,СВЦЭМ!$B$33:$B$776,N$119)+'СЕТ СН'!$I$12+СВЦЭМ!$D$10+'СЕТ СН'!$I$6-'СЕТ СН'!$I$22</f>
        <v>1142.1223867400001</v>
      </c>
      <c r="O120" s="36">
        <f>SUMIFS(СВЦЭМ!$C$33:$C$776,СВЦЭМ!$A$33:$A$776,$A120,СВЦЭМ!$B$33:$B$776,O$119)+'СЕТ СН'!$I$12+СВЦЭМ!$D$10+'СЕТ СН'!$I$6-'СЕТ СН'!$I$22</f>
        <v>1145.5361100700002</v>
      </c>
      <c r="P120" s="36">
        <f>SUMIFS(СВЦЭМ!$C$33:$C$776,СВЦЭМ!$A$33:$A$776,$A120,СВЦЭМ!$B$33:$B$776,P$119)+'СЕТ СН'!$I$12+СВЦЭМ!$D$10+'СЕТ СН'!$I$6-'СЕТ СН'!$I$22</f>
        <v>1144.3872148700002</v>
      </c>
      <c r="Q120" s="36">
        <f>SUMIFS(СВЦЭМ!$C$33:$C$776,СВЦЭМ!$A$33:$A$776,$A120,СВЦЭМ!$B$33:$B$776,Q$119)+'СЕТ СН'!$I$12+СВЦЭМ!$D$10+'СЕТ СН'!$I$6-'СЕТ СН'!$I$22</f>
        <v>1122.61381813</v>
      </c>
      <c r="R120" s="36">
        <f>SUMIFS(СВЦЭМ!$C$33:$C$776,СВЦЭМ!$A$33:$A$776,$A120,СВЦЭМ!$B$33:$B$776,R$119)+'СЕТ СН'!$I$12+СВЦЭМ!$D$10+'СЕТ СН'!$I$6-'СЕТ СН'!$I$22</f>
        <v>1076.3580253499999</v>
      </c>
      <c r="S120" s="36">
        <f>SUMIFS(СВЦЭМ!$C$33:$C$776,СВЦЭМ!$A$33:$A$776,$A120,СВЦЭМ!$B$33:$B$776,S$119)+'СЕТ СН'!$I$12+СВЦЭМ!$D$10+'СЕТ СН'!$I$6-'СЕТ СН'!$I$22</f>
        <v>1072.7682524100001</v>
      </c>
      <c r="T120" s="36">
        <f>SUMIFS(СВЦЭМ!$C$33:$C$776,СВЦЭМ!$A$33:$A$776,$A120,СВЦЭМ!$B$33:$B$776,T$119)+'СЕТ СН'!$I$12+СВЦЭМ!$D$10+'СЕТ СН'!$I$6-'СЕТ СН'!$I$22</f>
        <v>1074.00594247</v>
      </c>
      <c r="U120" s="36">
        <f>SUMIFS(СВЦЭМ!$C$33:$C$776,СВЦЭМ!$A$33:$A$776,$A120,СВЦЭМ!$B$33:$B$776,U$119)+'СЕТ СН'!$I$12+СВЦЭМ!$D$10+'СЕТ СН'!$I$6-'СЕТ СН'!$I$22</f>
        <v>1068.6556306900002</v>
      </c>
      <c r="V120" s="36">
        <f>SUMIFS(СВЦЭМ!$C$33:$C$776,СВЦЭМ!$A$33:$A$776,$A120,СВЦЭМ!$B$33:$B$776,V$119)+'СЕТ СН'!$I$12+СВЦЭМ!$D$10+'СЕТ СН'!$I$6-'СЕТ СН'!$I$22</f>
        <v>1075.0329656000001</v>
      </c>
      <c r="W120" s="36">
        <f>SUMIFS(СВЦЭМ!$C$33:$C$776,СВЦЭМ!$A$33:$A$776,$A120,СВЦЭМ!$B$33:$B$776,W$119)+'СЕТ СН'!$I$12+СВЦЭМ!$D$10+'СЕТ СН'!$I$6-'СЕТ СН'!$I$22</f>
        <v>1098.67605974</v>
      </c>
      <c r="X120" s="36">
        <f>SUMIFS(СВЦЭМ!$C$33:$C$776,СВЦЭМ!$A$33:$A$776,$A120,СВЦЭМ!$B$33:$B$776,X$119)+'СЕТ СН'!$I$12+СВЦЭМ!$D$10+'СЕТ СН'!$I$6-'СЕТ СН'!$I$22</f>
        <v>1070.12962487</v>
      </c>
      <c r="Y120" s="36">
        <f>SUMIFS(СВЦЭМ!$C$33:$C$776,СВЦЭМ!$A$33:$A$776,$A120,СВЦЭМ!$B$33:$B$776,Y$119)+'СЕТ СН'!$I$12+СВЦЭМ!$D$10+'СЕТ СН'!$I$6-'СЕТ СН'!$I$22</f>
        <v>1068.5411805200001</v>
      </c>
    </row>
    <row r="121" spans="1:27" ht="15.75" x14ac:dyDescent="0.2">
      <c r="A121" s="35">
        <f>A120+1</f>
        <v>43648</v>
      </c>
      <c r="B121" s="36">
        <f>SUMIFS(СВЦЭМ!$C$33:$C$776,СВЦЭМ!$A$33:$A$776,$A121,СВЦЭМ!$B$33:$B$776,B$119)+'СЕТ СН'!$I$12+СВЦЭМ!$D$10+'СЕТ СН'!$I$6-'СЕТ СН'!$I$22</f>
        <v>1222.16576807</v>
      </c>
      <c r="C121" s="36">
        <f>SUMIFS(СВЦЭМ!$C$33:$C$776,СВЦЭМ!$A$33:$A$776,$A121,СВЦЭМ!$B$33:$B$776,C$119)+'СЕТ СН'!$I$12+СВЦЭМ!$D$10+'СЕТ СН'!$I$6-'СЕТ СН'!$I$22</f>
        <v>1334.1625256000002</v>
      </c>
      <c r="D121" s="36">
        <f>SUMIFS(СВЦЭМ!$C$33:$C$776,СВЦЭМ!$A$33:$A$776,$A121,СВЦЭМ!$B$33:$B$776,D$119)+'СЕТ СН'!$I$12+СВЦЭМ!$D$10+'СЕТ СН'!$I$6-'СЕТ СН'!$I$22</f>
        <v>1343.6380910400001</v>
      </c>
      <c r="E121" s="36">
        <f>SUMIFS(СВЦЭМ!$C$33:$C$776,СВЦЭМ!$A$33:$A$776,$A121,СВЦЭМ!$B$33:$B$776,E$119)+'СЕТ СН'!$I$12+СВЦЭМ!$D$10+'СЕТ СН'!$I$6-'СЕТ СН'!$I$22</f>
        <v>1377.4487281300001</v>
      </c>
      <c r="F121" s="36">
        <f>SUMIFS(СВЦЭМ!$C$33:$C$776,СВЦЭМ!$A$33:$A$776,$A121,СВЦЭМ!$B$33:$B$776,F$119)+'СЕТ СН'!$I$12+СВЦЭМ!$D$10+'СЕТ СН'!$I$6-'СЕТ СН'!$I$22</f>
        <v>1374.0668795199999</v>
      </c>
      <c r="G121" s="36">
        <f>SUMIFS(СВЦЭМ!$C$33:$C$776,СВЦЭМ!$A$33:$A$776,$A121,СВЦЭМ!$B$33:$B$776,G$119)+'СЕТ СН'!$I$12+СВЦЭМ!$D$10+'СЕТ СН'!$I$6-'СЕТ СН'!$I$22</f>
        <v>1355.1353478999999</v>
      </c>
      <c r="H121" s="36">
        <f>SUMIFS(СВЦЭМ!$C$33:$C$776,СВЦЭМ!$A$33:$A$776,$A121,СВЦЭМ!$B$33:$B$776,H$119)+'СЕТ СН'!$I$12+СВЦЭМ!$D$10+'СЕТ СН'!$I$6-'СЕТ СН'!$I$22</f>
        <v>1307.50212285</v>
      </c>
      <c r="I121" s="36">
        <f>SUMIFS(СВЦЭМ!$C$33:$C$776,СВЦЭМ!$A$33:$A$776,$A121,СВЦЭМ!$B$33:$B$776,I$119)+'СЕТ СН'!$I$12+СВЦЭМ!$D$10+'СЕТ СН'!$I$6-'СЕТ СН'!$I$22</f>
        <v>1241.15288169</v>
      </c>
      <c r="J121" s="36">
        <f>SUMIFS(СВЦЭМ!$C$33:$C$776,СВЦЭМ!$A$33:$A$776,$A121,СВЦЭМ!$B$33:$B$776,J$119)+'СЕТ СН'!$I$12+СВЦЭМ!$D$10+'СЕТ СН'!$I$6-'СЕТ СН'!$I$22</f>
        <v>1195.8820093300001</v>
      </c>
      <c r="K121" s="36">
        <f>SUMIFS(СВЦЭМ!$C$33:$C$776,СВЦЭМ!$A$33:$A$776,$A121,СВЦЭМ!$B$33:$B$776,K$119)+'СЕТ СН'!$I$12+СВЦЭМ!$D$10+'СЕТ СН'!$I$6-'СЕТ СН'!$I$22</f>
        <v>1161.9981187200001</v>
      </c>
      <c r="L121" s="36">
        <f>SUMIFS(СВЦЭМ!$C$33:$C$776,СВЦЭМ!$A$33:$A$776,$A121,СВЦЭМ!$B$33:$B$776,L$119)+'СЕТ СН'!$I$12+СВЦЭМ!$D$10+'СЕТ СН'!$I$6-'СЕТ СН'!$I$22</f>
        <v>1147.4166348399999</v>
      </c>
      <c r="M121" s="36">
        <f>SUMIFS(СВЦЭМ!$C$33:$C$776,СВЦЭМ!$A$33:$A$776,$A121,СВЦЭМ!$B$33:$B$776,M$119)+'СЕТ СН'!$I$12+СВЦЭМ!$D$10+'СЕТ СН'!$I$6-'СЕТ СН'!$I$22</f>
        <v>1151.2567488300001</v>
      </c>
      <c r="N121" s="36">
        <f>SUMIFS(СВЦЭМ!$C$33:$C$776,СВЦЭМ!$A$33:$A$776,$A121,СВЦЭМ!$B$33:$B$776,N$119)+'СЕТ СН'!$I$12+СВЦЭМ!$D$10+'СЕТ СН'!$I$6-'СЕТ СН'!$I$22</f>
        <v>1168.8550471400001</v>
      </c>
      <c r="O121" s="36">
        <f>SUMIFS(СВЦЭМ!$C$33:$C$776,СВЦЭМ!$A$33:$A$776,$A121,СВЦЭМ!$B$33:$B$776,O$119)+'СЕТ СН'!$I$12+СВЦЭМ!$D$10+'СЕТ СН'!$I$6-'СЕТ СН'!$I$22</f>
        <v>1164.6635644200001</v>
      </c>
      <c r="P121" s="36">
        <f>SUMIFS(СВЦЭМ!$C$33:$C$776,СВЦЭМ!$A$33:$A$776,$A121,СВЦЭМ!$B$33:$B$776,P$119)+'СЕТ СН'!$I$12+СВЦЭМ!$D$10+'СЕТ СН'!$I$6-'СЕТ СН'!$I$22</f>
        <v>1168.3413772100002</v>
      </c>
      <c r="Q121" s="36">
        <f>SUMIFS(СВЦЭМ!$C$33:$C$776,СВЦЭМ!$A$33:$A$776,$A121,СВЦЭМ!$B$33:$B$776,Q$119)+'СЕТ СН'!$I$12+СВЦЭМ!$D$10+'СЕТ СН'!$I$6-'СЕТ СН'!$I$22</f>
        <v>1157.5857696</v>
      </c>
      <c r="R121" s="36">
        <f>SUMIFS(СВЦЭМ!$C$33:$C$776,СВЦЭМ!$A$33:$A$776,$A121,СВЦЭМ!$B$33:$B$776,R$119)+'СЕТ СН'!$I$12+СВЦЭМ!$D$10+'СЕТ СН'!$I$6-'СЕТ СН'!$I$22</f>
        <v>1108.4720581400002</v>
      </c>
      <c r="S121" s="36">
        <f>SUMIFS(СВЦЭМ!$C$33:$C$776,СВЦЭМ!$A$33:$A$776,$A121,СВЦЭМ!$B$33:$B$776,S$119)+'СЕТ СН'!$I$12+СВЦЭМ!$D$10+'СЕТ СН'!$I$6-'СЕТ СН'!$I$22</f>
        <v>1108.5178473999999</v>
      </c>
      <c r="T121" s="36">
        <f>SUMIFS(СВЦЭМ!$C$33:$C$776,СВЦЭМ!$A$33:$A$776,$A121,СВЦЭМ!$B$33:$B$776,T$119)+'СЕТ СН'!$I$12+СВЦЭМ!$D$10+'СЕТ СН'!$I$6-'СЕТ СН'!$I$22</f>
        <v>1102.4775599600002</v>
      </c>
      <c r="U121" s="36">
        <f>SUMIFS(СВЦЭМ!$C$33:$C$776,СВЦЭМ!$A$33:$A$776,$A121,СВЦЭМ!$B$33:$B$776,U$119)+'СЕТ СН'!$I$12+СВЦЭМ!$D$10+'СЕТ СН'!$I$6-'СЕТ СН'!$I$22</f>
        <v>1096.5653918500002</v>
      </c>
      <c r="V121" s="36">
        <f>SUMIFS(СВЦЭМ!$C$33:$C$776,СВЦЭМ!$A$33:$A$776,$A121,СВЦЭМ!$B$33:$B$776,V$119)+'СЕТ СН'!$I$12+СВЦЭМ!$D$10+'СЕТ СН'!$I$6-'СЕТ СН'!$I$22</f>
        <v>1095.8700195000001</v>
      </c>
      <c r="W121" s="36">
        <f>SUMIFS(СВЦЭМ!$C$33:$C$776,СВЦЭМ!$A$33:$A$776,$A121,СВЦЭМ!$B$33:$B$776,W$119)+'СЕТ СН'!$I$12+СВЦЭМ!$D$10+'СЕТ СН'!$I$6-'СЕТ СН'!$I$22</f>
        <v>1087.2912822800001</v>
      </c>
      <c r="X121" s="36">
        <f>SUMIFS(СВЦЭМ!$C$33:$C$776,СВЦЭМ!$A$33:$A$776,$A121,СВЦЭМ!$B$33:$B$776,X$119)+'СЕТ СН'!$I$12+СВЦЭМ!$D$10+'СЕТ СН'!$I$6-'СЕТ СН'!$I$22</f>
        <v>1132.5523209600001</v>
      </c>
      <c r="Y121" s="36">
        <f>SUMIFS(СВЦЭМ!$C$33:$C$776,СВЦЭМ!$A$33:$A$776,$A121,СВЦЭМ!$B$33:$B$776,Y$119)+'СЕТ СН'!$I$12+СВЦЭМ!$D$10+'СЕТ СН'!$I$6-'СЕТ СН'!$I$22</f>
        <v>1148.94882512</v>
      </c>
    </row>
    <row r="122" spans="1:27" ht="15.75" x14ac:dyDescent="0.2">
      <c r="A122" s="35">
        <f t="shared" ref="A122:A150" si="3">A121+1</f>
        <v>43649</v>
      </c>
      <c r="B122" s="36">
        <f>SUMIFS(СВЦЭМ!$C$33:$C$776,СВЦЭМ!$A$33:$A$776,$A122,СВЦЭМ!$B$33:$B$776,B$119)+'СЕТ СН'!$I$12+СВЦЭМ!$D$10+'СЕТ СН'!$I$6-'СЕТ СН'!$I$22</f>
        <v>1157.1731460300002</v>
      </c>
      <c r="C122" s="36">
        <f>SUMIFS(СВЦЭМ!$C$33:$C$776,СВЦЭМ!$A$33:$A$776,$A122,СВЦЭМ!$B$33:$B$776,C$119)+'СЕТ СН'!$I$12+СВЦЭМ!$D$10+'СЕТ СН'!$I$6-'СЕТ СН'!$I$22</f>
        <v>1256.9200379500001</v>
      </c>
      <c r="D122" s="36">
        <f>SUMIFS(СВЦЭМ!$C$33:$C$776,СВЦЭМ!$A$33:$A$776,$A122,СВЦЭМ!$B$33:$B$776,D$119)+'СЕТ СН'!$I$12+СВЦЭМ!$D$10+'СЕТ СН'!$I$6-'СЕТ СН'!$I$22</f>
        <v>1286.95916816</v>
      </c>
      <c r="E122" s="36">
        <f>SUMIFS(СВЦЭМ!$C$33:$C$776,СВЦЭМ!$A$33:$A$776,$A122,СВЦЭМ!$B$33:$B$776,E$119)+'СЕТ СН'!$I$12+СВЦЭМ!$D$10+'СЕТ СН'!$I$6-'СЕТ СН'!$I$22</f>
        <v>1299.2902853700002</v>
      </c>
      <c r="F122" s="36">
        <f>SUMIFS(СВЦЭМ!$C$33:$C$776,СВЦЭМ!$A$33:$A$776,$A122,СВЦЭМ!$B$33:$B$776,F$119)+'СЕТ СН'!$I$12+СВЦЭМ!$D$10+'СЕТ СН'!$I$6-'СЕТ СН'!$I$22</f>
        <v>1295.6398085999999</v>
      </c>
      <c r="G122" s="36">
        <f>SUMIFS(СВЦЭМ!$C$33:$C$776,СВЦЭМ!$A$33:$A$776,$A122,СВЦЭМ!$B$33:$B$776,G$119)+'СЕТ СН'!$I$12+СВЦЭМ!$D$10+'СЕТ СН'!$I$6-'СЕТ СН'!$I$22</f>
        <v>1281.9904688000001</v>
      </c>
      <c r="H122" s="36">
        <f>SUMIFS(СВЦЭМ!$C$33:$C$776,СВЦЭМ!$A$33:$A$776,$A122,СВЦЭМ!$B$33:$B$776,H$119)+'СЕТ СН'!$I$12+СВЦЭМ!$D$10+'СЕТ СН'!$I$6-'СЕТ СН'!$I$22</f>
        <v>1250.27342387</v>
      </c>
      <c r="I122" s="36">
        <f>SUMIFS(СВЦЭМ!$C$33:$C$776,СВЦЭМ!$A$33:$A$776,$A122,СВЦЭМ!$B$33:$B$776,I$119)+'СЕТ СН'!$I$12+СВЦЭМ!$D$10+'СЕТ СН'!$I$6-'СЕТ СН'!$I$22</f>
        <v>1220.5401206900001</v>
      </c>
      <c r="J122" s="36">
        <f>SUMIFS(СВЦЭМ!$C$33:$C$776,СВЦЭМ!$A$33:$A$776,$A122,СВЦЭМ!$B$33:$B$776,J$119)+'СЕТ СН'!$I$12+СВЦЭМ!$D$10+'СЕТ СН'!$I$6-'СЕТ СН'!$I$22</f>
        <v>1178.3668404800001</v>
      </c>
      <c r="K122" s="36">
        <f>SUMIFS(СВЦЭМ!$C$33:$C$776,СВЦЭМ!$A$33:$A$776,$A122,СВЦЭМ!$B$33:$B$776,K$119)+'СЕТ СН'!$I$12+СВЦЭМ!$D$10+'СЕТ СН'!$I$6-'СЕТ СН'!$I$22</f>
        <v>1170.7720987100001</v>
      </c>
      <c r="L122" s="36">
        <f>SUMIFS(СВЦЭМ!$C$33:$C$776,СВЦЭМ!$A$33:$A$776,$A122,СВЦЭМ!$B$33:$B$776,L$119)+'СЕТ СН'!$I$12+СВЦЭМ!$D$10+'СЕТ СН'!$I$6-'СЕТ СН'!$I$22</f>
        <v>1173.61601569</v>
      </c>
      <c r="M122" s="36">
        <f>SUMIFS(СВЦЭМ!$C$33:$C$776,СВЦЭМ!$A$33:$A$776,$A122,СВЦЭМ!$B$33:$B$776,M$119)+'СЕТ СН'!$I$12+СВЦЭМ!$D$10+'СЕТ СН'!$I$6-'СЕТ СН'!$I$22</f>
        <v>1168.89107036</v>
      </c>
      <c r="N122" s="36">
        <f>SUMIFS(СВЦЭМ!$C$33:$C$776,СВЦЭМ!$A$33:$A$776,$A122,СВЦЭМ!$B$33:$B$776,N$119)+'СЕТ СН'!$I$12+СВЦЭМ!$D$10+'СЕТ СН'!$I$6-'СЕТ СН'!$I$22</f>
        <v>1170.93911312</v>
      </c>
      <c r="O122" s="36">
        <f>SUMIFS(СВЦЭМ!$C$33:$C$776,СВЦЭМ!$A$33:$A$776,$A122,СВЦЭМ!$B$33:$B$776,O$119)+'СЕТ СН'!$I$12+СВЦЭМ!$D$10+'СЕТ СН'!$I$6-'СЕТ СН'!$I$22</f>
        <v>1173.7609677800001</v>
      </c>
      <c r="P122" s="36">
        <f>SUMIFS(СВЦЭМ!$C$33:$C$776,СВЦЭМ!$A$33:$A$776,$A122,СВЦЭМ!$B$33:$B$776,P$119)+'СЕТ СН'!$I$12+СВЦЭМ!$D$10+'СЕТ СН'!$I$6-'СЕТ СН'!$I$22</f>
        <v>1188.39928517</v>
      </c>
      <c r="Q122" s="36">
        <f>SUMIFS(СВЦЭМ!$C$33:$C$776,СВЦЭМ!$A$33:$A$776,$A122,СВЦЭМ!$B$33:$B$776,Q$119)+'СЕТ СН'!$I$12+СВЦЭМ!$D$10+'СЕТ СН'!$I$6-'СЕТ СН'!$I$22</f>
        <v>1180.8154924</v>
      </c>
      <c r="R122" s="36">
        <f>SUMIFS(СВЦЭМ!$C$33:$C$776,СВЦЭМ!$A$33:$A$776,$A122,СВЦЭМ!$B$33:$B$776,R$119)+'СЕТ СН'!$I$12+СВЦЭМ!$D$10+'СЕТ СН'!$I$6-'СЕТ СН'!$I$22</f>
        <v>1132.5294055200002</v>
      </c>
      <c r="S122" s="36">
        <f>SUMIFS(СВЦЭМ!$C$33:$C$776,СВЦЭМ!$A$33:$A$776,$A122,СВЦЭМ!$B$33:$B$776,S$119)+'СЕТ СН'!$I$12+СВЦЭМ!$D$10+'СЕТ СН'!$I$6-'СЕТ СН'!$I$22</f>
        <v>1136.1477878400001</v>
      </c>
      <c r="T122" s="36">
        <f>SUMIFS(СВЦЭМ!$C$33:$C$776,СВЦЭМ!$A$33:$A$776,$A122,СВЦЭМ!$B$33:$B$776,T$119)+'СЕТ СН'!$I$12+СВЦЭМ!$D$10+'СЕТ СН'!$I$6-'СЕТ СН'!$I$22</f>
        <v>1128.8568779500001</v>
      </c>
      <c r="U122" s="36">
        <f>SUMIFS(СВЦЭМ!$C$33:$C$776,СВЦЭМ!$A$33:$A$776,$A122,СВЦЭМ!$B$33:$B$776,U$119)+'СЕТ СН'!$I$12+СВЦЭМ!$D$10+'СЕТ СН'!$I$6-'СЕТ СН'!$I$22</f>
        <v>1111.7726590300001</v>
      </c>
      <c r="V122" s="36">
        <f>SUMIFS(СВЦЭМ!$C$33:$C$776,СВЦЭМ!$A$33:$A$776,$A122,СВЦЭМ!$B$33:$B$776,V$119)+'СЕТ СН'!$I$12+СВЦЭМ!$D$10+'СЕТ СН'!$I$6-'СЕТ СН'!$I$22</f>
        <v>1102.7079212200001</v>
      </c>
      <c r="W122" s="36">
        <f>SUMIFS(СВЦЭМ!$C$33:$C$776,СВЦЭМ!$A$33:$A$776,$A122,СВЦЭМ!$B$33:$B$776,W$119)+'СЕТ СН'!$I$12+СВЦЭМ!$D$10+'СЕТ СН'!$I$6-'СЕТ СН'!$I$22</f>
        <v>1088.2390882300001</v>
      </c>
      <c r="X122" s="36">
        <f>SUMIFS(СВЦЭМ!$C$33:$C$776,СВЦЭМ!$A$33:$A$776,$A122,СВЦЭМ!$B$33:$B$776,X$119)+'СЕТ СН'!$I$12+СВЦЭМ!$D$10+'СЕТ СН'!$I$6-'СЕТ СН'!$I$22</f>
        <v>1105.97758122</v>
      </c>
      <c r="Y122" s="36">
        <f>SUMIFS(СВЦЭМ!$C$33:$C$776,СВЦЭМ!$A$33:$A$776,$A122,СВЦЭМ!$B$33:$B$776,Y$119)+'СЕТ СН'!$I$12+СВЦЭМ!$D$10+'СЕТ СН'!$I$6-'СЕТ СН'!$I$22</f>
        <v>1150.0608197500001</v>
      </c>
    </row>
    <row r="123" spans="1:27" ht="15.75" x14ac:dyDescent="0.2">
      <c r="A123" s="35">
        <f t="shared" si="3"/>
        <v>43650</v>
      </c>
      <c r="B123" s="36">
        <f>SUMIFS(СВЦЭМ!$C$33:$C$776,СВЦЭМ!$A$33:$A$776,$A123,СВЦЭМ!$B$33:$B$776,B$119)+'СЕТ СН'!$I$12+СВЦЭМ!$D$10+'СЕТ СН'!$I$6-'СЕТ СН'!$I$22</f>
        <v>1206.33777715</v>
      </c>
      <c r="C123" s="36">
        <f>SUMIFS(СВЦЭМ!$C$33:$C$776,СВЦЭМ!$A$33:$A$776,$A123,СВЦЭМ!$B$33:$B$776,C$119)+'СЕТ СН'!$I$12+СВЦЭМ!$D$10+'СЕТ СН'!$I$6-'СЕТ СН'!$I$22</f>
        <v>1321.3884285300001</v>
      </c>
      <c r="D123" s="36">
        <f>SUMIFS(СВЦЭМ!$C$33:$C$776,СВЦЭМ!$A$33:$A$776,$A123,СВЦЭМ!$B$33:$B$776,D$119)+'СЕТ СН'!$I$12+СВЦЭМ!$D$10+'СЕТ СН'!$I$6-'СЕТ СН'!$I$22</f>
        <v>1352.67289192</v>
      </c>
      <c r="E123" s="36">
        <f>SUMIFS(СВЦЭМ!$C$33:$C$776,СВЦЭМ!$A$33:$A$776,$A123,СВЦЭМ!$B$33:$B$776,E$119)+'СЕТ СН'!$I$12+СВЦЭМ!$D$10+'СЕТ СН'!$I$6-'СЕТ СН'!$I$22</f>
        <v>1413.4896193600002</v>
      </c>
      <c r="F123" s="36">
        <f>SUMIFS(СВЦЭМ!$C$33:$C$776,СВЦЭМ!$A$33:$A$776,$A123,СВЦЭМ!$B$33:$B$776,F$119)+'СЕТ СН'!$I$12+СВЦЭМ!$D$10+'СЕТ СН'!$I$6-'СЕТ СН'!$I$22</f>
        <v>1342.89811521</v>
      </c>
      <c r="G123" s="36">
        <f>SUMIFS(СВЦЭМ!$C$33:$C$776,СВЦЭМ!$A$33:$A$776,$A123,СВЦЭМ!$B$33:$B$776,G$119)+'СЕТ СН'!$I$12+СВЦЭМ!$D$10+'СЕТ СН'!$I$6-'СЕТ СН'!$I$22</f>
        <v>1316.4675089300001</v>
      </c>
      <c r="H123" s="36">
        <f>SUMIFS(СВЦЭМ!$C$33:$C$776,СВЦЭМ!$A$33:$A$776,$A123,СВЦЭМ!$B$33:$B$776,H$119)+'СЕТ СН'!$I$12+СВЦЭМ!$D$10+'СЕТ СН'!$I$6-'СЕТ СН'!$I$22</f>
        <v>1289.5826626900002</v>
      </c>
      <c r="I123" s="36">
        <f>SUMIFS(СВЦЭМ!$C$33:$C$776,СВЦЭМ!$A$33:$A$776,$A123,СВЦЭМ!$B$33:$B$776,I$119)+'СЕТ СН'!$I$12+СВЦЭМ!$D$10+'СЕТ СН'!$I$6-'СЕТ СН'!$I$22</f>
        <v>1223.4678839800001</v>
      </c>
      <c r="J123" s="36">
        <f>SUMIFS(СВЦЭМ!$C$33:$C$776,СВЦЭМ!$A$33:$A$776,$A123,СВЦЭМ!$B$33:$B$776,J$119)+'СЕТ СН'!$I$12+СВЦЭМ!$D$10+'СЕТ СН'!$I$6-'СЕТ СН'!$I$22</f>
        <v>1186.4827187400001</v>
      </c>
      <c r="K123" s="36">
        <f>SUMIFS(СВЦЭМ!$C$33:$C$776,СВЦЭМ!$A$33:$A$776,$A123,СВЦЭМ!$B$33:$B$776,K$119)+'СЕТ СН'!$I$12+СВЦЭМ!$D$10+'СЕТ СН'!$I$6-'СЕТ СН'!$I$22</f>
        <v>1165.6377496499999</v>
      </c>
      <c r="L123" s="36">
        <f>SUMIFS(СВЦЭМ!$C$33:$C$776,СВЦЭМ!$A$33:$A$776,$A123,СВЦЭМ!$B$33:$B$776,L$119)+'СЕТ СН'!$I$12+СВЦЭМ!$D$10+'СЕТ СН'!$I$6-'СЕТ СН'!$I$22</f>
        <v>1159.5261918800002</v>
      </c>
      <c r="M123" s="36">
        <f>SUMIFS(СВЦЭМ!$C$33:$C$776,СВЦЭМ!$A$33:$A$776,$A123,СВЦЭМ!$B$33:$B$776,M$119)+'СЕТ СН'!$I$12+СВЦЭМ!$D$10+'СЕТ СН'!$I$6-'СЕТ СН'!$I$22</f>
        <v>1166.1139885500002</v>
      </c>
      <c r="N123" s="36">
        <f>SUMIFS(СВЦЭМ!$C$33:$C$776,СВЦЭМ!$A$33:$A$776,$A123,СВЦЭМ!$B$33:$B$776,N$119)+'СЕТ СН'!$I$12+СВЦЭМ!$D$10+'СЕТ СН'!$I$6-'СЕТ СН'!$I$22</f>
        <v>1180.1490162300001</v>
      </c>
      <c r="O123" s="36">
        <f>SUMIFS(СВЦЭМ!$C$33:$C$776,СВЦЭМ!$A$33:$A$776,$A123,СВЦЭМ!$B$33:$B$776,O$119)+'СЕТ СН'!$I$12+СВЦЭМ!$D$10+'СЕТ СН'!$I$6-'СЕТ СН'!$I$22</f>
        <v>1177.5625389100001</v>
      </c>
      <c r="P123" s="36">
        <f>SUMIFS(СВЦЭМ!$C$33:$C$776,СВЦЭМ!$A$33:$A$776,$A123,СВЦЭМ!$B$33:$B$776,P$119)+'СЕТ СН'!$I$12+СВЦЭМ!$D$10+'СЕТ СН'!$I$6-'СЕТ СН'!$I$22</f>
        <v>1183.1876981099999</v>
      </c>
      <c r="Q123" s="36">
        <f>SUMIFS(СВЦЭМ!$C$33:$C$776,СВЦЭМ!$A$33:$A$776,$A123,СВЦЭМ!$B$33:$B$776,Q$119)+'СЕТ СН'!$I$12+СВЦЭМ!$D$10+'СЕТ СН'!$I$6-'СЕТ СН'!$I$22</f>
        <v>1171.6823045599999</v>
      </c>
      <c r="R123" s="36">
        <f>SUMIFS(СВЦЭМ!$C$33:$C$776,СВЦЭМ!$A$33:$A$776,$A123,СВЦЭМ!$B$33:$B$776,R$119)+'СЕТ СН'!$I$12+СВЦЭМ!$D$10+'СЕТ СН'!$I$6-'СЕТ СН'!$I$22</f>
        <v>1125.4938908700001</v>
      </c>
      <c r="S123" s="36">
        <f>SUMIFS(СВЦЭМ!$C$33:$C$776,СВЦЭМ!$A$33:$A$776,$A123,СВЦЭМ!$B$33:$B$776,S$119)+'СЕТ СН'!$I$12+СВЦЭМ!$D$10+'СЕТ СН'!$I$6-'СЕТ СН'!$I$22</f>
        <v>1123.30428179</v>
      </c>
      <c r="T123" s="36">
        <f>SUMIFS(СВЦЭМ!$C$33:$C$776,СВЦЭМ!$A$33:$A$776,$A123,СВЦЭМ!$B$33:$B$776,T$119)+'СЕТ СН'!$I$12+СВЦЭМ!$D$10+'СЕТ СН'!$I$6-'СЕТ СН'!$I$22</f>
        <v>1117.6686426000001</v>
      </c>
      <c r="U123" s="36">
        <f>SUMIFS(СВЦЭМ!$C$33:$C$776,СВЦЭМ!$A$33:$A$776,$A123,СВЦЭМ!$B$33:$B$776,U$119)+'СЕТ СН'!$I$12+СВЦЭМ!$D$10+'СЕТ СН'!$I$6-'СЕТ СН'!$I$22</f>
        <v>1101.63699262</v>
      </c>
      <c r="V123" s="36">
        <f>SUMIFS(СВЦЭМ!$C$33:$C$776,СВЦЭМ!$A$33:$A$776,$A123,СВЦЭМ!$B$33:$B$776,V$119)+'СЕТ СН'!$I$12+СВЦЭМ!$D$10+'СЕТ СН'!$I$6-'СЕТ СН'!$I$22</f>
        <v>1118.51592235</v>
      </c>
      <c r="W123" s="36">
        <f>SUMIFS(СВЦЭМ!$C$33:$C$776,СВЦЭМ!$A$33:$A$776,$A123,СВЦЭМ!$B$33:$B$776,W$119)+'СЕТ СН'!$I$12+СВЦЭМ!$D$10+'СЕТ СН'!$I$6-'СЕТ СН'!$I$22</f>
        <v>1150.90735731</v>
      </c>
      <c r="X123" s="36">
        <f>SUMIFS(СВЦЭМ!$C$33:$C$776,СВЦЭМ!$A$33:$A$776,$A123,СВЦЭМ!$B$33:$B$776,X$119)+'СЕТ СН'!$I$12+СВЦЭМ!$D$10+'СЕТ СН'!$I$6-'СЕТ СН'!$I$22</f>
        <v>1141.37732061</v>
      </c>
      <c r="Y123" s="36">
        <f>SUMIFS(СВЦЭМ!$C$33:$C$776,СВЦЭМ!$A$33:$A$776,$A123,СВЦЭМ!$B$33:$B$776,Y$119)+'СЕТ СН'!$I$12+СВЦЭМ!$D$10+'СЕТ СН'!$I$6-'СЕТ СН'!$I$22</f>
        <v>1137.9263759200001</v>
      </c>
    </row>
    <row r="124" spans="1:27" ht="15.75" x14ac:dyDescent="0.2">
      <c r="A124" s="35">
        <f t="shared" si="3"/>
        <v>43651</v>
      </c>
      <c r="B124" s="36">
        <f>SUMIFS(СВЦЭМ!$C$33:$C$776,СВЦЭМ!$A$33:$A$776,$A124,СВЦЭМ!$B$33:$B$776,B$119)+'СЕТ СН'!$I$12+СВЦЭМ!$D$10+'СЕТ СН'!$I$6-'СЕТ СН'!$I$22</f>
        <v>1131.3457307400001</v>
      </c>
      <c r="C124" s="36">
        <f>SUMIFS(СВЦЭМ!$C$33:$C$776,СВЦЭМ!$A$33:$A$776,$A124,СВЦЭМ!$B$33:$B$776,C$119)+'СЕТ СН'!$I$12+СВЦЭМ!$D$10+'СЕТ СН'!$I$6-'СЕТ СН'!$I$22</f>
        <v>1235.83863309</v>
      </c>
      <c r="D124" s="36">
        <f>SUMIFS(СВЦЭМ!$C$33:$C$776,СВЦЭМ!$A$33:$A$776,$A124,СВЦЭМ!$B$33:$B$776,D$119)+'СЕТ СН'!$I$12+СВЦЭМ!$D$10+'СЕТ СН'!$I$6-'СЕТ СН'!$I$22</f>
        <v>1262.5791736800002</v>
      </c>
      <c r="E124" s="36">
        <f>SUMIFS(СВЦЭМ!$C$33:$C$776,СВЦЭМ!$A$33:$A$776,$A124,СВЦЭМ!$B$33:$B$776,E$119)+'СЕТ СН'!$I$12+СВЦЭМ!$D$10+'СЕТ СН'!$I$6-'СЕТ СН'!$I$22</f>
        <v>1261.8685209700002</v>
      </c>
      <c r="F124" s="36">
        <f>SUMIFS(СВЦЭМ!$C$33:$C$776,СВЦЭМ!$A$33:$A$776,$A124,СВЦЭМ!$B$33:$B$776,F$119)+'СЕТ СН'!$I$12+СВЦЭМ!$D$10+'СЕТ СН'!$I$6-'СЕТ СН'!$I$22</f>
        <v>1260.6035384900001</v>
      </c>
      <c r="G124" s="36">
        <f>SUMIFS(СВЦЭМ!$C$33:$C$776,СВЦЭМ!$A$33:$A$776,$A124,СВЦЭМ!$B$33:$B$776,G$119)+'СЕТ СН'!$I$12+СВЦЭМ!$D$10+'СЕТ СН'!$I$6-'СЕТ СН'!$I$22</f>
        <v>1254.0981184000002</v>
      </c>
      <c r="H124" s="36">
        <f>SUMIFS(СВЦЭМ!$C$33:$C$776,СВЦЭМ!$A$33:$A$776,$A124,СВЦЭМ!$B$33:$B$776,H$119)+'СЕТ СН'!$I$12+СВЦЭМ!$D$10+'СЕТ СН'!$I$6-'СЕТ СН'!$I$22</f>
        <v>1221.91250554</v>
      </c>
      <c r="I124" s="36">
        <f>SUMIFS(СВЦЭМ!$C$33:$C$776,СВЦЭМ!$A$33:$A$776,$A124,СВЦЭМ!$B$33:$B$776,I$119)+'СЕТ СН'!$I$12+СВЦЭМ!$D$10+'СЕТ СН'!$I$6-'СЕТ СН'!$I$22</f>
        <v>1178.1931362800001</v>
      </c>
      <c r="J124" s="36">
        <f>SUMIFS(СВЦЭМ!$C$33:$C$776,СВЦЭМ!$A$33:$A$776,$A124,СВЦЭМ!$B$33:$B$776,J$119)+'СЕТ СН'!$I$12+СВЦЭМ!$D$10+'СЕТ СН'!$I$6-'СЕТ СН'!$I$22</f>
        <v>1156.21110146</v>
      </c>
      <c r="K124" s="36">
        <f>SUMIFS(СВЦЭМ!$C$33:$C$776,СВЦЭМ!$A$33:$A$776,$A124,СВЦЭМ!$B$33:$B$776,K$119)+'СЕТ СН'!$I$12+СВЦЭМ!$D$10+'СЕТ СН'!$I$6-'СЕТ СН'!$I$22</f>
        <v>1150.8294739800001</v>
      </c>
      <c r="L124" s="36">
        <f>SUMIFS(СВЦЭМ!$C$33:$C$776,СВЦЭМ!$A$33:$A$776,$A124,СВЦЭМ!$B$33:$B$776,L$119)+'СЕТ СН'!$I$12+СВЦЭМ!$D$10+'СЕТ СН'!$I$6-'СЕТ СН'!$I$22</f>
        <v>1161.37774601</v>
      </c>
      <c r="M124" s="36">
        <f>SUMIFS(СВЦЭМ!$C$33:$C$776,СВЦЭМ!$A$33:$A$776,$A124,СВЦЭМ!$B$33:$B$776,M$119)+'СЕТ СН'!$I$12+СВЦЭМ!$D$10+'СЕТ СН'!$I$6-'СЕТ СН'!$I$22</f>
        <v>1159.53514881</v>
      </c>
      <c r="N124" s="36">
        <f>SUMIFS(СВЦЭМ!$C$33:$C$776,СВЦЭМ!$A$33:$A$776,$A124,СВЦЭМ!$B$33:$B$776,N$119)+'СЕТ СН'!$I$12+СВЦЭМ!$D$10+'СЕТ СН'!$I$6-'СЕТ СН'!$I$22</f>
        <v>1158.50182834</v>
      </c>
      <c r="O124" s="36">
        <f>SUMIFS(СВЦЭМ!$C$33:$C$776,СВЦЭМ!$A$33:$A$776,$A124,СВЦЭМ!$B$33:$B$776,O$119)+'СЕТ СН'!$I$12+СВЦЭМ!$D$10+'СЕТ СН'!$I$6-'СЕТ СН'!$I$22</f>
        <v>1163.8996213600001</v>
      </c>
      <c r="P124" s="36">
        <f>SUMIFS(СВЦЭМ!$C$33:$C$776,СВЦЭМ!$A$33:$A$776,$A124,СВЦЭМ!$B$33:$B$776,P$119)+'СЕТ СН'!$I$12+СВЦЭМ!$D$10+'СЕТ СН'!$I$6-'СЕТ СН'!$I$22</f>
        <v>1155.2318683000001</v>
      </c>
      <c r="Q124" s="36">
        <f>SUMIFS(СВЦЭМ!$C$33:$C$776,СВЦЭМ!$A$33:$A$776,$A124,СВЦЭМ!$B$33:$B$776,Q$119)+'СЕТ СН'!$I$12+СВЦЭМ!$D$10+'СЕТ СН'!$I$6-'СЕТ СН'!$I$22</f>
        <v>1142.0154926100001</v>
      </c>
      <c r="R124" s="36">
        <f>SUMIFS(СВЦЭМ!$C$33:$C$776,СВЦЭМ!$A$33:$A$776,$A124,СВЦЭМ!$B$33:$B$776,R$119)+'СЕТ СН'!$I$12+СВЦЭМ!$D$10+'СЕТ СН'!$I$6-'СЕТ СН'!$I$22</f>
        <v>1050.7635838400001</v>
      </c>
      <c r="S124" s="36">
        <f>SUMIFS(СВЦЭМ!$C$33:$C$776,СВЦЭМ!$A$33:$A$776,$A124,СВЦЭМ!$B$33:$B$776,S$119)+'СЕТ СН'!$I$12+СВЦЭМ!$D$10+'СЕТ СН'!$I$6-'СЕТ СН'!$I$22</f>
        <v>1037.2844644500001</v>
      </c>
      <c r="T124" s="36">
        <f>SUMIFS(СВЦЭМ!$C$33:$C$776,СВЦЭМ!$A$33:$A$776,$A124,СВЦЭМ!$B$33:$B$776,T$119)+'СЕТ СН'!$I$12+СВЦЭМ!$D$10+'СЕТ СН'!$I$6-'СЕТ СН'!$I$22</f>
        <v>1041.3306033700001</v>
      </c>
      <c r="U124" s="36">
        <f>SUMIFS(СВЦЭМ!$C$33:$C$776,СВЦЭМ!$A$33:$A$776,$A124,СВЦЭМ!$B$33:$B$776,U$119)+'СЕТ СН'!$I$12+СВЦЭМ!$D$10+'СЕТ СН'!$I$6-'СЕТ СН'!$I$22</f>
        <v>1046.30892513</v>
      </c>
      <c r="V124" s="36">
        <f>SUMIFS(СВЦЭМ!$C$33:$C$776,СВЦЭМ!$A$33:$A$776,$A124,СВЦЭМ!$B$33:$B$776,V$119)+'СЕТ СН'!$I$12+СВЦЭМ!$D$10+'СЕТ СН'!$I$6-'СЕТ СН'!$I$22</f>
        <v>1042.9887742300002</v>
      </c>
      <c r="W124" s="36">
        <f>SUMIFS(СВЦЭМ!$C$33:$C$776,СВЦЭМ!$A$33:$A$776,$A124,СВЦЭМ!$B$33:$B$776,W$119)+'СЕТ СН'!$I$12+СВЦЭМ!$D$10+'СЕТ СН'!$I$6-'СЕТ СН'!$I$22</f>
        <v>1032.0876383499999</v>
      </c>
      <c r="X124" s="36">
        <f>SUMIFS(СВЦЭМ!$C$33:$C$776,СВЦЭМ!$A$33:$A$776,$A124,СВЦЭМ!$B$33:$B$776,X$119)+'СЕТ СН'!$I$12+СВЦЭМ!$D$10+'СЕТ СН'!$I$6-'СЕТ СН'!$I$22</f>
        <v>1023.1585661500001</v>
      </c>
      <c r="Y124" s="36">
        <f>SUMIFS(СВЦЭМ!$C$33:$C$776,СВЦЭМ!$A$33:$A$776,$A124,СВЦЭМ!$B$33:$B$776,Y$119)+'СЕТ СН'!$I$12+СВЦЭМ!$D$10+'СЕТ СН'!$I$6-'СЕТ СН'!$I$22</f>
        <v>1043.9200600900001</v>
      </c>
    </row>
    <row r="125" spans="1:27" ht="15.75" x14ac:dyDescent="0.2">
      <c r="A125" s="35">
        <f t="shared" si="3"/>
        <v>43652</v>
      </c>
      <c r="B125" s="36">
        <f>SUMIFS(СВЦЭМ!$C$33:$C$776,СВЦЭМ!$A$33:$A$776,$A125,СВЦЭМ!$B$33:$B$776,B$119)+'СЕТ СН'!$I$12+СВЦЭМ!$D$10+'СЕТ СН'!$I$6-'СЕТ СН'!$I$22</f>
        <v>1143.5652977600002</v>
      </c>
      <c r="C125" s="36">
        <f>SUMIFS(СВЦЭМ!$C$33:$C$776,СВЦЭМ!$A$33:$A$776,$A125,СВЦЭМ!$B$33:$B$776,C$119)+'СЕТ СН'!$I$12+СВЦЭМ!$D$10+'СЕТ СН'!$I$6-'СЕТ СН'!$I$22</f>
        <v>1244.01520149</v>
      </c>
      <c r="D125" s="36">
        <f>SUMIFS(СВЦЭМ!$C$33:$C$776,СВЦЭМ!$A$33:$A$776,$A125,СВЦЭМ!$B$33:$B$776,D$119)+'СЕТ СН'!$I$12+СВЦЭМ!$D$10+'СЕТ СН'!$I$6-'СЕТ СН'!$I$22</f>
        <v>1287.8812914300001</v>
      </c>
      <c r="E125" s="36">
        <f>SUMIFS(СВЦЭМ!$C$33:$C$776,СВЦЭМ!$A$33:$A$776,$A125,СВЦЭМ!$B$33:$B$776,E$119)+'СЕТ СН'!$I$12+СВЦЭМ!$D$10+'СЕТ СН'!$I$6-'СЕТ СН'!$I$22</f>
        <v>1305.1044613700001</v>
      </c>
      <c r="F125" s="36">
        <f>SUMIFS(СВЦЭМ!$C$33:$C$776,СВЦЭМ!$A$33:$A$776,$A125,СВЦЭМ!$B$33:$B$776,F$119)+'СЕТ СН'!$I$12+СВЦЭМ!$D$10+'СЕТ СН'!$I$6-'СЕТ СН'!$I$22</f>
        <v>1299.7975190900002</v>
      </c>
      <c r="G125" s="36">
        <f>SUMIFS(СВЦЭМ!$C$33:$C$776,СВЦЭМ!$A$33:$A$776,$A125,СВЦЭМ!$B$33:$B$776,G$119)+'СЕТ СН'!$I$12+СВЦЭМ!$D$10+'СЕТ СН'!$I$6-'СЕТ СН'!$I$22</f>
        <v>1282.5645582100001</v>
      </c>
      <c r="H125" s="36">
        <f>SUMIFS(СВЦЭМ!$C$33:$C$776,СВЦЭМ!$A$33:$A$776,$A125,СВЦЭМ!$B$33:$B$776,H$119)+'СЕТ СН'!$I$12+СВЦЭМ!$D$10+'СЕТ СН'!$I$6-'СЕТ СН'!$I$22</f>
        <v>1240.7277072700001</v>
      </c>
      <c r="I125" s="36">
        <f>SUMIFS(СВЦЭМ!$C$33:$C$776,СВЦЭМ!$A$33:$A$776,$A125,СВЦЭМ!$B$33:$B$776,I$119)+'СЕТ СН'!$I$12+СВЦЭМ!$D$10+'СЕТ СН'!$I$6-'СЕТ СН'!$I$22</f>
        <v>1193.9310595700001</v>
      </c>
      <c r="J125" s="36">
        <f>SUMIFS(СВЦЭМ!$C$33:$C$776,СВЦЭМ!$A$33:$A$776,$A125,СВЦЭМ!$B$33:$B$776,J$119)+'СЕТ СН'!$I$12+СВЦЭМ!$D$10+'СЕТ СН'!$I$6-'СЕТ СН'!$I$22</f>
        <v>1141.7097530000001</v>
      </c>
      <c r="K125" s="36">
        <f>SUMIFS(СВЦЭМ!$C$33:$C$776,СВЦЭМ!$A$33:$A$776,$A125,СВЦЭМ!$B$33:$B$776,K$119)+'СЕТ СН'!$I$12+СВЦЭМ!$D$10+'СЕТ СН'!$I$6-'СЕТ СН'!$I$22</f>
        <v>1121.9140836000001</v>
      </c>
      <c r="L125" s="36">
        <f>SUMIFS(СВЦЭМ!$C$33:$C$776,СВЦЭМ!$A$33:$A$776,$A125,СВЦЭМ!$B$33:$B$776,L$119)+'СЕТ СН'!$I$12+СВЦЭМ!$D$10+'СЕТ СН'!$I$6-'СЕТ СН'!$I$22</f>
        <v>1094.7617923100001</v>
      </c>
      <c r="M125" s="36">
        <f>SUMIFS(СВЦЭМ!$C$33:$C$776,СВЦЭМ!$A$33:$A$776,$A125,СВЦЭМ!$B$33:$B$776,M$119)+'СЕТ СН'!$I$12+СВЦЭМ!$D$10+'СЕТ СН'!$I$6-'СЕТ СН'!$I$22</f>
        <v>1084.3732246200002</v>
      </c>
      <c r="N125" s="36">
        <f>SUMIFS(СВЦЭМ!$C$33:$C$776,СВЦЭМ!$A$33:$A$776,$A125,СВЦЭМ!$B$33:$B$776,N$119)+'СЕТ СН'!$I$12+СВЦЭМ!$D$10+'СЕТ СН'!$I$6-'СЕТ СН'!$I$22</f>
        <v>1103.08344898</v>
      </c>
      <c r="O125" s="36">
        <f>SUMIFS(СВЦЭМ!$C$33:$C$776,СВЦЭМ!$A$33:$A$776,$A125,СВЦЭМ!$B$33:$B$776,O$119)+'СЕТ СН'!$I$12+СВЦЭМ!$D$10+'СЕТ СН'!$I$6-'СЕТ СН'!$I$22</f>
        <v>1107.7193619600002</v>
      </c>
      <c r="P125" s="36">
        <f>SUMIFS(СВЦЭМ!$C$33:$C$776,СВЦЭМ!$A$33:$A$776,$A125,СВЦЭМ!$B$33:$B$776,P$119)+'СЕТ СН'!$I$12+СВЦЭМ!$D$10+'СЕТ СН'!$I$6-'СЕТ СН'!$I$22</f>
        <v>1121.11145059</v>
      </c>
      <c r="Q125" s="36">
        <f>SUMIFS(СВЦЭМ!$C$33:$C$776,СВЦЭМ!$A$33:$A$776,$A125,СВЦЭМ!$B$33:$B$776,Q$119)+'СЕТ СН'!$I$12+СВЦЭМ!$D$10+'СЕТ СН'!$I$6-'СЕТ СН'!$I$22</f>
        <v>1109.7210570000002</v>
      </c>
      <c r="R125" s="36">
        <f>SUMIFS(СВЦЭМ!$C$33:$C$776,СВЦЭМ!$A$33:$A$776,$A125,СВЦЭМ!$B$33:$B$776,R$119)+'СЕТ СН'!$I$12+СВЦЭМ!$D$10+'СЕТ СН'!$I$6-'СЕТ СН'!$I$22</f>
        <v>1062.3717669000002</v>
      </c>
      <c r="S125" s="36">
        <f>SUMIFS(СВЦЭМ!$C$33:$C$776,СВЦЭМ!$A$33:$A$776,$A125,СВЦЭМ!$B$33:$B$776,S$119)+'СЕТ СН'!$I$12+СВЦЭМ!$D$10+'СЕТ СН'!$I$6-'СЕТ СН'!$I$22</f>
        <v>1061.6752505200002</v>
      </c>
      <c r="T125" s="36">
        <f>SUMIFS(СВЦЭМ!$C$33:$C$776,СВЦЭМ!$A$33:$A$776,$A125,СВЦЭМ!$B$33:$B$776,T$119)+'СЕТ СН'!$I$12+СВЦЭМ!$D$10+'СЕТ СН'!$I$6-'СЕТ СН'!$I$22</f>
        <v>1050.2620401900001</v>
      </c>
      <c r="U125" s="36">
        <f>SUMIFS(СВЦЭМ!$C$33:$C$776,СВЦЭМ!$A$33:$A$776,$A125,СВЦЭМ!$B$33:$B$776,U$119)+'СЕТ СН'!$I$12+СВЦЭМ!$D$10+'СЕТ СН'!$I$6-'СЕТ СН'!$I$22</f>
        <v>1039.68047329</v>
      </c>
      <c r="V125" s="36">
        <f>SUMIFS(СВЦЭМ!$C$33:$C$776,СВЦЭМ!$A$33:$A$776,$A125,СВЦЭМ!$B$33:$B$776,V$119)+'СЕТ СН'!$I$12+СВЦЭМ!$D$10+'СЕТ СН'!$I$6-'СЕТ СН'!$I$22</f>
        <v>1052.97940294</v>
      </c>
      <c r="W125" s="36">
        <f>SUMIFS(СВЦЭМ!$C$33:$C$776,СВЦЭМ!$A$33:$A$776,$A125,СВЦЭМ!$B$33:$B$776,W$119)+'СЕТ СН'!$I$12+СВЦЭМ!$D$10+'СЕТ СН'!$I$6-'СЕТ СН'!$I$22</f>
        <v>1058.0875992200001</v>
      </c>
      <c r="X125" s="36">
        <f>SUMIFS(СВЦЭМ!$C$33:$C$776,СВЦЭМ!$A$33:$A$776,$A125,СВЦЭМ!$B$33:$B$776,X$119)+'СЕТ СН'!$I$12+СВЦЭМ!$D$10+'СЕТ СН'!$I$6-'СЕТ СН'!$I$22</f>
        <v>1056.3280200600002</v>
      </c>
      <c r="Y125" s="36">
        <f>SUMIFS(СВЦЭМ!$C$33:$C$776,СВЦЭМ!$A$33:$A$776,$A125,СВЦЭМ!$B$33:$B$776,Y$119)+'СЕТ СН'!$I$12+СВЦЭМ!$D$10+'СЕТ СН'!$I$6-'СЕТ СН'!$I$22</f>
        <v>1085.4659604000001</v>
      </c>
    </row>
    <row r="126" spans="1:27" ht="15.75" x14ac:dyDescent="0.2">
      <c r="A126" s="35">
        <f t="shared" si="3"/>
        <v>43653</v>
      </c>
      <c r="B126" s="36">
        <f>SUMIFS(СВЦЭМ!$C$33:$C$776,СВЦЭМ!$A$33:$A$776,$A126,СВЦЭМ!$B$33:$B$776,B$119)+'СЕТ СН'!$I$12+СВЦЭМ!$D$10+'СЕТ СН'!$I$6-'СЕТ СН'!$I$22</f>
        <v>1169.7229799500001</v>
      </c>
      <c r="C126" s="36">
        <f>SUMIFS(СВЦЭМ!$C$33:$C$776,СВЦЭМ!$A$33:$A$776,$A126,СВЦЭМ!$B$33:$B$776,C$119)+'СЕТ СН'!$I$12+СВЦЭМ!$D$10+'СЕТ СН'!$I$6-'СЕТ СН'!$I$22</f>
        <v>1279.11917455</v>
      </c>
      <c r="D126" s="36">
        <f>SUMIFS(СВЦЭМ!$C$33:$C$776,СВЦЭМ!$A$33:$A$776,$A126,СВЦЭМ!$B$33:$B$776,D$119)+'СЕТ СН'!$I$12+СВЦЭМ!$D$10+'СЕТ СН'!$I$6-'СЕТ СН'!$I$22</f>
        <v>1306.4809652700001</v>
      </c>
      <c r="E126" s="36">
        <f>SUMIFS(СВЦЭМ!$C$33:$C$776,СВЦЭМ!$A$33:$A$776,$A126,СВЦЭМ!$B$33:$B$776,E$119)+'СЕТ СН'!$I$12+СВЦЭМ!$D$10+'СЕТ СН'!$I$6-'СЕТ СН'!$I$22</f>
        <v>1324.7216431900001</v>
      </c>
      <c r="F126" s="36">
        <f>SUMIFS(СВЦЭМ!$C$33:$C$776,СВЦЭМ!$A$33:$A$776,$A126,СВЦЭМ!$B$33:$B$776,F$119)+'СЕТ СН'!$I$12+СВЦЭМ!$D$10+'СЕТ СН'!$I$6-'СЕТ СН'!$I$22</f>
        <v>1333.4631791300001</v>
      </c>
      <c r="G126" s="36">
        <f>SUMIFS(СВЦЭМ!$C$33:$C$776,СВЦЭМ!$A$33:$A$776,$A126,СВЦЭМ!$B$33:$B$776,G$119)+'СЕТ СН'!$I$12+СВЦЭМ!$D$10+'СЕТ СН'!$I$6-'СЕТ СН'!$I$22</f>
        <v>1330.4907069999999</v>
      </c>
      <c r="H126" s="36">
        <f>SUMIFS(СВЦЭМ!$C$33:$C$776,СВЦЭМ!$A$33:$A$776,$A126,СВЦЭМ!$B$33:$B$776,H$119)+'СЕТ СН'!$I$12+СВЦЭМ!$D$10+'СЕТ СН'!$I$6-'СЕТ СН'!$I$22</f>
        <v>1296.2530955300001</v>
      </c>
      <c r="I126" s="36">
        <f>SUMIFS(СВЦЭМ!$C$33:$C$776,СВЦЭМ!$A$33:$A$776,$A126,СВЦЭМ!$B$33:$B$776,I$119)+'СЕТ СН'!$I$12+СВЦЭМ!$D$10+'СЕТ СН'!$I$6-'СЕТ СН'!$I$22</f>
        <v>1251.51154658</v>
      </c>
      <c r="J126" s="36">
        <f>SUMIFS(СВЦЭМ!$C$33:$C$776,СВЦЭМ!$A$33:$A$776,$A126,СВЦЭМ!$B$33:$B$776,J$119)+'СЕТ СН'!$I$12+СВЦЭМ!$D$10+'СЕТ СН'!$I$6-'СЕТ СН'!$I$22</f>
        <v>1184.5598745699999</v>
      </c>
      <c r="K126" s="36">
        <f>SUMIFS(СВЦЭМ!$C$33:$C$776,СВЦЭМ!$A$33:$A$776,$A126,СВЦЭМ!$B$33:$B$776,K$119)+'СЕТ СН'!$I$12+СВЦЭМ!$D$10+'СЕТ СН'!$I$6-'СЕТ СН'!$I$22</f>
        <v>1127.7765786</v>
      </c>
      <c r="L126" s="36">
        <f>SUMIFS(СВЦЭМ!$C$33:$C$776,СВЦЭМ!$A$33:$A$776,$A126,СВЦЭМ!$B$33:$B$776,L$119)+'СЕТ СН'!$I$12+СВЦЭМ!$D$10+'СЕТ СН'!$I$6-'СЕТ СН'!$I$22</f>
        <v>1094.0181652400001</v>
      </c>
      <c r="M126" s="36">
        <f>SUMIFS(СВЦЭМ!$C$33:$C$776,СВЦЭМ!$A$33:$A$776,$A126,СВЦЭМ!$B$33:$B$776,M$119)+'СЕТ СН'!$I$12+СВЦЭМ!$D$10+'СЕТ СН'!$I$6-'СЕТ СН'!$I$22</f>
        <v>1090.2298697000001</v>
      </c>
      <c r="N126" s="36">
        <f>SUMIFS(СВЦЭМ!$C$33:$C$776,СВЦЭМ!$A$33:$A$776,$A126,СВЦЭМ!$B$33:$B$776,N$119)+'СЕТ СН'!$I$12+СВЦЭМ!$D$10+'СЕТ СН'!$I$6-'СЕТ СН'!$I$22</f>
        <v>1099.7044945600001</v>
      </c>
      <c r="O126" s="36">
        <f>SUMIFS(СВЦЭМ!$C$33:$C$776,СВЦЭМ!$A$33:$A$776,$A126,СВЦЭМ!$B$33:$B$776,O$119)+'СЕТ СН'!$I$12+СВЦЭМ!$D$10+'СЕТ СН'!$I$6-'СЕТ СН'!$I$22</f>
        <v>1102.83370814</v>
      </c>
      <c r="P126" s="36">
        <f>SUMIFS(СВЦЭМ!$C$33:$C$776,СВЦЭМ!$A$33:$A$776,$A126,СВЦЭМ!$B$33:$B$776,P$119)+'СЕТ СН'!$I$12+СВЦЭМ!$D$10+'СЕТ СН'!$I$6-'СЕТ СН'!$I$22</f>
        <v>1104.8919470000001</v>
      </c>
      <c r="Q126" s="36">
        <f>SUMIFS(СВЦЭМ!$C$33:$C$776,СВЦЭМ!$A$33:$A$776,$A126,СВЦЭМ!$B$33:$B$776,Q$119)+'СЕТ СН'!$I$12+СВЦЭМ!$D$10+'СЕТ СН'!$I$6-'СЕТ СН'!$I$22</f>
        <v>1094.27450929</v>
      </c>
      <c r="R126" s="36">
        <f>SUMIFS(СВЦЭМ!$C$33:$C$776,СВЦЭМ!$A$33:$A$776,$A126,СВЦЭМ!$B$33:$B$776,R$119)+'СЕТ СН'!$I$12+СВЦЭМ!$D$10+'СЕТ СН'!$I$6-'СЕТ СН'!$I$22</f>
        <v>1046.9760250100001</v>
      </c>
      <c r="S126" s="36">
        <f>SUMIFS(СВЦЭМ!$C$33:$C$776,СВЦЭМ!$A$33:$A$776,$A126,СВЦЭМ!$B$33:$B$776,S$119)+'СЕТ СН'!$I$12+СВЦЭМ!$D$10+'СЕТ СН'!$I$6-'СЕТ СН'!$I$22</f>
        <v>1040.5842752200001</v>
      </c>
      <c r="T126" s="36">
        <f>SUMIFS(СВЦЭМ!$C$33:$C$776,СВЦЭМ!$A$33:$A$776,$A126,СВЦЭМ!$B$33:$B$776,T$119)+'СЕТ СН'!$I$12+СВЦЭМ!$D$10+'СЕТ СН'!$I$6-'СЕТ СН'!$I$22</f>
        <v>1031.72184565</v>
      </c>
      <c r="U126" s="36">
        <f>SUMIFS(СВЦЭМ!$C$33:$C$776,СВЦЭМ!$A$33:$A$776,$A126,СВЦЭМ!$B$33:$B$776,U$119)+'СЕТ СН'!$I$12+СВЦЭМ!$D$10+'СЕТ СН'!$I$6-'СЕТ СН'!$I$22</f>
        <v>1034.5798856500001</v>
      </c>
      <c r="V126" s="36">
        <f>SUMIFS(СВЦЭМ!$C$33:$C$776,СВЦЭМ!$A$33:$A$776,$A126,СВЦЭМ!$B$33:$B$776,V$119)+'СЕТ СН'!$I$12+СВЦЭМ!$D$10+'СЕТ СН'!$I$6-'СЕТ СН'!$I$22</f>
        <v>1032.44406441</v>
      </c>
      <c r="W126" s="36">
        <f>SUMIFS(СВЦЭМ!$C$33:$C$776,СВЦЭМ!$A$33:$A$776,$A126,СВЦЭМ!$B$33:$B$776,W$119)+'СЕТ СН'!$I$12+СВЦЭМ!$D$10+'СЕТ СН'!$I$6-'СЕТ СН'!$I$22</f>
        <v>1020.19521825</v>
      </c>
      <c r="X126" s="36">
        <f>SUMIFS(СВЦЭМ!$C$33:$C$776,СВЦЭМ!$A$33:$A$776,$A126,СВЦЭМ!$B$33:$B$776,X$119)+'СЕТ СН'!$I$12+СВЦЭМ!$D$10+'СЕТ СН'!$I$6-'СЕТ СН'!$I$22</f>
        <v>1034.1336054000001</v>
      </c>
      <c r="Y126" s="36">
        <f>SUMIFS(СВЦЭМ!$C$33:$C$776,СВЦЭМ!$A$33:$A$776,$A126,СВЦЭМ!$B$33:$B$776,Y$119)+'СЕТ СН'!$I$12+СВЦЭМ!$D$10+'СЕТ СН'!$I$6-'СЕТ СН'!$I$22</f>
        <v>1064.3656453600001</v>
      </c>
    </row>
    <row r="127" spans="1:27" ht="15.75" x14ac:dyDescent="0.2">
      <c r="A127" s="35">
        <f t="shared" si="3"/>
        <v>43654</v>
      </c>
      <c r="B127" s="36">
        <f>SUMIFS(СВЦЭМ!$C$33:$C$776,СВЦЭМ!$A$33:$A$776,$A127,СВЦЭМ!$B$33:$B$776,B$119)+'СЕТ СН'!$I$12+СВЦЭМ!$D$10+'СЕТ СН'!$I$6-'СЕТ СН'!$I$22</f>
        <v>1168.6518798900001</v>
      </c>
      <c r="C127" s="36">
        <f>SUMIFS(СВЦЭМ!$C$33:$C$776,СВЦЭМ!$A$33:$A$776,$A127,СВЦЭМ!$B$33:$B$776,C$119)+'СЕТ СН'!$I$12+СВЦЭМ!$D$10+'СЕТ СН'!$I$6-'СЕТ СН'!$I$22</f>
        <v>1261.8365758499999</v>
      </c>
      <c r="D127" s="36">
        <f>SUMIFS(СВЦЭМ!$C$33:$C$776,СВЦЭМ!$A$33:$A$776,$A127,СВЦЭМ!$B$33:$B$776,D$119)+'СЕТ СН'!$I$12+СВЦЭМ!$D$10+'СЕТ СН'!$I$6-'СЕТ СН'!$I$22</f>
        <v>1288.7396119200002</v>
      </c>
      <c r="E127" s="36">
        <f>SUMIFS(СВЦЭМ!$C$33:$C$776,СВЦЭМ!$A$33:$A$776,$A127,СВЦЭМ!$B$33:$B$776,E$119)+'СЕТ СН'!$I$12+СВЦЭМ!$D$10+'СЕТ СН'!$I$6-'СЕТ СН'!$I$22</f>
        <v>1309.2802264300001</v>
      </c>
      <c r="F127" s="36">
        <f>SUMIFS(СВЦЭМ!$C$33:$C$776,СВЦЭМ!$A$33:$A$776,$A127,СВЦЭМ!$B$33:$B$776,F$119)+'СЕТ СН'!$I$12+СВЦЭМ!$D$10+'СЕТ СН'!$I$6-'СЕТ СН'!$I$22</f>
        <v>1312.3098573900002</v>
      </c>
      <c r="G127" s="36">
        <f>SUMIFS(СВЦЭМ!$C$33:$C$776,СВЦЭМ!$A$33:$A$776,$A127,СВЦЭМ!$B$33:$B$776,G$119)+'СЕТ СН'!$I$12+СВЦЭМ!$D$10+'СЕТ СН'!$I$6-'СЕТ СН'!$I$22</f>
        <v>1294.5990775499999</v>
      </c>
      <c r="H127" s="36">
        <f>SUMIFS(СВЦЭМ!$C$33:$C$776,СВЦЭМ!$A$33:$A$776,$A127,СВЦЭМ!$B$33:$B$776,H$119)+'СЕТ СН'!$I$12+СВЦЭМ!$D$10+'СЕТ СН'!$I$6-'СЕТ СН'!$I$22</f>
        <v>1245.7264885</v>
      </c>
      <c r="I127" s="36">
        <f>SUMIFS(СВЦЭМ!$C$33:$C$776,СВЦЭМ!$A$33:$A$776,$A127,СВЦЭМ!$B$33:$B$776,I$119)+'СЕТ СН'!$I$12+СВЦЭМ!$D$10+'СЕТ СН'!$I$6-'СЕТ СН'!$I$22</f>
        <v>1210.9993417200001</v>
      </c>
      <c r="J127" s="36">
        <f>SUMIFS(СВЦЭМ!$C$33:$C$776,СВЦЭМ!$A$33:$A$776,$A127,СВЦЭМ!$B$33:$B$776,J$119)+'СЕТ СН'!$I$12+СВЦЭМ!$D$10+'СЕТ СН'!$I$6-'СЕТ СН'!$I$22</f>
        <v>1196.7673171700001</v>
      </c>
      <c r="K127" s="36">
        <f>SUMIFS(СВЦЭМ!$C$33:$C$776,СВЦЭМ!$A$33:$A$776,$A127,СВЦЭМ!$B$33:$B$776,K$119)+'СЕТ СН'!$I$12+СВЦЭМ!$D$10+'СЕТ СН'!$I$6-'СЕТ СН'!$I$22</f>
        <v>1193.2781304100001</v>
      </c>
      <c r="L127" s="36">
        <f>SUMIFS(СВЦЭМ!$C$33:$C$776,СВЦЭМ!$A$33:$A$776,$A127,СВЦЭМ!$B$33:$B$776,L$119)+'СЕТ СН'!$I$12+СВЦЭМ!$D$10+'СЕТ СН'!$I$6-'СЕТ СН'!$I$22</f>
        <v>1194.1503588200001</v>
      </c>
      <c r="M127" s="36">
        <f>SUMIFS(СВЦЭМ!$C$33:$C$776,СВЦЭМ!$A$33:$A$776,$A127,СВЦЭМ!$B$33:$B$776,M$119)+'СЕТ СН'!$I$12+СВЦЭМ!$D$10+'СЕТ СН'!$I$6-'СЕТ СН'!$I$22</f>
        <v>1157.6417460299999</v>
      </c>
      <c r="N127" s="36">
        <f>SUMIFS(СВЦЭМ!$C$33:$C$776,СВЦЭМ!$A$33:$A$776,$A127,СВЦЭМ!$B$33:$B$776,N$119)+'СЕТ СН'!$I$12+СВЦЭМ!$D$10+'СЕТ СН'!$I$6-'СЕТ СН'!$I$22</f>
        <v>1159.7740081700001</v>
      </c>
      <c r="O127" s="36">
        <f>SUMIFS(СВЦЭМ!$C$33:$C$776,СВЦЭМ!$A$33:$A$776,$A127,СВЦЭМ!$B$33:$B$776,O$119)+'СЕТ СН'!$I$12+СВЦЭМ!$D$10+'СЕТ СН'!$I$6-'СЕТ СН'!$I$22</f>
        <v>1147.64656483</v>
      </c>
      <c r="P127" s="36">
        <f>SUMIFS(СВЦЭМ!$C$33:$C$776,СВЦЭМ!$A$33:$A$776,$A127,СВЦЭМ!$B$33:$B$776,P$119)+'СЕТ СН'!$I$12+СВЦЭМ!$D$10+'СЕТ СН'!$I$6-'СЕТ СН'!$I$22</f>
        <v>1113.93807492</v>
      </c>
      <c r="Q127" s="36">
        <f>SUMIFS(СВЦЭМ!$C$33:$C$776,СВЦЭМ!$A$33:$A$776,$A127,СВЦЭМ!$B$33:$B$776,Q$119)+'СЕТ СН'!$I$12+СВЦЭМ!$D$10+'СЕТ СН'!$I$6-'СЕТ СН'!$I$22</f>
        <v>1090.37823858</v>
      </c>
      <c r="R127" s="36">
        <f>SUMIFS(СВЦЭМ!$C$33:$C$776,СВЦЭМ!$A$33:$A$776,$A127,СВЦЭМ!$B$33:$B$776,R$119)+'СЕТ СН'!$I$12+СВЦЭМ!$D$10+'СЕТ СН'!$I$6-'СЕТ СН'!$I$22</f>
        <v>1052.3153755200001</v>
      </c>
      <c r="S127" s="36">
        <f>SUMIFS(СВЦЭМ!$C$33:$C$776,СВЦЭМ!$A$33:$A$776,$A127,СВЦЭМ!$B$33:$B$776,S$119)+'СЕТ СН'!$I$12+СВЦЭМ!$D$10+'СЕТ СН'!$I$6-'СЕТ СН'!$I$22</f>
        <v>1054.5722926000001</v>
      </c>
      <c r="T127" s="36">
        <f>SUMIFS(СВЦЭМ!$C$33:$C$776,СВЦЭМ!$A$33:$A$776,$A127,СВЦЭМ!$B$33:$B$776,T$119)+'СЕТ СН'!$I$12+СВЦЭМ!$D$10+'СЕТ СН'!$I$6-'СЕТ СН'!$I$22</f>
        <v>1058.0313473599999</v>
      </c>
      <c r="U127" s="36">
        <f>SUMIFS(СВЦЭМ!$C$33:$C$776,СВЦЭМ!$A$33:$A$776,$A127,СВЦЭМ!$B$33:$B$776,U$119)+'СЕТ СН'!$I$12+СВЦЭМ!$D$10+'СЕТ СН'!$I$6-'СЕТ СН'!$I$22</f>
        <v>1053.6446903400001</v>
      </c>
      <c r="V127" s="36">
        <f>SUMIFS(СВЦЭМ!$C$33:$C$776,СВЦЭМ!$A$33:$A$776,$A127,СВЦЭМ!$B$33:$B$776,V$119)+'СЕТ СН'!$I$12+СВЦЭМ!$D$10+'СЕТ СН'!$I$6-'СЕТ СН'!$I$22</f>
        <v>1069.8552898900002</v>
      </c>
      <c r="W127" s="36">
        <f>SUMIFS(СВЦЭМ!$C$33:$C$776,СВЦЭМ!$A$33:$A$776,$A127,СВЦЭМ!$B$33:$B$776,W$119)+'СЕТ СН'!$I$12+СВЦЭМ!$D$10+'СЕТ СН'!$I$6-'СЕТ СН'!$I$22</f>
        <v>1098.9280390399999</v>
      </c>
      <c r="X127" s="36">
        <f>SUMIFS(СВЦЭМ!$C$33:$C$776,СВЦЭМ!$A$33:$A$776,$A127,СВЦЭМ!$B$33:$B$776,X$119)+'СЕТ СН'!$I$12+СВЦЭМ!$D$10+'СЕТ СН'!$I$6-'СЕТ СН'!$I$22</f>
        <v>1114.7664681599999</v>
      </c>
      <c r="Y127" s="36">
        <f>SUMIFS(СВЦЭМ!$C$33:$C$776,СВЦЭМ!$A$33:$A$776,$A127,СВЦЭМ!$B$33:$B$776,Y$119)+'СЕТ СН'!$I$12+СВЦЭМ!$D$10+'СЕТ СН'!$I$6-'СЕТ СН'!$I$22</f>
        <v>1136.1171838700002</v>
      </c>
    </row>
    <row r="128" spans="1:27" ht="15.75" x14ac:dyDescent="0.2">
      <c r="A128" s="35">
        <f t="shared" si="3"/>
        <v>43655</v>
      </c>
      <c r="B128" s="36">
        <f>SUMIFS(СВЦЭМ!$C$33:$C$776,СВЦЭМ!$A$33:$A$776,$A128,СВЦЭМ!$B$33:$B$776,B$119)+'СЕТ СН'!$I$12+СВЦЭМ!$D$10+'СЕТ СН'!$I$6-'СЕТ СН'!$I$22</f>
        <v>1213.1638183</v>
      </c>
      <c r="C128" s="36">
        <f>SUMIFS(СВЦЭМ!$C$33:$C$776,СВЦЭМ!$A$33:$A$776,$A128,СВЦЭМ!$B$33:$B$776,C$119)+'СЕТ СН'!$I$12+СВЦЭМ!$D$10+'СЕТ СН'!$I$6-'СЕТ СН'!$I$22</f>
        <v>1246.58739019</v>
      </c>
      <c r="D128" s="36">
        <f>SUMIFS(СВЦЭМ!$C$33:$C$776,СВЦЭМ!$A$33:$A$776,$A128,СВЦЭМ!$B$33:$B$776,D$119)+'СЕТ СН'!$I$12+СВЦЭМ!$D$10+'СЕТ СН'!$I$6-'СЕТ СН'!$I$22</f>
        <v>1262.9859810600001</v>
      </c>
      <c r="E128" s="36">
        <f>SUMIFS(СВЦЭМ!$C$33:$C$776,СВЦЭМ!$A$33:$A$776,$A128,СВЦЭМ!$B$33:$B$776,E$119)+'СЕТ СН'!$I$12+СВЦЭМ!$D$10+'СЕТ СН'!$I$6-'СЕТ СН'!$I$22</f>
        <v>1279.5045491700002</v>
      </c>
      <c r="F128" s="36">
        <f>SUMIFS(СВЦЭМ!$C$33:$C$776,СВЦЭМ!$A$33:$A$776,$A128,СВЦЭМ!$B$33:$B$776,F$119)+'СЕТ СН'!$I$12+СВЦЭМ!$D$10+'СЕТ СН'!$I$6-'СЕТ СН'!$I$22</f>
        <v>1278.8836818100001</v>
      </c>
      <c r="G128" s="36">
        <f>SUMIFS(СВЦЭМ!$C$33:$C$776,СВЦЭМ!$A$33:$A$776,$A128,СВЦЭМ!$B$33:$B$776,G$119)+'СЕТ СН'!$I$12+СВЦЭМ!$D$10+'СЕТ СН'!$I$6-'СЕТ СН'!$I$22</f>
        <v>1270.6171105000001</v>
      </c>
      <c r="H128" s="36">
        <f>SUMIFS(СВЦЭМ!$C$33:$C$776,СВЦЭМ!$A$33:$A$776,$A128,СВЦЭМ!$B$33:$B$776,H$119)+'СЕТ СН'!$I$12+СВЦЭМ!$D$10+'СЕТ СН'!$I$6-'СЕТ СН'!$I$22</f>
        <v>1223.6377685500001</v>
      </c>
      <c r="I128" s="36">
        <f>SUMIFS(СВЦЭМ!$C$33:$C$776,СВЦЭМ!$A$33:$A$776,$A128,СВЦЭМ!$B$33:$B$776,I$119)+'СЕТ СН'!$I$12+СВЦЭМ!$D$10+'СЕТ СН'!$I$6-'СЕТ СН'!$I$22</f>
        <v>1200.4275614500002</v>
      </c>
      <c r="J128" s="36">
        <f>SUMIFS(СВЦЭМ!$C$33:$C$776,СВЦЭМ!$A$33:$A$776,$A128,СВЦЭМ!$B$33:$B$776,J$119)+'СЕТ СН'!$I$12+СВЦЭМ!$D$10+'СЕТ СН'!$I$6-'СЕТ СН'!$I$22</f>
        <v>1172.01441514</v>
      </c>
      <c r="K128" s="36">
        <f>SUMIFS(СВЦЭМ!$C$33:$C$776,СВЦЭМ!$A$33:$A$776,$A128,СВЦЭМ!$B$33:$B$776,K$119)+'СЕТ СН'!$I$12+СВЦЭМ!$D$10+'СЕТ СН'!$I$6-'СЕТ СН'!$I$22</f>
        <v>1148.5823681400002</v>
      </c>
      <c r="L128" s="36">
        <f>SUMIFS(СВЦЭМ!$C$33:$C$776,СВЦЭМ!$A$33:$A$776,$A128,СВЦЭМ!$B$33:$B$776,L$119)+'СЕТ СН'!$I$12+СВЦЭМ!$D$10+'СЕТ СН'!$I$6-'СЕТ СН'!$I$22</f>
        <v>1150.5044291500001</v>
      </c>
      <c r="M128" s="36">
        <f>SUMIFS(СВЦЭМ!$C$33:$C$776,СВЦЭМ!$A$33:$A$776,$A128,СВЦЭМ!$B$33:$B$776,M$119)+'СЕТ СН'!$I$12+СВЦЭМ!$D$10+'СЕТ СН'!$I$6-'СЕТ СН'!$I$22</f>
        <v>1146.5304151300002</v>
      </c>
      <c r="N128" s="36">
        <f>SUMIFS(СВЦЭМ!$C$33:$C$776,СВЦЭМ!$A$33:$A$776,$A128,СВЦЭМ!$B$33:$B$776,N$119)+'СЕТ СН'!$I$12+СВЦЭМ!$D$10+'СЕТ СН'!$I$6-'СЕТ СН'!$I$22</f>
        <v>1149.56081326</v>
      </c>
      <c r="O128" s="36">
        <f>SUMIFS(СВЦЭМ!$C$33:$C$776,СВЦЭМ!$A$33:$A$776,$A128,СВЦЭМ!$B$33:$B$776,O$119)+'СЕТ СН'!$I$12+СВЦЭМ!$D$10+'СЕТ СН'!$I$6-'СЕТ СН'!$I$22</f>
        <v>1143.6793843600001</v>
      </c>
      <c r="P128" s="36">
        <f>SUMIFS(СВЦЭМ!$C$33:$C$776,СВЦЭМ!$A$33:$A$776,$A128,СВЦЭМ!$B$33:$B$776,P$119)+'СЕТ СН'!$I$12+СВЦЭМ!$D$10+'СЕТ СН'!$I$6-'СЕТ СН'!$I$22</f>
        <v>1150.4295557099999</v>
      </c>
      <c r="Q128" s="36">
        <f>SUMIFS(СВЦЭМ!$C$33:$C$776,СВЦЭМ!$A$33:$A$776,$A128,СВЦЭМ!$B$33:$B$776,Q$119)+'СЕТ СН'!$I$12+СВЦЭМ!$D$10+'СЕТ СН'!$I$6-'СЕТ СН'!$I$22</f>
        <v>1166.14318202</v>
      </c>
      <c r="R128" s="36">
        <f>SUMIFS(СВЦЭМ!$C$33:$C$776,СВЦЭМ!$A$33:$A$776,$A128,СВЦЭМ!$B$33:$B$776,R$119)+'СЕТ СН'!$I$12+СВЦЭМ!$D$10+'СЕТ СН'!$I$6-'СЕТ СН'!$I$22</f>
        <v>1133.5334558100001</v>
      </c>
      <c r="S128" s="36">
        <f>SUMIFS(СВЦЭМ!$C$33:$C$776,СВЦЭМ!$A$33:$A$776,$A128,СВЦЭМ!$B$33:$B$776,S$119)+'СЕТ СН'!$I$12+СВЦЭМ!$D$10+'СЕТ СН'!$I$6-'СЕТ СН'!$I$22</f>
        <v>1104.3446101899999</v>
      </c>
      <c r="T128" s="36">
        <f>SUMIFS(СВЦЭМ!$C$33:$C$776,СВЦЭМ!$A$33:$A$776,$A128,СВЦЭМ!$B$33:$B$776,T$119)+'СЕТ СН'!$I$12+СВЦЭМ!$D$10+'СЕТ СН'!$I$6-'СЕТ СН'!$I$22</f>
        <v>1104.16389602</v>
      </c>
      <c r="U128" s="36">
        <f>SUMIFS(СВЦЭМ!$C$33:$C$776,СВЦЭМ!$A$33:$A$776,$A128,СВЦЭМ!$B$33:$B$776,U$119)+'СЕТ СН'!$I$12+СВЦЭМ!$D$10+'СЕТ СН'!$I$6-'СЕТ СН'!$I$22</f>
        <v>1096.3936819400001</v>
      </c>
      <c r="V128" s="36">
        <f>SUMIFS(СВЦЭМ!$C$33:$C$776,СВЦЭМ!$A$33:$A$776,$A128,СВЦЭМ!$B$33:$B$776,V$119)+'СЕТ СН'!$I$12+СВЦЭМ!$D$10+'СЕТ СН'!$I$6-'СЕТ СН'!$I$22</f>
        <v>1096.80349179</v>
      </c>
      <c r="W128" s="36">
        <f>SUMIFS(СВЦЭМ!$C$33:$C$776,СВЦЭМ!$A$33:$A$776,$A128,СВЦЭМ!$B$33:$B$776,W$119)+'СЕТ СН'!$I$12+СВЦЭМ!$D$10+'СЕТ СН'!$I$6-'СЕТ СН'!$I$22</f>
        <v>1072.2577601400001</v>
      </c>
      <c r="X128" s="36">
        <f>SUMIFS(СВЦЭМ!$C$33:$C$776,СВЦЭМ!$A$33:$A$776,$A128,СВЦЭМ!$B$33:$B$776,X$119)+'СЕТ СН'!$I$12+СВЦЭМ!$D$10+'СЕТ СН'!$I$6-'СЕТ СН'!$I$22</f>
        <v>1089.5337639900001</v>
      </c>
      <c r="Y128" s="36">
        <f>SUMIFS(СВЦЭМ!$C$33:$C$776,СВЦЭМ!$A$33:$A$776,$A128,СВЦЭМ!$B$33:$B$776,Y$119)+'СЕТ СН'!$I$12+СВЦЭМ!$D$10+'СЕТ СН'!$I$6-'СЕТ СН'!$I$22</f>
        <v>1155.58996484</v>
      </c>
    </row>
    <row r="129" spans="1:25" ht="15.75" x14ac:dyDescent="0.2">
      <c r="A129" s="35">
        <f t="shared" si="3"/>
        <v>43656</v>
      </c>
      <c r="B129" s="36">
        <f>SUMIFS(СВЦЭМ!$C$33:$C$776,СВЦЭМ!$A$33:$A$776,$A129,СВЦЭМ!$B$33:$B$776,B$119)+'СЕТ СН'!$I$12+СВЦЭМ!$D$10+'СЕТ СН'!$I$6-'СЕТ СН'!$I$22</f>
        <v>1225.1367573900002</v>
      </c>
      <c r="C129" s="36">
        <f>SUMIFS(СВЦЭМ!$C$33:$C$776,СВЦЭМ!$A$33:$A$776,$A129,СВЦЭМ!$B$33:$B$776,C$119)+'СЕТ СН'!$I$12+СВЦЭМ!$D$10+'СЕТ СН'!$I$6-'СЕТ СН'!$I$22</f>
        <v>1252.0617185200001</v>
      </c>
      <c r="D129" s="36">
        <f>SUMIFS(СВЦЭМ!$C$33:$C$776,СВЦЭМ!$A$33:$A$776,$A129,СВЦЭМ!$B$33:$B$776,D$119)+'СЕТ СН'!$I$12+СВЦЭМ!$D$10+'СЕТ СН'!$I$6-'СЕТ СН'!$I$22</f>
        <v>1263.5790497400001</v>
      </c>
      <c r="E129" s="36">
        <f>SUMIFS(СВЦЭМ!$C$33:$C$776,СВЦЭМ!$A$33:$A$776,$A129,СВЦЭМ!$B$33:$B$776,E$119)+'СЕТ СН'!$I$12+СВЦЭМ!$D$10+'СЕТ СН'!$I$6-'СЕТ СН'!$I$22</f>
        <v>1281.6421414599999</v>
      </c>
      <c r="F129" s="36">
        <f>SUMIFS(СВЦЭМ!$C$33:$C$776,СВЦЭМ!$A$33:$A$776,$A129,СВЦЭМ!$B$33:$B$776,F$119)+'СЕТ СН'!$I$12+СВЦЭМ!$D$10+'СЕТ СН'!$I$6-'СЕТ СН'!$I$22</f>
        <v>1273.7259458600001</v>
      </c>
      <c r="G129" s="36">
        <f>SUMIFS(СВЦЭМ!$C$33:$C$776,СВЦЭМ!$A$33:$A$776,$A129,СВЦЭМ!$B$33:$B$776,G$119)+'СЕТ СН'!$I$12+СВЦЭМ!$D$10+'СЕТ СН'!$I$6-'СЕТ СН'!$I$22</f>
        <v>1279.45147926</v>
      </c>
      <c r="H129" s="36">
        <f>SUMIFS(СВЦЭМ!$C$33:$C$776,СВЦЭМ!$A$33:$A$776,$A129,СВЦЭМ!$B$33:$B$776,H$119)+'СЕТ СН'!$I$12+СВЦЭМ!$D$10+'СЕТ СН'!$I$6-'СЕТ СН'!$I$22</f>
        <v>1248.2648386000001</v>
      </c>
      <c r="I129" s="36">
        <f>SUMIFS(СВЦЭМ!$C$33:$C$776,СВЦЭМ!$A$33:$A$776,$A129,СВЦЭМ!$B$33:$B$776,I$119)+'СЕТ СН'!$I$12+СВЦЭМ!$D$10+'СЕТ СН'!$I$6-'СЕТ СН'!$I$22</f>
        <v>1215.61339438</v>
      </c>
      <c r="J129" s="36">
        <f>SUMIFS(СВЦЭМ!$C$33:$C$776,СВЦЭМ!$A$33:$A$776,$A129,СВЦЭМ!$B$33:$B$776,J$119)+'СЕТ СН'!$I$12+СВЦЭМ!$D$10+'СЕТ СН'!$I$6-'СЕТ СН'!$I$22</f>
        <v>1194.9340923200002</v>
      </c>
      <c r="K129" s="36">
        <f>SUMIFS(СВЦЭМ!$C$33:$C$776,СВЦЭМ!$A$33:$A$776,$A129,СВЦЭМ!$B$33:$B$776,K$119)+'СЕТ СН'!$I$12+СВЦЭМ!$D$10+'СЕТ СН'!$I$6-'СЕТ СН'!$I$22</f>
        <v>1186.08396885</v>
      </c>
      <c r="L129" s="36">
        <f>SUMIFS(СВЦЭМ!$C$33:$C$776,СВЦЭМ!$A$33:$A$776,$A129,СВЦЭМ!$B$33:$B$776,L$119)+'СЕТ СН'!$I$12+СВЦЭМ!$D$10+'СЕТ СН'!$I$6-'СЕТ СН'!$I$22</f>
        <v>1176.77548802</v>
      </c>
      <c r="M129" s="36">
        <f>SUMIFS(СВЦЭМ!$C$33:$C$776,СВЦЭМ!$A$33:$A$776,$A129,СВЦЭМ!$B$33:$B$776,M$119)+'СЕТ СН'!$I$12+СВЦЭМ!$D$10+'СЕТ СН'!$I$6-'СЕТ СН'!$I$22</f>
        <v>1162.3959815000001</v>
      </c>
      <c r="N129" s="36">
        <f>SUMIFS(СВЦЭМ!$C$33:$C$776,СВЦЭМ!$A$33:$A$776,$A129,СВЦЭМ!$B$33:$B$776,N$119)+'СЕТ СН'!$I$12+СВЦЭМ!$D$10+'СЕТ СН'!$I$6-'СЕТ СН'!$I$22</f>
        <v>1162.37857353</v>
      </c>
      <c r="O129" s="36">
        <f>SUMIFS(СВЦЭМ!$C$33:$C$776,СВЦЭМ!$A$33:$A$776,$A129,СВЦЭМ!$B$33:$B$776,O$119)+'СЕТ СН'!$I$12+СВЦЭМ!$D$10+'СЕТ СН'!$I$6-'СЕТ СН'!$I$22</f>
        <v>1154.14074162</v>
      </c>
      <c r="P129" s="36">
        <f>SUMIFS(СВЦЭМ!$C$33:$C$776,СВЦЭМ!$A$33:$A$776,$A129,СВЦЭМ!$B$33:$B$776,P$119)+'СЕТ СН'!$I$12+СВЦЭМ!$D$10+'СЕТ СН'!$I$6-'СЕТ СН'!$I$22</f>
        <v>1149.9766062799999</v>
      </c>
      <c r="Q129" s="36">
        <f>SUMIFS(СВЦЭМ!$C$33:$C$776,СВЦЭМ!$A$33:$A$776,$A129,СВЦЭМ!$B$33:$B$776,Q$119)+'СЕТ СН'!$I$12+СВЦЭМ!$D$10+'СЕТ СН'!$I$6-'СЕТ СН'!$I$22</f>
        <v>1158.2058336300001</v>
      </c>
      <c r="R129" s="36">
        <f>SUMIFS(СВЦЭМ!$C$33:$C$776,СВЦЭМ!$A$33:$A$776,$A129,СВЦЭМ!$B$33:$B$776,R$119)+'СЕТ СН'!$I$12+СВЦЭМ!$D$10+'СЕТ СН'!$I$6-'СЕТ СН'!$I$22</f>
        <v>1113.4421605300001</v>
      </c>
      <c r="S129" s="36">
        <f>SUMIFS(СВЦЭМ!$C$33:$C$776,СВЦЭМ!$A$33:$A$776,$A129,СВЦЭМ!$B$33:$B$776,S$119)+'СЕТ СН'!$I$12+СВЦЭМ!$D$10+'СЕТ СН'!$I$6-'СЕТ СН'!$I$22</f>
        <v>1095.3353062900001</v>
      </c>
      <c r="T129" s="36">
        <f>SUMIFS(СВЦЭМ!$C$33:$C$776,СВЦЭМ!$A$33:$A$776,$A129,СВЦЭМ!$B$33:$B$776,T$119)+'СЕТ СН'!$I$12+СВЦЭМ!$D$10+'СЕТ СН'!$I$6-'СЕТ СН'!$I$22</f>
        <v>1094.6141792500002</v>
      </c>
      <c r="U129" s="36">
        <f>SUMIFS(СВЦЭМ!$C$33:$C$776,СВЦЭМ!$A$33:$A$776,$A129,СВЦЭМ!$B$33:$B$776,U$119)+'СЕТ СН'!$I$12+СВЦЭМ!$D$10+'СЕТ СН'!$I$6-'СЕТ СН'!$I$22</f>
        <v>1093.49291384</v>
      </c>
      <c r="V129" s="36">
        <f>SUMIFS(СВЦЭМ!$C$33:$C$776,СВЦЭМ!$A$33:$A$776,$A129,СВЦЭМ!$B$33:$B$776,V$119)+'СЕТ СН'!$I$12+СВЦЭМ!$D$10+'СЕТ СН'!$I$6-'СЕТ СН'!$I$22</f>
        <v>1090.5071740500002</v>
      </c>
      <c r="W129" s="36">
        <f>SUMIFS(СВЦЭМ!$C$33:$C$776,СВЦЭМ!$A$33:$A$776,$A129,СВЦЭМ!$B$33:$B$776,W$119)+'СЕТ СН'!$I$12+СВЦЭМ!$D$10+'СЕТ СН'!$I$6-'СЕТ СН'!$I$22</f>
        <v>1070.2601302800001</v>
      </c>
      <c r="X129" s="36">
        <f>SUMIFS(СВЦЭМ!$C$33:$C$776,СВЦЭМ!$A$33:$A$776,$A129,СВЦЭМ!$B$33:$B$776,X$119)+'СЕТ СН'!$I$12+СВЦЭМ!$D$10+'СЕТ СН'!$I$6-'СЕТ СН'!$I$22</f>
        <v>1075.1563923600002</v>
      </c>
      <c r="Y129" s="36">
        <f>SUMIFS(СВЦЭМ!$C$33:$C$776,СВЦЭМ!$A$33:$A$776,$A129,СВЦЭМ!$B$33:$B$776,Y$119)+'СЕТ СН'!$I$12+СВЦЭМ!$D$10+'СЕТ СН'!$I$6-'СЕТ СН'!$I$22</f>
        <v>1169.0994024000001</v>
      </c>
    </row>
    <row r="130" spans="1:25" ht="15.75" x14ac:dyDescent="0.2">
      <c r="A130" s="35">
        <f t="shared" si="3"/>
        <v>43657</v>
      </c>
      <c r="B130" s="36">
        <f>SUMIFS(СВЦЭМ!$C$33:$C$776,СВЦЭМ!$A$33:$A$776,$A130,СВЦЭМ!$B$33:$B$776,B$119)+'СЕТ СН'!$I$12+СВЦЭМ!$D$10+'СЕТ СН'!$I$6-'СЕТ СН'!$I$22</f>
        <v>1222.02284702</v>
      </c>
      <c r="C130" s="36">
        <f>SUMIFS(СВЦЭМ!$C$33:$C$776,СВЦЭМ!$A$33:$A$776,$A130,СВЦЭМ!$B$33:$B$776,C$119)+'СЕТ СН'!$I$12+СВЦЭМ!$D$10+'СЕТ СН'!$I$6-'СЕТ СН'!$I$22</f>
        <v>1262.2735745200002</v>
      </c>
      <c r="D130" s="36">
        <f>SUMIFS(СВЦЭМ!$C$33:$C$776,СВЦЭМ!$A$33:$A$776,$A130,СВЦЭМ!$B$33:$B$776,D$119)+'СЕТ СН'!$I$12+СВЦЭМ!$D$10+'СЕТ СН'!$I$6-'СЕТ СН'!$I$22</f>
        <v>1281.7115207800002</v>
      </c>
      <c r="E130" s="36">
        <f>SUMIFS(СВЦЭМ!$C$33:$C$776,СВЦЭМ!$A$33:$A$776,$A130,СВЦЭМ!$B$33:$B$776,E$119)+'СЕТ СН'!$I$12+СВЦЭМ!$D$10+'СЕТ СН'!$I$6-'СЕТ СН'!$I$22</f>
        <v>1302.1925519199999</v>
      </c>
      <c r="F130" s="36">
        <f>SUMIFS(СВЦЭМ!$C$33:$C$776,СВЦЭМ!$A$33:$A$776,$A130,СВЦЭМ!$B$33:$B$776,F$119)+'СЕТ СН'!$I$12+СВЦЭМ!$D$10+'СЕТ СН'!$I$6-'СЕТ СН'!$I$22</f>
        <v>1306.34197503</v>
      </c>
      <c r="G130" s="36">
        <f>SUMIFS(СВЦЭМ!$C$33:$C$776,СВЦЭМ!$A$33:$A$776,$A130,СВЦЭМ!$B$33:$B$776,G$119)+'СЕТ СН'!$I$12+СВЦЭМ!$D$10+'СЕТ СН'!$I$6-'СЕТ СН'!$I$22</f>
        <v>1295.4388588700001</v>
      </c>
      <c r="H130" s="36">
        <f>SUMIFS(СВЦЭМ!$C$33:$C$776,СВЦЭМ!$A$33:$A$776,$A130,СВЦЭМ!$B$33:$B$776,H$119)+'СЕТ СН'!$I$12+СВЦЭМ!$D$10+'СЕТ СН'!$I$6-'СЕТ СН'!$I$22</f>
        <v>1241.2019334800002</v>
      </c>
      <c r="I130" s="36">
        <f>SUMIFS(СВЦЭМ!$C$33:$C$776,СВЦЭМ!$A$33:$A$776,$A130,СВЦЭМ!$B$33:$B$776,I$119)+'СЕТ СН'!$I$12+СВЦЭМ!$D$10+'СЕТ СН'!$I$6-'СЕТ СН'!$I$22</f>
        <v>1222.56605201</v>
      </c>
      <c r="J130" s="36">
        <f>SUMIFS(СВЦЭМ!$C$33:$C$776,СВЦЭМ!$A$33:$A$776,$A130,СВЦЭМ!$B$33:$B$776,J$119)+'СЕТ СН'!$I$12+СВЦЭМ!$D$10+'СЕТ СН'!$I$6-'СЕТ СН'!$I$22</f>
        <v>1182.4103582500002</v>
      </c>
      <c r="K130" s="36">
        <f>SUMIFS(СВЦЭМ!$C$33:$C$776,СВЦЭМ!$A$33:$A$776,$A130,СВЦЭМ!$B$33:$B$776,K$119)+'СЕТ СН'!$I$12+СВЦЭМ!$D$10+'СЕТ СН'!$I$6-'СЕТ СН'!$I$22</f>
        <v>1164.6986948700001</v>
      </c>
      <c r="L130" s="36">
        <f>SUMIFS(СВЦЭМ!$C$33:$C$776,СВЦЭМ!$A$33:$A$776,$A130,СВЦЭМ!$B$33:$B$776,L$119)+'СЕТ СН'!$I$12+СВЦЭМ!$D$10+'СЕТ СН'!$I$6-'СЕТ СН'!$I$22</f>
        <v>1154.2902005999999</v>
      </c>
      <c r="M130" s="36">
        <f>SUMIFS(СВЦЭМ!$C$33:$C$776,СВЦЭМ!$A$33:$A$776,$A130,СВЦЭМ!$B$33:$B$776,M$119)+'СЕТ СН'!$I$12+СВЦЭМ!$D$10+'СЕТ СН'!$I$6-'СЕТ СН'!$I$22</f>
        <v>1142.83517545</v>
      </c>
      <c r="N130" s="36">
        <f>SUMIFS(СВЦЭМ!$C$33:$C$776,СВЦЭМ!$A$33:$A$776,$A130,СВЦЭМ!$B$33:$B$776,N$119)+'СЕТ СН'!$I$12+СВЦЭМ!$D$10+'СЕТ СН'!$I$6-'СЕТ СН'!$I$22</f>
        <v>1150.1877216800001</v>
      </c>
      <c r="O130" s="36">
        <f>SUMIFS(СВЦЭМ!$C$33:$C$776,СВЦЭМ!$A$33:$A$776,$A130,СВЦЭМ!$B$33:$B$776,O$119)+'СЕТ СН'!$I$12+СВЦЭМ!$D$10+'СЕТ СН'!$I$6-'СЕТ СН'!$I$22</f>
        <v>1149.2654120000002</v>
      </c>
      <c r="P130" s="36">
        <f>SUMIFS(СВЦЭМ!$C$33:$C$776,СВЦЭМ!$A$33:$A$776,$A130,СВЦЭМ!$B$33:$B$776,P$119)+'СЕТ СН'!$I$12+СВЦЭМ!$D$10+'СЕТ СН'!$I$6-'СЕТ СН'!$I$22</f>
        <v>1147.0553386900001</v>
      </c>
      <c r="Q130" s="36">
        <f>SUMIFS(СВЦЭМ!$C$33:$C$776,СВЦЭМ!$A$33:$A$776,$A130,СВЦЭМ!$B$33:$B$776,Q$119)+'СЕТ СН'!$I$12+СВЦЭМ!$D$10+'СЕТ СН'!$I$6-'СЕТ СН'!$I$22</f>
        <v>1145.0322035300001</v>
      </c>
      <c r="R130" s="36">
        <f>SUMIFS(СВЦЭМ!$C$33:$C$776,СВЦЭМ!$A$33:$A$776,$A130,СВЦЭМ!$B$33:$B$776,R$119)+'СЕТ СН'!$I$12+СВЦЭМ!$D$10+'СЕТ СН'!$I$6-'СЕТ СН'!$I$22</f>
        <v>1105.4272761100001</v>
      </c>
      <c r="S130" s="36">
        <f>SUMIFS(СВЦЭМ!$C$33:$C$776,СВЦЭМ!$A$33:$A$776,$A130,СВЦЭМ!$B$33:$B$776,S$119)+'СЕТ СН'!$I$12+СВЦЭМ!$D$10+'СЕТ СН'!$I$6-'СЕТ СН'!$I$22</f>
        <v>1089.09765853</v>
      </c>
      <c r="T130" s="36">
        <f>SUMIFS(СВЦЭМ!$C$33:$C$776,СВЦЭМ!$A$33:$A$776,$A130,СВЦЭМ!$B$33:$B$776,T$119)+'СЕТ СН'!$I$12+СВЦЭМ!$D$10+'СЕТ СН'!$I$6-'СЕТ СН'!$I$22</f>
        <v>1090.3101036500002</v>
      </c>
      <c r="U130" s="36">
        <f>SUMIFS(СВЦЭМ!$C$33:$C$776,СВЦЭМ!$A$33:$A$776,$A130,СВЦЭМ!$B$33:$B$776,U$119)+'СЕТ СН'!$I$12+СВЦЭМ!$D$10+'СЕТ СН'!$I$6-'СЕТ СН'!$I$22</f>
        <v>1085.6876635200001</v>
      </c>
      <c r="V130" s="36">
        <f>SUMIFS(СВЦЭМ!$C$33:$C$776,СВЦЭМ!$A$33:$A$776,$A130,СВЦЭМ!$B$33:$B$776,V$119)+'СЕТ СН'!$I$12+СВЦЭМ!$D$10+'СЕТ СН'!$I$6-'СЕТ СН'!$I$22</f>
        <v>1082.61089803</v>
      </c>
      <c r="W130" s="36">
        <f>SUMIFS(СВЦЭМ!$C$33:$C$776,СВЦЭМ!$A$33:$A$776,$A130,СВЦЭМ!$B$33:$B$776,W$119)+'СЕТ СН'!$I$12+СВЦЭМ!$D$10+'СЕТ СН'!$I$6-'СЕТ СН'!$I$22</f>
        <v>1077.4599689400002</v>
      </c>
      <c r="X130" s="36">
        <f>SUMIFS(СВЦЭМ!$C$33:$C$776,СВЦЭМ!$A$33:$A$776,$A130,СВЦЭМ!$B$33:$B$776,X$119)+'СЕТ СН'!$I$12+СВЦЭМ!$D$10+'СЕТ СН'!$I$6-'СЕТ СН'!$I$22</f>
        <v>1088.1258736200002</v>
      </c>
      <c r="Y130" s="36">
        <f>SUMIFS(СВЦЭМ!$C$33:$C$776,СВЦЭМ!$A$33:$A$776,$A130,СВЦЭМ!$B$33:$B$776,Y$119)+'СЕТ СН'!$I$12+СВЦЭМ!$D$10+'СЕТ СН'!$I$6-'СЕТ СН'!$I$22</f>
        <v>1170.56166687</v>
      </c>
    </row>
    <row r="131" spans="1:25" ht="15.75" x14ac:dyDescent="0.2">
      <c r="A131" s="35">
        <f t="shared" si="3"/>
        <v>43658</v>
      </c>
      <c r="B131" s="36">
        <f>SUMIFS(СВЦЭМ!$C$33:$C$776,СВЦЭМ!$A$33:$A$776,$A131,СВЦЭМ!$B$33:$B$776,B$119)+'СЕТ СН'!$I$12+СВЦЭМ!$D$10+'СЕТ СН'!$I$6-'СЕТ СН'!$I$22</f>
        <v>1213.51051869</v>
      </c>
      <c r="C131" s="36">
        <f>SUMIFS(СВЦЭМ!$C$33:$C$776,СВЦЭМ!$A$33:$A$776,$A131,СВЦЭМ!$B$33:$B$776,C$119)+'СЕТ СН'!$I$12+СВЦЭМ!$D$10+'СЕТ СН'!$I$6-'СЕТ СН'!$I$22</f>
        <v>1247.87881406</v>
      </c>
      <c r="D131" s="36">
        <f>SUMIFS(СВЦЭМ!$C$33:$C$776,СВЦЭМ!$A$33:$A$776,$A131,СВЦЭМ!$B$33:$B$776,D$119)+'СЕТ СН'!$I$12+СВЦЭМ!$D$10+'СЕТ СН'!$I$6-'СЕТ СН'!$I$22</f>
        <v>1267.7940652000002</v>
      </c>
      <c r="E131" s="36">
        <f>SUMIFS(СВЦЭМ!$C$33:$C$776,СВЦЭМ!$A$33:$A$776,$A131,СВЦЭМ!$B$33:$B$776,E$119)+'СЕТ СН'!$I$12+СВЦЭМ!$D$10+'СЕТ СН'!$I$6-'СЕТ СН'!$I$22</f>
        <v>1282.6151216200001</v>
      </c>
      <c r="F131" s="36">
        <f>SUMIFS(СВЦЭМ!$C$33:$C$776,СВЦЭМ!$A$33:$A$776,$A131,СВЦЭМ!$B$33:$B$776,F$119)+'СЕТ СН'!$I$12+СВЦЭМ!$D$10+'СЕТ СН'!$I$6-'СЕТ СН'!$I$22</f>
        <v>1272.4487698400001</v>
      </c>
      <c r="G131" s="36">
        <f>SUMIFS(СВЦЭМ!$C$33:$C$776,СВЦЭМ!$A$33:$A$776,$A131,СВЦЭМ!$B$33:$B$776,G$119)+'СЕТ СН'!$I$12+СВЦЭМ!$D$10+'СЕТ СН'!$I$6-'СЕТ СН'!$I$22</f>
        <v>1269.2998558200002</v>
      </c>
      <c r="H131" s="36">
        <f>SUMIFS(СВЦЭМ!$C$33:$C$776,СВЦЭМ!$A$33:$A$776,$A131,СВЦЭМ!$B$33:$B$776,H$119)+'СЕТ СН'!$I$12+СВЦЭМ!$D$10+'СЕТ СН'!$I$6-'СЕТ СН'!$I$22</f>
        <v>1247.6931561599999</v>
      </c>
      <c r="I131" s="36">
        <f>SUMIFS(СВЦЭМ!$C$33:$C$776,СВЦЭМ!$A$33:$A$776,$A131,СВЦЭМ!$B$33:$B$776,I$119)+'СЕТ СН'!$I$12+СВЦЭМ!$D$10+'СЕТ СН'!$I$6-'СЕТ СН'!$I$22</f>
        <v>1227.0897395800002</v>
      </c>
      <c r="J131" s="36">
        <f>SUMIFS(СВЦЭМ!$C$33:$C$776,СВЦЭМ!$A$33:$A$776,$A131,СВЦЭМ!$B$33:$B$776,J$119)+'СЕТ СН'!$I$12+СВЦЭМ!$D$10+'СЕТ СН'!$I$6-'СЕТ СН'!$I$22</f>
        <v>1189.70656121</v>
      </c>
      <c r="K131" s="36">
        <f>SUMIFS(СВЦЭМ!$C$33:$C$776,СВЦЭМ!$A$33:$A$776,$A131,СВЦЭМ!$B$33:$B$776,K$119)+'СЕТ СН'!$I$12+СВЦЭМ!$D$10+'СЕТ СН'!$I$6-'СЕТ СН'!$I$22</f>
        <v>1155.1132678600002</v>
      </c>
      <c r="L131" s="36">
        <f>SUMIFS(СВЦЭМ!$C$33:$C$776,СВЦЭМ!$A$33:$A$776,$A131,СВЦЭМ!$B$33:$B$776,L$119)+'СЕТ СН'!$I$12+СВЦЭМ!$D$10+'СЕТ СН'!$I$6-'СЕТ СН'!$I$22</f>
        <v>1147.9321240300001</v>
      </c>
      <c r="M131" s="36">
        <f>SUMIFS(СВЦЭМ!$C$33:$C$776,СВЦЭМ!$A$33:$A$776,$A131,СВЦЭМ!$B$33:$B$776,M$119)+'СЕТ СН'!$I$12+СВЦЭМ!$D$10+'СЕТ СН'!$I$6-'СЕТ СН'!$I$22</f>
        <v>1154.8260196700001</v>
      </c>
      <c r="N131" s="36">
        <f>SUMIFS(СВЦЭМ!$C$33:$C$776,СВЦЭМ!$A$33:$A$776,$A131,СВЦЭМ!$B$33:$B$776,N$119)+'СЕТ СН'!$I$12+СВЦЭМ!$D$10+'СЕТ СН'!$I$6-'СЕТ СН'!$I$22</f>
        <v>1167.6588888700001</v>
      </c>
      <c r="O131" s="36">
        <f>SUMIFS(СВЦЭМ!$C$33:$C$776,СВЦЭМ!$A$33:$A$776,$A131,СВЦЭМ!$B$33:$B$776,O$119)+'СЕТ СН'!$I$12+СВЦЭМ!$D$10+'СЕТ СН'!$I$6-'СЕТ СН'!$I$22</f>
        <v>1155.44444269</v>
      </c>
      <c r="P131" s="36">
        <f>SUMIFS(СВЦЭМ!$C$33:$C$776,СВЦЭМ!$A$33:$A$776,$A131,СВЦЭМ!$B$33:$B$776,P$119)+'СЕТ СН'!$I$12+СВЦЭМ!$D$10+'СЕТ СН'!$I$6-'СЕТ СН'!$I$22</f>
        <v>1162.8160761700001</v>
      </c>
      <c r="Q131" s="36">
        <f>SUMIFS(СВЦЭМ!$C$33:$C$776,СВЦЭМ!$A$33:$A$776,$A131,СВЦЭМ!$B$33:$B$776,Q$119)+'СЕТ СН'!$I$12+СВЦЭМ!$D$10+'СЕТ СН'!$I$6-'СЕТ СН'!$I$22</f>
        <v>1167.3324919900001</v>
      </c>
      <c r="R131" s="36">
        <f>SUMIFS(СВЦЭМ!$C$33:$C$776,СВЦЭМ!$A$33:$A$776,$A131,СВЦЭМ!$B$33:$B$776,R$119)+'СЕТ СН'!$I$12+СВЦЭМ!$D$10+'СЕТ СН'!$I$6-'СЕТ СН'!$I$22</f>
        <v>1121.7457824400001</v>
      </c>
      <c r="S131" s="36">
        <f>SUMIFS(СВЦЭМ!$C$33:$C$776,СВЦЭМ!$A$33:$A$776,$A131,СВЦЭМ!$B$33:$B$776,S$119)+'СЕТ СН'!$I$12+СВЦЭМ!$D$10+'СЕТ СН'!$I$6-'СЕТ СН'!$I$22</f>
        <v>1103.0358513599999</v>
      </c>
      <c r="T131" s="36">
        <f>SUMIFS(СВЦЭМ!$C$33:$C$776,СВЦЭМ!$A$33:$A$776,$A131,СВЦЭМ!$B$33:$B$776,T$119)+'СЕТ СН'!$I$12+СВЦЭМ!$D$10+'СЕТ СН'!$I$6-'СЕТ СН'!$I$22</f>
        <v>1098.7291322800002</v>
      </c>
      <c r="U131" s="36">
        <f>SUMIFS(СВЦЭМ!$C$33:$C$776,СВЦЭМ!$A$33:$A$776,$A131,СВЦЭМ!$B$33:$B$776,U$119)+'СЕТ СН'!$I$12+СВЦЭМ!$D$10+'СЕТ СН'!$I$6-'СЕТ СН'!$I$22</f>
        <v>1094.9752927500001</v>
      </c>
      <c r="V131" s="36">
        <f>SUMIFS(СВЦЭМ!$C$33:$C$776,СВЦЭМ!$A$33:$A$776,$A131,СВЦЭМ!$B$33:$B$776,V$119)+'СЕТ СН'!$I$12+СВЦЭМ!$D$10+'СЕТ СН'!$I$6-'СЕТ СН'!$I$22</f>
        <v>1075.44860672</v>
      </c>
      <c r="W131" s="36">
        <f>SUMIFS(СВЦЭМ!$C$33:$C$776,СВЦЭМ!$A$33:$A$776,$A131,СВЦЭМ!$B$33:$B$776,W$119)+'СЕТ СН'!$I$12+СВЦЭМ!$D$10+'СЕТ СН'!$I$6-'СЕТ СН'!$I$22</f>
        <v>1056.8737277600001</v>
      </c>
      <c r="X131" s="36">
        <f>SUMIFS(СВЦЭМ!$C$33:$C$776,СВЦЭМ!$A$33:$A$776,$A131,СВЦЭМ!$B$33:$B$776,X$119)+'СЕТ СН'!$I$12+СВЦЭМ!$D$10+'СЕТ СН'!$I$6-'СЕТ СН'!$I$22</f>
        <v>1038.7955864099999</v>
      </c>
      <c r="Y131" s="36">
        <f>SUMIFS(СВЦЭМ!$C$33:$C$776,СВЦЭМ!$A$33:$A$776,$A131,СВЦЭМ!$B$33:$B$776,Y$119)+'СЕТ СН'!$I$12+СВЦЭМ!$D$10+'СЕТ СН'!$I$6-'СЕТ СН'!$I$22</f>
        <v>1117.7738517299999</v>
      </c>
    </row>
    <row r="132" spans="1:25" ht="15.75" x14ac:dyDescent="0.2">
      <c r="A132" s="35">
        <f t="shared" si="3"/>
        <v>43659</v>
      </c>
      <c r="B132" s="36">
        <f>SUMIFS(СВЦЭМ!$C$33:$C$776,СВЦЭМ!$A$33:$A$776,$A132,СВЦЭМ!$B$33:$B$776,B$119)+'СЕТ СН'!$I$12+СВЦЭМ!$D$10+'СЕТ СН'!$I$6-'СЕТ СН'!$I$22</f>
        <v>1114.0551784300001</v>
      </c>
      <c r="C132" s="36">
        <f>SUMIFS(СВЦЭМ!$C$33:$C$776,СВЦЭМ!$A$33:$A$776,$A132,СВЦЭМ!$B$33:$B$776,C$119)+'СЕТ СН'!$I$12+СВЦЭМ!$D$10+'СЕТ СН'!$I$6-'СЕТ СН'!$I$22</f>
        <v>1149.47088833</v>
      </c>
      <c r="D132" s="36">
        <f>SUMIFS(СВЦЭМ!$C$33:$C$776,СВЦЭМ!$A$33:$A$776,$A132,СВЦЭМ!$B$33:$B$776,D$119)+'СЕТ СН'!$I$12+СВЦЭМ!$D$10+'СЕТ СН'!$I$6-'СЕТ СН'!$I$22</f>
        <v>1182.3642179100002</v>
      </c>
      <c r="E132" s="36">
        <f>SUMIFS(СВЦЭМ!$C$33:$C$776,СВЦЭМ!$A$33:$A$776,$A132,СВЦЭМ!$B$33:$B$776,E$119)+'СЕТ СН'!$I$12+СВЦЭМ!$D$10+'СЕТ СН'!$I$6-'СЕТ СН'!$I$22</f>
        <v>1196.5419821</v>
      </c>
      <c r="F132" s="36">
        <f>SUMIFS(СВЦЭМ!$C$33:$C$776,СВЦЭМ!$A$33:$A$776,$A132,СВЦЭМ!$B$33:$B$776,F$119)+'СЕТ СН'!$I$12+СВЦЭМ!$D$10+'СЕТ СН'!$I$6-'СЕТ СН'!$I$22</f>
        <v>1205.4123072900002</v>
      </c>
      <c r="G132" s="36">
        <f>SUMIFS(СВЦЭМ!$C$33:$C$776,СВЦЭМ!$A$33:$A$776,$A132,СВЦЭМ!$B$33:$B$776,G$119)+'СЕТ СН'!$I$12+СВЦЭМ!$D$10+'СЕТ СН'!$I$6-'СЕТ СН'!$I$22</f>
        <v>1209.0875530500002</v>
      </c>
      <c r="H132" s="36">
        <f>SUMIFS(СВЦЭМ!$C$33:$C$776,СВЦЭМ!$A$33:$A$776,$A132,СВЦЭМ!$B$33:$B$776,H$119)+'СЕТ СН'!$I$12+СВЦЭМ!$D$10+'СЕТ СН'!$I$6-'СЕТ СН'!$I$22</f>
        <v>1204.9693351300002</v>
      </c>
      <c r="I132" s="36">
        <f>SUMIFS(СВЦЭМ!$C$33:$C$776,СВЦЭМ!$A$33:$A$776,$A132,СВЦЭМ!$B$33:$B$776,I$119)+'СЕТ СН'!$I$12+СВЦЭМ!$D$10+'СЕТ СН'!$I$6-'СЕТ СН'!$I$22</f>
        <v>1220.8208151100002</v>
      </c>
      <c r="J132" s="36">
        <f>SUMIFS(СВЦЭМ!$C$33:$C$776,СВЦЭМ!$A$33:$A$776,$A132,СВЦЭМ!$B$33:$B$776,J$119)+'СЕТ СН'!$I$12+СВЦЭМ!$D$10+'СЕТ СН'!$I$6-'СЕТ СН'!$I$22</f>
        <v>1179.0793271900002</v>
      </c>
      <c r="K132" s="36">
        <f>SUMIFS(СВЦЭМ!$C$33:$C$776,СВЦЭМ!$A$33:$A$776,$A132,СВЦЭМ!$B$33:$B$776,K$119)+'СЕТ СН'!$I$12+СВЦЭМ!$D$10+'СЕТ СН'!$I$6-'СЕТ СН'!$I$22</f>
        <v>1125.1043733800002</v>
      </c>
      <c r="L132" s="36">
        <f>SUMIFS(СВЦЭМ!$C$33:$C$776,СВЦЭМ!$A$33:$A$776,$A132,СВЦЭМ!$B$33:$B$776,L$119)+'СЕТ СН'!$I$12+СВЦЭМ!$D$10+'СЕТ СН'!$I$6-'СЕТ СН'!$I$22</f>
        <v>1106.56237407</v>
      </c>
      <c r="M132" s="36">
        <f>SUMIFS(СВЦЭМ!$C$33:$C$776,СВЦЭМ!$A$33:$A$776,$A132,СВЦЭМ!$B$33:$B$776,M$119)+'СЕТ СН'!$I$12+СВЦЭМ!$D$10+'СЕТ СН'!$I$6-'СЕТ СН'!$I$22</f>
        <v>1100.7877408500001</v>
      </c>
      <c r="N132" s="36">
        <f>SUMIFS(СВЦЭМ!$C$33:$C$776,СВЦЭМ!$A$33:$A$776,$A132,СВЦЭМ!$B$33:$B$776,N$119)+'СЕТ СН'!$I$12+СВЦЭМ!$D$10+'СЕТ СН'!$I$6-'СЕТ СН'!$I$22</f>
        <v>1108.6257560700001</v>
      </c>
      <c r="O132" s="36">
        <f>SUMIFS(СВЦЭМ!$C$33:$C$776,СВЦЭМ!$A$33:$A$776,$A132,СВЦЭМ!$B$33:$B$776,O$119)+'СЕТ СН'!$I$12+СВЦЭМ!$D$10+'СЕТ СН'!$I$6-'СЕТ СН'!$I$22</f>
        <v>1105.2058851900001</v>
      </c>
      <c r="P132" s="36">
        <f>SUMIFS(СВЦЭМ!$C$33:$C$776,СВЦЭМ!$A$33:$A$776,$A132,СВЦЭМ!$B$33:$B$776,P$119)+'СЕТ СН'!$I$12+СВЦЭМ!$D$10+'СЕТ СН'!$I$6-'СЕТ СН'!$I$22</f>
        <v>1116.49549918</v>
      </c>
      <c r="Q132" s="36">
        <f>SUMIFS(СВЦЭМ!$C$33:$C$776,СВЦЭМ!$A$33:$A$776,$A132,СВЦЭМ!$B$33:$B$776,Q$119)+'СЕТ СН'!$I$12+СВЦЭМ!$D$10+'СЕТ СН'!$I$6-'СЕТ СН'!$I$22</f>
        <v>1126.77754387</v>
      </c>
      <c r="R132" s="36">
        <f>SUMIFS(СВЦЭМ!$C$33:$C$776,СВЦЭМ!$A$33:$A$776,$A132,СВЦЭМ!$B$33:$B$776,R$119)+'СЕТ СН'!$I$12+СВЦЭМ!$D$10+'СЕТ СН'!$I$6-'СЕТ СН'!$I$22</f>
        <v>1094.54224363</v>
      </c>
      <c r="S132" s="36">
        <f>SUMIFS(СВЦЭМ!$C$33:$C$776,СВЦЭМ!$A$33:$A$776,$A132,СВЦЭМ!$B$33:$B$776,S$119)+'СЕТ СН'!$I$12+СВЦЭМ!$D$10+'СЕТ СН'!$I$6-'СЕТ СН'!$I$22</f>
        <v>1066.17661739</v>
      </c>
      <c r="T132" s="36">
        <f>SUMIFS(СВЦЭМ!$C$33:$C$776,СВЦЭМ!$A$33:$A$776,$A132,СВЦЭМ!$B$33:$B$776,T$119)+'СЕТ СН'!$I$12+СВЦЭМ!$D$10+'СЕТ СН'!$I$6-'СЕТ СН'!$I$22</f>
        <v>1053.2271577900001</v>
      </c>
      <c r="U132" s="36">
        <f>SUMIFS(СВЦЭМ!$C$33:$C$776,СВЦЭМ!$A$33:$A$776,$A132,СВЦЭМ!$B$33:$B$776,U$119)+'СЕТ СН'!$I$12+СВЦЭМ!$D$10+'СЕТ СН'!$I$6-'СЕТ СН'!$I$22</f>
        <v>1043.9857421000002</v>
      </c>
      <c r="V132" s="36">
        <f>SUMIFS(СВЦЭМ!$C$33:$C$776,СВЦЭМ!$A$33:$A$776,$A132,СВЦЭМ!$B$33:$B$776,V$119)+'СЕТ СН'!$I$12+СВЦЭМ!$D$10+'СЕТ СН'!$I$6-'СЕТ СН'!$I$22</f>
        <v>1039.7369754900001</v>
      </c>
      <c r="W132" s="36">
        <f>SUMIFS(СВЦЭМ!$C$33:$C$776,СВЦЭМ!$A$33:$A$776,$A132,СВЦЭМ!$B$33:$B$776,W$119)+'СЕТ СН'!$I$12+СВЦЭМ!$D$10+'СЕТ СН'!$I$6-'СЕТ СН'!$I$22</f>
        <v>1028.17867922</v>
      </c>
      <c r="X132" s="36">
        <f>SUMIFS(СВЦЭМ!$C$33:$C$776,СВЦЭМ!$A$33:$A$776,$A132,СВЦЭМ!$B$33:$B$776,X$119)+'СЕТ СН'!$I$12+СВЦЭМ!$D$10+'СЕТ СН'!$I$6-'СЕТ СН'!$I$22</f>
        <v>1038.59473284</v>
      </c>
      <c r="Y132" s="36">
        <f>SUMIFS(СВЦЭМ!$C$33:$C$776,СВЦЭМ!$A$33:$A$776,$A132,СВЦЭМ!$B$33:$B$776,Y$119)+'СЕТ СН'!$I$12+СВЦЭМ!$D$10+'СЕТ СН'!$I$6-'СЕТ СН'!$I$22</f>
        <v>1109.57664703</v>
      </c>
    </row>
    <row r="133" spans="1:25" ht="15.75" x14ac:dyDescent="0.2">
      <c r="A133" s="35">
        <f t="shared" si="3"/>
        <v>43660</v>
      </c>
      <c r="B133" s="36">
        <f>SUMIFS(СВЦЭМ!$C$33:$C$776,СВЦЭМ!$A$33:$A$776,$A133,СВЦЭМ!$B$33:$B$776,B$119)+'СЕТ СН'!$I$12+СВЦЭМ!$D$10+'СЕТ СН'!$I$6-'СЕТ СН'!$I$22</f>
        <v>1158.74978824</v>
      </c>
      <c r="C133" s="36">
        <f>SUMIFS(СВЦЭМ!$C$33:$C$776,СВЦЭМ!$A$33:$A$776,$A133,СВЦЭМ!$B$33:$B$776,C$119)+'СЕТ СН'!$I$12+СВЦЭМ!$D$10+'СЕТ СН'!$I$6-'СЕТ СН'!$I$22</f>
        <v>1199.6588580800001</v>
      </c>
      <c r="D133" s="36">
        <f>SUMIFS(СВЦЭМ!$C$33:$C$776,СВЦЭМ!$A$33:$A$776,$A133,СВЦЭМ!$B$33:$B$776,D$119)+'СЕТ СН'!$I$12+СВЦЭМ!$D$10+'СЕТ СН'!$I$6-'СЕТ СН'!$I$22</f>
        <v>1236.4291211200002</v>
      </c>
      <c r="E133" s="36">
        <f>SUMIFS(СВЦЭМ!$C$33:$C$776,СВЦЭМ!$A$33:$A$776,$A133,СВЦЭМ!$B$33:$B$776,E$119)+'СЕТ СН'!$I$12+СВЦЭМ!$D$10+'СЕТ СН'!$I$6-'СЕТ СН'!$I$22</f>
        <v>1248.3924717</v>
      </c>
      <c r="F133" s="36">
        <f>SUMIFS(СВЦЭМ!$C$33:$C$776,СВЦЭМ!$A$33:$A$776,$A133,СВЦЭМ!$B$33:$B$776,F$119)+'СЕТ СН'!$I$12+СВЦЭМ!$D$10+'СЕТ СН'!$I$6-'СЕТ СН'!$I$22</f>
        <v>1252.0711778800001</v>
      </c>
      <c r="G133" s="36">
        <f>SUMIFS(СВЦЭМ!$C$33:$C$776,СВЦЭМ!$A$33:$A$776,$A133,СВЦЭМ!$B$33:$B$776,G$119)+'СЕТ СН'!$I$12+СВЦЭМ!$D$10+'СЕТ СН'!$I$6-'СЕТ СН'!$I$22</f>
        <v>1251.84712964</v>
      </c>
      <c r="H133" s="36">
        <f>SUMIFS(СВЦЭМ!$C$33:$C$776,СВЦЭМ!$A$33:$A$776,$A133,СВЦЭМ!$B$33:$B$776,H$119)+'СЕТ СН'!$I$12+СВЦЭМ!$D$10+'СЕТ СН'!$I$6-'СЕТ СН'!$I$22</f>
        <v>1223.97952799</v>
      </c>
      <c r="I133" s="36">
        <f>SUMIFS(СВЦЭМ!$C$33:$C$776,СВЦЭМ!$A$33:$A$776,$A133,СВЦЭМ!$B$33:$B$776,I$119)+'СЕТ СН'!$I$12+СВЦЭМ!$D$10+'СЕТ СН'!$I$6-'СЕТ СН'!$I$22</f>
        <v>1198.3042208300001</v>
      </c>
      <c r="J133" s="36">
        <f>SUMIFS(СВЦЭМ!$C$33:$C$776,СВЦЭМ!$A$33:$A$776,$A133,СВЦЭМ!$B$33:$B$776,J$119)+'СЕТ СН'!$I$12+СВЦЭМ!$D$10+'СЕТ СН'!$I$6-'СЕТ СН'!$I$22</f>
        <v>1145.5570998600001</v>
      </c>
      <c r="K133" s="36">
        <f>SUMIFS(СВЦЭМ!$C$33:$C$776,СВЦЭМ!$A$33:$A$776,$A133,СВЦЭМ!$B$33:$B$776,K$119)+'СЕТ СН'!$I$12+СВЦЭМ!$D$10+'СЕТ СН'!$I$6-'СЕТ СН'!$I$22</f>
        <v>1101.06972096</v>
      </c>
      <c r="L133" s="36">
        <f>SUMIFS(СВЦЭМ!$C$33:$C$776,СВЦЭМ!$A$33:$A$776,$A133,СВЦЭМ!$B$33:$B$776,L$119)+'СЕТ СН'!$I$12+СВЦЭМ!$D$10+'СЕТ СН'!$I$6-'СЕТ СН'!$I$22</f>
        <v>1082.66109667</v>
      </c>
      <c r="M133" s="36">
        <f>SUMIFS(СВЦЭМ!$C$33:$C$776,СВЦЭМ!$A$33:$A$776,$A133,СВЦЭМ!$B$33:$B$776,M$119)+'СЕТ СН'!$I$12+СВЦЭМ!$D$10+'СЕТ СН'!$I$6-'СЕТ СН'!$I$22</f>
        <v>1075.81398696</v>
      </c>
      <c r="N133" s="36">
        <f>SUMIFS(СВЦЭМ!$C$33:$C$776,СВЦЭМ!$A$33:$A$776,$A133,СВЦЭМ!$B$33:$B$776,N$119)+'СЕТ СН'!$I$12+СВЦЭМ!$D$10+'СЕТ СН'!$I$6-'СЕТ СН'!$I$22</f>
        <v>1077.75385628</v>
      </c>
      <c r="O133" s="36">
        <f>SUMIFS(СВЦЭМ!$C$33:$C$776,СВЦЭМ!$A$33:$A$776,$A133,СВЦЭМ!$B$33:$B$776,O$119)+'СЕТ СН'!$I$12+СВЦЭМ!$D$10+'СЕТ СН'!$I$6-'СЕТ СН'!$I$22</f>
        <v>1087.0774747</v>
      </c>
      <c r="P133" s="36">
        <f>SUMIFS(СВЦЭМ!$C$33:$C$776,СВЦЭМ!$A$33:$A$776,$A133,СВЦЭМ!$B$33:$B$776,P$119)+'СЕТ СН'!$I$12+СВЦЭМ!$D$10+'СЕТ СН'!$I$6-'СЕТ СН'!$I$22</f>
        <v>1101.0485007699999</v>
      </c>
      <c r="Q133" s="36">
        <f>SUMIFS(СВЦЭМ!$C$33:$C$776,СВЦЭМ!$A$33:$A$776,$A133,СВЦЭМ!$B$33:$B$776,Q$119)+'СЕТ СН'!$I$12+СВЦЭМ!$D$10+'СЕТ СН'!$I$6-'СЕТ СН'!$I$22</f>
        <v>1110.6692323400002</v>
      </c>
      <c r="R133" s="36">
        <f>SUMIFS(СВЦЭМ!$C$33:$C$776,СВЦЭМ!$A$33:$A$776,$A133,СВЦЭМ!$B$33:$B$776,R$119)+'СЕТ СН'!$I$12+СВЦЭМ!$D$10+'СЕТ СН'!$I$6-'СЕТ СН'!$I$22</f>
        <v>1074.7751813100001</v>
      </c>
      <c r="S133" s="36">
        <f>SUMIFS(СВЦЭМ!$C$33:$C$776,СВЦЭМ!$A$33:$A$776,$A133,СВЦЭМ!$B$33:$B$776,S$119)+'СЕТ СН'!$I$12+СВЦЭМ!$D$10+'СЕТ СН'!$I$6-'СЕТ СН'!$I$22</f>
        <v>1050.9111268300001</v>
      </c>
      <c r="T133" s="36">
        <f>SUMIFS(СВЦЭМ!$C$33:$C$776,СВЦЭМ!$A$33:$A$776,$A133,СВЦЭМ!$B$33:$B$776,T$119)+'СЕТ СН'!$I$12+СВЦЭМ!$D$10+'СЕТ СН'!$I$6-'СЕТ СН'!$I$22</f>
        <v>1048.7460336200002</v>
      </c>
      <c r="U133" s="36">
        <f>SUMIFS(СВЦЭМ!$C$33:$C$776,СВЦЭМ!$A$33:$A$776,$A133,СВЦЭМ!$B$33:$B$776,U$119)+'СЕТ СН'!$I$12+СВЦЭМ!$D$10+'СЕТ СН'!$I$6-'СЕТ СН'!$I$22</f>
        <v>1038.51038627</v>
      </c>
      <c r="V133" s="36">
        <f>SUMIFS(СВЦЭМ!$C$33:$C$776,СВЦЭМ!$A$33:$A$776,$A133,СВЦЭМ!$B$33:$B$776,V$119)+'СЕТ СН'!$I$12+СВЦЭМ!$D$10+'СЕТ СН'!$I$6-'СЕТ СН'!$I$22</f>
        <v>1022.35747073</v>
      </c>
      <c r="W133" s="36">
        <f>SUMIFS(СВЦЭМ!$C$33:$C$776,СВЦЭМ!$A$33:$A$776,$A133,СВЦЭМ!$B$33:$B$776,W$119)+'СЕТ СН'!$I$12+СВЦЭМ!$D$10+'СЕТ СН'!$I$6-'СЕТ СН'!$I$22</f>
        <v>1021.72868684</v>
      </c>
      <c r="X133" s="36">
        <f>SUMIFS(СВЦЭМ!$C$33:$C$776,СВЦЭМ!$A$33:$A$776,$A133,СВЦЭМ!$B$33:$B$776,X$119)+'СЕТ СН'!$I$12+СВЦЭМ!$D$10+'СЕТ СН'!$I$6-'СЕТ СН'!$I$22</f>
        <v>1030.1104548600001</v>
      </c>
      <c r="Y133" s="36">
        <f>SUMIFS(СВЦЭМ!$C$33:$C$776,СВЦЭМ!$A$33:$A$776,$A133,СВЦЭМ!$B$33:$B$776,Y$119)+'СЕТ СН'!$I$12+СВЦЭМ!$D$10+'СЕТ СН'!$I$6-'СЕТ СН'!$I$22</f>
        <v>1111.1942233700001</v>
      </c>
    </row>
    <row r="134" spans="1:25" ht="15.75" x14ac:dyDescent="0.2">
      <c r="A134" s="35">
        <f t="shared" si="3"/>
        <v>43661</v>
      </c>
      <c r="B134" s="36">
        <f>SUMIFS(СВЦЭМ!$C$33:$C$776,СВЦЭМ!$A$33:$A$776,$A134,СВЦЭМ!$B$33:$B$776,B$119)+'СЕТ СН'!$I$12+СВЦЭМ!$D$10+'СЕТ СН'!$I$6-'СЕТ СН'!$I$22</f>
        <v>1187.6189098100001</v>
      </c>
      <c r="C134" s="36">
        <f>SUMIFS(СВЦЭМ!$C$33:$C$776,СВЦЭМ!$A$33:$A$776,$A134,СВЦЭМ!$B$33:$B$776,C$119)+'СЕТ СН'!$I$12+СВЦЭМ!$D$10+'СЕТ СН'!$I$6-'СЕТ СН'!$I$22</f>
        <v>1204.4123699199999</v>
      </c>
      <c r="D134" s="36">
        <f>SUMIFS(СВЦЭМ!$C$33:$C$776,СВЦЭМ!$A$33:$A$776,$A134,СВЦЭМ!$B$33:$B$776,D$119)+'СЕТ СН'!$I$12+СВЦЭМ!$D$10+'СЕТ СН'!$I$6-'СЕТ СН'!$I$22</f>
        <v>1211.4886190100001</v>
      </c>
      <c r="E134" s="36">
        <f>SUMIFS(СВЦЭМ!$C$33:$C$776,СВЦЭМ!$A$33:$A$776,$A134,СВЦЭМ!$B$33:$B$776,E$119)+'СЕТ СН'!$I$12+СВЦЭМ!$D$10+'СЕТ СН'!$I$6-'СЕТ СН'!$I$22</f>
        <v>1238.4355679499999</v>
      </c>
      <c r="F134" s="36">
        <f>SUMIFS(СВЦЭМ!$C$33:$C$776,СВЦЭМ!$A$33:$A$776,$A134,СВЦЭМ!$B$33:$B$776,F$119)+'СЕТ СН'!$I$12+СВЦЭМ!$D$10+'СЕТ СН'!$I$6-'СЕТ СН'!$I$22</f>
        <v>1250.39950327</v>
      </c>
      <c r="G134" s="36">
        <f>SUMIFS(СВЦЭМ!$C$33:$C$776,СВЦЭМ!$A$33:$A$776,$A134,СВЦЭМ!$B$33:$B$776,G$119)+'СЕТ СН'!$I$12+СВЦЭМ!$D$10+'СЕТ СН'!$I$6-'СЕТ СН'!$I$22</f>
        <v>1234.4199118400002</v>
      </c>
      <c r="H134" s="36">
        <f>SUMIFS(СВЦЭМ!$C$33:$C$776,СВЦЭМ!$A$33:$A$776,$A134,СВЦЭМ!$B$33:$B$776,H$119)+'СЕТ СН'!$I$12+СВЦЭМ!$D$10+'СЕТ СН'!$I$6-'СЕТ СН'!$I$22</f>
        <v>1216.7427807600002</v>
      </c>
      <c r="I134" s="36">
        <f>SUMIFS(СВЦЭМ!$C$33:$C$776,СВЦЭМ!$A$33:$A$776,$A134,СВЦЭМ!$B$33:$B$776,I$119)+'СЕТ СН'!$I$12+СВЦЭМ!$D$10+'СЕТ СН'!$I$6-'СЕТ СН'!$I$22</f>
        <v>1187.2717455500001</v>
      </c>
      <c r="J134" s="36">
        <f>SUMIFS(СВЦЭМ!$C$33:$C$776,СВЦЭМ!$A$33:$A$776,$A134,СВЦЭМ!$B$33:$B$776,J$119)+'СЕТ СН'!$I$12+СВЦЭМ!$D$10+'СЕТ СН'!$I$6-'СЕТ СН'!$I$22</f>
        <v>1153.4863212400001</v>
      </c>
      <c r="K134" s="36">
        <f>SUMIFS(СВЦЭМ!$C$33:$C$776,СВЦЭМ!$A$33:$A$776,$A134,СВЦЭМ!$B$33:$B$776,K$119)+'СЕТ СН'!$I$12+СВЦЭМ!$D$10+'СЕТ СН'!$I$6-'СЕТ СН'!$I$22</f>
        <v>1104.48950737</v>
      </c>
      <c r="L134" s="36">
        <f>SUMIFS(СВЦЭМ!$C$33:$C$776,СВЦЭМ!$A$33:$A$776,$A134,СВЦЭМ!$B$33:$B$776,L$119)+'СЕТ СН'!$I$12+СВЦЭМ!$D$10+'СЕТ СН'!$I$6-'СЕТ СН'!$I$22</f>
        <v>1095.7907607400002</v>
      </c>
      <c r="M134" s="36">
        <f>SUMIFS(СВЦЭМ!$C$33:$C$776,СВЦЭМ!$A$33:$A$776,$A134,СВЦЭМ!$B$33:$B$776,M$119)+'СЕТ СН'!$I$12+СВЦЭМ!$D$10+'СЕТ СН'!$I$6-'СЕТ СН'!$I$22</f>
        <v>1096.9867128700002</v>
      </c>
      <c r="N134" s="36">
        <f>SUMIFS(СВЦЭМ!$C$33:$C$776,СВЦЭМ!$A$33:$A$776,$A134,СВЦЭМ!$B$33:$B$776,N$119)+'СЕТ СН'!$I$12+СВЦЭМ!$D$10+'СЕТ СН'!$I$6-'СЕТ СН'!$I$22</f>
        <v>1121.5906792400001</v>
      </c>
      <c r="O134" s="36">
        <f>SUMIFS(СВЦЭМ!$C$33:$C$776,СВЦЭМ!$A$33:$A$776,$A134,СВЦЭМ!$B$33:$B$776,O$119)+'СЕТ СН'!$I$12+СВЦЭМ!$D$10+'СЕТ СН'!$I$6-'СЕТ СН'!$I$22</f>
        <v>1118.0704608599999</v>
      </c>
      <c r="P134" s="36">
        <f>SUMIFS(СВЦЭМ!$C$33:$C$776,СВЦЭМ!$A$33:$A$776,$A134,СВЦЭМ!$B$33:$B$776,P$119)+'СЕТ СН'!$I$12+СВЦЭМ!$D$10+'СЕТ СН'!$I$6-'СЕТ СН'!$I$22</f>
        <v>1099.97560071</v>
      </c>
      <c r="Q134" s="36">
        <f>SUMIFS(СВЦЭМ!$C$33:$C$776,СВЦЭМ!$A$33:$A$776,$A134,СВЦЭМ!$B$33:$B$776,Q$119)+'СЕТ СН'!$I$12+СВЦЭМ!$D$10+'СЕТ СН'!$I$6-'СЕТ СН'!$I$22</f>
        <v>1090.4800345400001</v>
      </c>
      <c r="R134" s="36">
        <f>SUMIFS(СВЦЭМ!$C$33:$C$776,СВЦЭМ!$A$33:$A$776,$A134,СВЦЭМ!$B$33:$B$776,R$119)+'СЕТ СН'!$I$12+СВЦЭМ!$D$10+'СЕТ СН'!$I$6-'СЕТ СН'!$I$22</f>
        <v>1047.21872054</v>
      </c>
      <c r="S134" s="36">
        <f>SUMIFS(СВЦЭМ!$C$33:$C$776,СВЦЭМ!$A$33:$A$776,$A134,СВЦЭМ!$B$33:$B$776,S$119)+'СЕТ СН'!$I$12+СВЦЭМ!$D$10+'СЕТ СН'!$I$6-'СЕТ СН'!$I$22</f>
        <v>1030.7665446599999</v>
      </c>
      <c r="T134" s="36">
        <f>SUMIFS(СВЦЭМ!$C$33:$C$776,СВЦЭМ!$A$33:$A$776,$A134,СВЦЭМ!$B$33:$B$776,T$119)+'СЕТ СН'!$I$12+СВЦЭМ!$D$10+'СЕТ СН'!$I$6-'СЕТ СН'!$I$22</f>
        <v>1032.37832508</v>
      </c>
      <c r="U134" s="36">
        <f>SUMIFS(СВЦЭМ!$C$33:$C$776,СВЦЭМ!$A$33:$A$776,$A134,СВЦЭМ!$B$33:$B$776,U$119)+'СЕТ СН'!$I$12+СВЦЭМ!$D$10+'СЕТ СН'!$I$6-'СЕТ СН'!$I$22</f>
        <v>1030.1533288099999</v>
      </c>
      <c r="V134" s="36">
        <f>SUMIFS(СВЦЭМ!$C$33:$C$776,СВЦЭМ!$A$33:$A$776,$A134,СВЦЭМ!$B$33:$B$776,V$119)+'СЕТ СН'!$I$12+СВЦЭМ!$D$10+'СЕТ СН'!$I$6-'СЕТ СН'!$I$22</f>
        <v>1026.8831216200001</v>
      </c>
      <c r="W134" s="36">
        <f>SUMIFS(СВЦЭМ!$C$33:$C$776,СВЦЭМ!$A$33:$A$776,$A134,СВЦЭМ!$B$33:$B$776,W$119)+'СЕТ СН'!$I$12+СВЦЭМ!$D$10+'СЕТ СН'!$I$6-'СЕТ СН'!$I$22</f>
        <v>1024.60262246</v>
      </c>
      <c r="X134" s="36">
        <f>SUMIFS(СВЦЭМ!$C$33:$C$776,СВЦЭМ!$A$33:$A$776,$A134,СВЦЭМ!$B$33:$B$776,X$119)+'СЕТ СН'!$I$12+СВЦЭМ!$D$10+'СЕТ СН'!$I$6-'СЕТ СН'!$I$22</f>
        <v>1040.8764771000001</v>
      </c>
      <c r="Y134" s="36">
        <f>SUMIFS(СВЦЭМ!$C$33:$C$776,СВЦЭМ!$A$33:$A$776,$A134,СВЦЭМ!$B$33:$B$776,Y$119)+'СЕТ СН'!$I$12+СВЦЭМ!$D$10+'СЕТ СН'!$I$6-'СЕТ СН'!$I$22</f>
        <v>1111.40045259</v>
      </c>
    </row>
    <row r="135" spans="1:25" ht="15.75" x14ac:dyDescent="0.2">
      <c r="A135" s="35">
        <f t="shared" si="3"/>
        <v>43662</v>
      </c>
      <c r="B135" s="36">
        <f>SUMIFS(СВЦЭМ!$C$33:$C$776,СВЦЭМ!$A$33:$A$776,$A135,СВЦЭМ!$B$33:$B$776,B$119)+'СЕТ СН'!$I$12+СВЦЭМ!$D$10+'СЕТ СН'!$I$6-'СЕТ СН'!$I$22</f>
        <v>1205.8517561100002</v>
      </c>
      <c r="C135" s="36">
        <f>SUMIFS(СВЦЭМ!$C$33:$C$776,СВЦЭМ!$A$33:$A$776,$A135,СВЦЭМ!$B$33:$B$776,C$119)+'СЕТ СН'!$I$12+СВЦЭМ!$D$10+'СЕТ СН'!$I$6-'СЕТ СН'!$I$22</f>
        <v>1226.9217223300002</v>
      </c>
      <c r="D135" s="36">
        <f>SUMIFS(СВЦЭМ!$C$33:$C$776,СВЦЭМ!$A$33:$A$776,$A135,СВЦЭМ!$B$33:$B$776,D$119)+'СЕТ СН'!$I$12+СВЦЭМ!$D$10+'СЕТ СН'!$I$6-'СЕТ СН'!$I$22</f>
        <v>1211.8790573400001</v>
      </c>
      <c r="E135" s="36">
        <f>SUMIFS(СВЦЭМ!$C$33:$C$776,СВЦЭМ!$A$33:$A$776,$A135,СВЦЭМ!$B$33:$B$776,E$119)+'СЕТ СН'!$I$12+СВЦЭМ!$D$10+'СЕТ СН'!$I$6-'СЕТ СН'!$I$22</f>
        <v>1195.0692658400001</v>
      </c>
      <c r="F135" s="36">
        <f>SUMIFS(СВЦЭМ!$C$33:$C$776,СВЦЭМ!$A$33:$A$776,$A135,СВЦЭМ!$B$33:$B$776,F$119)+'СЕТ СН'!$I$12+СВЦЭМ!$D$10+'СЕТ СН'!$I$6-'СЕТ СН'!$I$22</f>
        <v>1207.53680325</v>
      </c>
      <c r="G135" s="36">
        <f>SUMIFS(СВЦЭМ!$C$33:$C$776,СВЦЭМ!$A$33:$A$776,$A135,СВЦЭМ!$B$33:$B$776,G$119)+'СЕТ СН'!$I$12+СВЦЭМ!$D$10+'СЕТ СН'!$I$6-'СЕТ СН'!$I$22</f>
        <v>1211.1321353200001</v>
      </c>
      <c r="H135" s="36">
        <f>SUMIFS(СВЦЭМ!$C$33:$C$776,СВЦЭМ!$A$33:$A$776,$A135,СВЦЭМ!$B$33:$B$776,H$119)+'СЕТ СН'!$I$12+СВЦЭМ!$D$10+'СЕТ СН'!$I$6-'СЕТ СН'!$I$22</f>
        <v>1215.56458303</v>
      </c>
      <c r="I135" s="36">
        <f>SUMIFS(СВЦЭМ!$C$33:$C$776,СВЦЭМ!$A$33:$A$776,$A135,СВЦЭМ!$B$33:$B$776,I$119)+'СЕТ СН'!$I$12+СВЦЭМ!$D$10+'СЕТ СН'!$I$6-'СЕТ СН'!$I$22</f>
        <v>1199.2711407800002</v>
      </c>
      <c r="J135" s="36">
        <f>SUMIFS(СВЦЭМ!$C$33:$C$776,СВЦЭМ!$A$33:$A$776,$A135,СВЦЭМ!$B$33:$B$776,J$119)+'СЕТ СН'!$I$12+СВЦЭМ!$D$10+'СЕТ СН'!$I$6-'СЕТ СН'!$I$22</f>
        <v>1168.0656508000002</v>
      </c>
      <c r="K135" s="36">
        <f>SUMIFS(СВЦЭМ!$C$33:$C$776,СВЦЭМ!$A$33:$A$776,$A135,СВЦЭМ!$B$33:$B$776,K$119)+'СЕТ СН'!$I$12+СВЦЭМ!$D$10+'СЕТ СН'!$I$6-'СЕТ СН'!$I$22</f>
        <v>1132.8497154400002</v>
      </c>
      <c r="L135" s="36">
        <f>SUMIFS(СВЦЭМ!$C$33:$C$776,СВЦЭМ!$A$33:$A$776,$A135,СВЦЭМ!$B$33:$B$776,L$119)+'СЕТ СН'!$I$12+СВЦЭМ!$D$10+'СЕТ СН'!$I$6-'СЕТ СН'!$I$22</f>
        <v>1113.23919062</v>
      </c>
      <c r="M135" s="36">
        <f>SUMIFS(СВЦЭМ!$C$33:$C$776,СВЦЭМ!$A$33:$A$776,$A135,СВЦЭМ!$B$33:$B$776,M$119)+'СЕТ СН'!$I$12+СВЦЭМ!$D$10+'СЕТ СН'!$I$6-'СЕТ СН'!$I$22</f>
        <v>1113.5658009799999</v>
      </c>
      <c r="N135" s="36">
        <f>SUMIFS(СВЦЭМ!$C$33:$C$776,СВЦЭМ!$A$33:$A$776,$A135,СВЦЭМ!$B$33:$B$776,N$119)+'СЕТ СН'!$I$12+СВЦЭМ!$D$10+'СЕТ СН'!$I$6-'СЕТ СН'!$I$22</f>
        <v>1111.90731544</v>
      </c>
      <c r="O135" s="36">
        <f>SUMIFS(СВЦЭМ!$C$33:$C$776,СВЦЭМ!$A$33:$A$776,$A135,СВЦЭМ!$B$33:$B$776,O$119)+'СЕТ СН'!$I$12+СВЦЭМ!$D$10+'СЕТ СН'!$I$6-'СЕТ СН'!$I$22</f>
        <v>1112.3851611499999</v>
      </c>
      <c r="P135" s="36">
        <f>SUMIFS(СВЦЭМ!$C$33:$C$776,СВЦЭМ!$A$33:$A$776,$A135,СВЦЭМ!$B$33:$B$776,P$119)+'СЕТ СН'!$I$12+СВЦЭМ!$D$10+'СЕТ СН'!$I$6-'СЕТ СН'!$I$22</f>
        <v>1113.6671805999999</v>
      </c>
      <c r="Q135" s="36">
        <f>SUMIFS(СВЦЭМ!$C$33:$C$776,СВЦЭМ!$A$33:$A$776,$A135,СВЦЭМ!$B$33:$B$776,Q$119)+'СЕТ СН'!$I$12+СВЦЭМ!$D$10+'СЕТ СН'!$I$6-'СЕТ СН'!$I$22</f>
        <v>1113.39139411</v>
      </c>
      <c r="R135" s="36">
        <f>SUMIFS(СВЦЭМ!$C$33:$C$776,СВЦЭМ!$A$33:$A$776,$A135,СВЦЭМ!$B$33:$B$776,R$119)+'СЕТ СН'!$I$12+СВЦЭМ!$D$10+'СЕТ СН'!$I$6-'СЕТ СН'!$I$22</f>
        <v>1071.47747443</v>
      </c>
      <c r="S135" s="36">
        <f>SUMIFS(СВЦЭМ!$C$33:$C$776,СВЦЭМ!$A$33:$A$776,$A135,СВЦЭМ!$B$33:$B$776,S$119)+'СЕТ СН'!$I$12+СВЦЭМ!$D$10+'СЕТ СН'!$I$6-'СЕТ СН'!$I$22</f>
        <v>1063.49267108</v>
      </c>
      <c r="T135" s="36">
        <f>SUMIFS(СВЦЭМ!$C$33:$C$776,СВЦЭМ!$A$33:$A$776,$A135,СВЦЭМ!$B$33:$B$776,T$119)+'СЕТ СН'!$I$12+СВЦЭМ!$D$10+'СЕТ СН'!$I$6-'СЕТ СН'!$I$22</f>
        <v>1065.3437244199999</v>
      </c>
      <c r="U135" s="36">
        <f>SUMIFS(СВЦЭМ!$C$33:$C$776,СВЦЭМ!$A$33:$A$776,$A135,СВЦЭМ!$B$33:$B$776,U$119)+'СЕТ СН'!$I$12+СВЦЭМ!$D$10+'СЕТ СН'!$I$6-'СЕТ СН'!$I$22</f>
        <v>1061.89868333</v>
      </c>
      <c r="V135" s="36">
        <f>SUMIFS(СВЦЭМ!$C$33:$C$776,СВЦЭМ!$A$33:$A$776,$A135,СВЦЭМ!$B$33:$B$776,V$119)+'СЕТ СН'!$I$12+СВЦЭМ!$D$10+'СЕТ СН'!$I$6-'СЕТ СН'!$I$22</f>
        <v>1062.5246940900001</v>
      </c>
      <c r="W135" s="36">
        <f>SUMIFS(СВЦЭМ!$C$33:$C$776,СВЦЭМ!$A$33:$A$776,$A135,СВЦЭМ!$B$33:$B$776,W$119)+'СЕТ СН'!$I$12+СВЦЭМ!$D$10+'СЕТ СН'!$I$6-'СЕТ СН'!$I$22</f>
        <v>1052.4085839900001</v>
      </c>
      <c r="X135" s="36">
        <f>SUMIFS(СВЦЭМ!$C$33:$C$776,СВЦЭМ!$A$33:$A$776,$A135,СВЦЭМ!$B$33:$B$776,X$119)+'СЕТ СН'!$I$12+СВЦЭМ!$D$10+'СЕТ СН'!$I$6-'СЕТ СН'!$I$22</f>
        <v>1070.5294105600001</v>
      </c>
      <c r="Y135" s="36">
        <f>SUMIFS(СВЦЭМ!$C$33:$C$776,СВЦЭМ!$A$33:$A$776,$A135,СВЦЭМ!$B$33:$B$776,Y$119)+'СЕТ СН'!$I$12+СВЦЭМ!$D$10+'СЕТ СН'!$I$6-'СЕТ СН'!$I$22</f>
        <v>1117.0968444100001</v>
      </c>
    </row>
    <row r="136" spans="1:25" ht="15.75" x14ac:dyDescent="0.2">
      <c r="A136" s="35">
        <f t="shared" si="3"/>
        <v>43663</v>
      </c>
      <c r="B136" s="36">
        <f>SUMIFS(СВЦЭМ!$C$33:$C$776,СВЦЭМ!$A$33:$A$776,$A136,СВЦЭМ!$B$33:$B$776,B$119)+'СЕТ СН'!$I$12+СВЦЭМ!$D$10+'СЕТ СН'!$I$6-'СЕТ СН'!$I$22</f>
        <v>1192.9141190600001</v>
      </c>
      <c r="C136" s="36">
        <f>SUMIFS(СВЦЭМ!$C$33:$C$776,СВЦЭМ!$A$33:$A$776,$A136,СВЦЭМ!$B$33:$B$776,C$119)+'СЕТ СН'!$I$12+СВЦЭМ!$D$10+'СЕТ СН'!$I$6-'СЕТ СН'!$I$22</f>
        <v>1223.87228921</v>
      </c>
      <c r="D136" s="36">
        <f>SUMIFS(СВЦЭМ!$C$33:$C$776,СВЦЭМ!$A$33:$A$776,$A136,СВЦЭМ!$B$33:$B$776,D$119)+'СЕТ СН'!$I$12+СВЦЭМ!$D$10+'СЕТ СН'!$I$6-'СЕТ СН'!$I$22</f>
        <v>1247.05145184</v>
      </c>
      <c r="E136" s="36">
        <f>SUMIFS(СВЦЭМ!$C$33:$C$776,СВЦЭМ!$A$33:$A$776,$A136,СВЦЭМ!$B$33:$B$776,E$119)+'СЕТ СН'!$I$12+СВЦЭМ!$D$10+'СЕТ СН'!$I$6-'СЕТ СН'!$I$22</f>
        <v>1261.3747884300001</v>
      </c>
      <c r="F136" s="36">
        <f>SUMIFS(СВЦЭМ!$C$33:$C$776,СВЦЭМ!$A$33:$A$776,$A136,СВЦЭМ!$B$33:$B$776,F$119)+'СЕТ СН'!$I$12+СВЦЭМ!$D$10+'СЕТ СН'!$I$6-'СЕТ СН'!$I$22</f>
        <v>1253.5791419700001</v>
      </c>
      <c r="G136" s="36">
        <f>SUMIFS(СВЦЭМ!$C$33:$C$776,СВЦЭМ!$A$33:$A$776,$A136,СВЦЭМ!$B$33:$B$776,G$119)+'СЕТ СН'!$I$12+СВЦЭМ!$D$10+'СЕТ СН'!$I$6-'СЕТ СН'!$I$22</f>
        <v>1241.4543946200001</v>
      </c>
      <c r="H136" s="36">
        <f>SUMIFS(СВЦЭМ!$C$33:$C$776,СВЦЭМ!$A$33:$A$776,$A136,СВЦЭМ!$B$33:$B$776,H$119)+'СЕТ СН'!$I$12+СВЦЭМ!$D$10+'СЕТ СН'!$I$6-'СЕТ СН'!$I$22</f>
        <v>1216.72133955</v>
      </c>
      <c r="I136" s="36">
        <f>SUMIFS(СВЦЭМ!$C$33:$C$776,СВЦЭМ!$A$33:$A$776,$A136,СВЦЭМ!$B$33:$B$776,I$119)+'СЕТ СН'!$I$12+СВЦЭМ!$D$10+'СЕТ СН'!$I$6-'СЕТ СН'!$I$22</f>
        <v>1186.6612772799999</v>
      </c>
      <c r="J136" s="36">
        <f>SUMIFS(СВЦЭМ!$C$33:$C$776,СВЦЭМ!$A$33:$A$776,$A136,СВЦЭМ!$B$33:$B$776,J$119)+'СЕТ СН'!$I$12+СВЦЭМ!$D$10+'СЕТ СН'!$I$6-'СЕТ СН'!$I$22</f>
        <v>1168.3028864800001</v>
      </c>
      <c r="K136" s="36">
        <f>SUMIFS(СВЦЭМ!$C$33:$C$776,СВЦЭМ!$A$33:$A$776,$A136,СВЦЭМ!$B$33:$B$776,K$119)+'СЕТ СН'!$I$12+СВЦЭМ!$D$10+'СЕТ СН'!$I$6-'СЕТ СН'!$I$22</f>
        <v>1135.3871158300001</v>
      </c>
      <c r="L136" s="36">
        <f>SUMIFS(СВЦЭМ!$C$33:$C$776,СВЦЭМ!$A$33:$A$776,$A136,СВЦЭМ!$B$33:$B$776,L$119)+'СЕТ СН'!$I$12+СВЦЭМ!$D$10+'СЕТ СН'!$I$6-'СЕТ СН'!$I$22</f>
        <v>1125.5312919600001</v>
      </c>
      <c r="M136" s="36">
        <f>SUMIFS(СВЦЭМ!$C$33:$C$776,СВЦЭМ!$A$33:$A$776,$A136,СВЦЭМ!$B$33:$B$776,M$119)+'СЕТ СН'!$I$12+СВЦЭМ!$D$10+'СЕТ СН'!$I$6-'СЕТ СН'!$I$22</f>
        <v>1131.99284872</v>
      </c>
      <c r="N136" s="36">
        <f>SUMIFS(СВЦЭМ!$C$33:$C$776,СВЦЭМ!$A$33:$A$776,$A136,СВЦЭМ!$B$33:$B$776,N$119)+'СЕТ СН'!$I$12+СВЦЭМ!$D$10+'СЕТ СН'!$I$6-'СЕТ СН'!$I$22</f>
        <v>1138.5308917000002</v>
      </c>
      <c r="O136" s="36">
        <f>SUMIFS(СВЦЭМ!$C$33:$C$776,СВЦЭМ!$A$33:$A$776,$A136,СВЦЭМ!$B$33:$B$776,O$119)+'СЕТ СН'!$I$12+СВЦЭМ!$D$10+'СЕТ СН'!$I$6-'СЕТ СН'!$I$22</f>
        <v>1136.68138277</v>
      </c>
      <c r="P136" s="36">
        <f>SUMIFS(СВЦЭМ!$C$33:$C$776,СВЦЭМ!$A$33:$A$776,$A136,СВЦЭМ!$B$33:$B$776,P$119)+'СЕТ СН'!$I$12+СВЦЭМ!$D$10+'СЕТ СН'!$I$6-'СЕТ СН'!$I$22</f>
        <v>1134.8853057400001</v>
      </c>
      <c r="Q136" s="36">
        <f>SUMIFS(СВЦЭМ!$C$33:$C$776,СВЦЭМ!$A$33:$A$776,$A136,СВЦЭМ!$B$33:$B$776,Q$119)+'СЕТ СН'!$I$12+СВЦЭМ!$D$10+'СЕТ СН'!$I$6-'СЕТ СН'!$I$22</f>
        <v>1134.9694392700001</v>
      </c>
      <c r="R136" s="36">
        <f>SUMIFS(СВЦЭМ!$C$33:$C$776,СВЦЭМ!$A$33:$A$776,$A136,СВЦЭМ!$B$33:$B$776,R$119)+'СЕТ СН'!$I$12+СВЦЭМ!$D$10+'СЕТ СН'!$I$6-'СЕТ СН'!$I$22</f>
        <v>1094.7635186300001</v>
      </c>
      <c r="S136" s="36">
        <f>SUMIFS(СВЦЭМ!$C$33:$C$776,СВЦЭМ!$A$33:$A$776,$A136,СВЦЭМ!$B$33:$B$776,S$119)+'СЕТ СН'!$I$12+СВЦЭМ!$D$10+'СЕТ СН'!$I$6-'СЕТ СН'!$I$22</f>
        <v>1075.8311597900001</v>
      </c>
      <c r="T136" s="36">
        <f>SUMIFS(СВЦЭМ!$C$33:$C$776,СВЦЭМ!$A$33:$A$776,$A136,СВЦЭМ!$B$33:$B$776,T$119)+'СЕТ СН'!$I$12+СВЦЭМ!$D$10+'СЕТ СН'!$I$6-'СЕТ СН'!$I$22</f>
        <v>1078.8092276699999</v>
      </c>
      <c r="U136" s="36">
        <f>SUMIFS(СВЦЭМ!$C$33:$C$776,СВЦЭМ!$A$33:$A$776,$A136,СВЦЭМ!$B$33:$B$776,U$119)+'СЕТ СН'!$I$12+СВЦЭМ!$D$10+'СЕТ СН'!$I$6-'СЕТ СН'!$I$22</f>
        <v>1073.8469743200001</v>
      </c>
      <c r="V136" s="36">
        <f>SUMIFS(СВЦЭМ!$C$33:$C$776,СВЦЭМ!$A$33:$A$776,$A136,СВЦЭМ!$B$33:$B$776,V$119)+'СЕТ СН'!$I$12+СВЦЭМ!$D$10+'СЕТ СН'!$I$6-'СЕТ СН'!$I$22</f>
        <v>1079.05004646</v>
      </c>
      <c r="W136" s="36">
        <f>SUMIFS(СВЦЭМ!$C$33:$C$776,СВЦЭМ!$A$33:$A$776,$A136,СВЦЭМ!$B$33:$B$776,W$119)+'СЕТ СН'!$I$12+СВЦЭМ!$D$10+'СЕТ СН'!$I$6-'СЕТ СН'!$I$22</f>
        <v>1076.9066627900002</v>
      </c>
      <c r="X136" s="36">
        <f>SUMIFS(СВЦЭМ!$C$33:$C$776,СВЦЭМ!$A$33:$A$776,$A136,СВЦЭМ!$B$33:$B$776,X$119)+'СЕТ СН'!$I$12+СВЦЭМ!$D$10+'СЕТ СН'!$I$6-'СЕТ СН'!$I$22</f>
        <v>1053.8002487600002</v>
      </c>
      <c r="Y136" s="36">
        <f>SUMIFS(СВЦЭМ!$C$33:$C$776,СВЦЭМ!$A$33:$A$776,$A136,СВЦЭМ!$B$33:$B$776,Y$119)+'СЕТ СН'!$I$12+СВЦЭМ!$D$10+'СЕТ СН'!$I$6-'СЕТ СН'!$I$22</f>
        <v>1081.3262537300002</v>
      </c>
    </row>
    <row r="137" spans="1:25" ht="15.75" x14ac:dyDescent="0.2">
      <c r="A137" s="35">
        <f t="shared" si="3"/>
        <v>43664</v>
      </c>
      <c r="B137" s="36">
        <f>SUMIFS(СВЦЭМ!$C$33:$C$776,СВЦЭМ!$A$33:$A$776,$A137,СВЦЭМ!$B$33:$B$776,B$119)+'СЕТ СН'!$I$12+СВЦЭМ!$D$10+'СЕТ СН'!$I$6-'СЕТ СН'!$I$22</f>
        <v>1147.6744958500001</v>
      </c>
      <c r="C137" s="36">
        <f>SUMIFS(СВЦЭМ!$C$33:$C$776,СВЦЭМ!$A$33:$A$776,$A137,СВЦЭМ!$B$33:$B$776,C$119)+'СЕТ СН'!$I$12+СВЦЭМ!$D$10+'СЕТ СН'!$I$6-'СЕТ СН'!$I$22</f>
        <v>1148.19761264</v>
      </c>
      <c r="D137" s="36">
        <f>SUMIFS(СВЦЭМ!$C$33:$C$776,СВЦЭМ!$A$33:$A$776,$A137,СВЦЭМ!$B$33:$B$776,D$119)+'СЕТ СН'!$I$12+СВЦЭМ!$D$10+'СЕТ СН'!$I$6-'СЕТ СН'!$I$22</f>
        <v>1156.9461598900002</v>
      </c>
      <c r="E137" s="36">
        <f>SUMIFS(СВЦЭМ!$C$33:$C$776,СВЦЭМ!$A$33:$A$776,$A137,СВЦЭМ!$B$33:$B$776,E$119)+'СЕТ СН'!$I$12+СВЦЭМ!$D$10+'СЕТ СН'!$I$6-'СЕТ СН'!$I$22</f>
        <v>1200.0802185000002</v>
      </c>
      <c r="F137" s="36">
        <f>SUMIFS(СВЦЭМ!$C$33:$C$776,СВЦЭМ!$A$33:$A$776,$A137,СВЦЭМ!$B$33:$B$776,F$119)+'СЕТ СН'!$I$12+СВЦЭМ!$D$10+'СЕТ СН'!$I$6-'СЕТ СН'!$I$22</f>
        <v>1232.5123670200001</v>
      </c>
      <c r="G137" s="36">
        <f>SUMIFS(СВЦЭМ!$C$33:$C$776,СВЦЭМ!$A$33:$A$776,$A137,СВЦЭМ!$B$33:$B$776,G$119)+'СЕТ СН'!$I$12+СВЦЭМ!$D$10+'СЕТ СН'!$I$6-'СЕТ СН'!$I$22</f>
        <v>1270.6785450900002</v>
      </c>
      <c r="H137" s="36">
        <f>SUMIFS(СВЦЭМ!$C$33:$C$776,СВЦЭМ!$A$33:$A$776,$A137,СВЦЭМ!$B$33:$B$776,H$119)+'СЕТ СН'!$I$12+СВЦЭМ!$D$10+'СЕТ СН'!$I$6-'СЕТ СН'!$I$22</f>
        <v>1243.9083693100001</v>
      </c>
      <c r="I137" s="36">
        <f>SUMIFS(СВЦЭМ!$C$33:$C$776,СВЦЭМ!$A$33:$A$776,$A137,СВЦЭМ!$B$33:$B$776,I$119)+'СЕТ СН'!$I$12+СВЦЭМ!$D$10+'СЕТ СН'!$I$6-'СЕТ СН'!$I$22</f>
        <v>1217.4148335100001</v>
      </c>
      <c r="J137" s="36">
        <f>SUMIFS(СВЦЭМ!$C$33:$C$776,СВЦЭМ!$A$33:$A$776,$A137,СВЦЭМ!$B$33:$B$776,J$119)+'СЕТ СН'!$I$12+СВЦЭМ!$D$10+'СЕТ СН'!$I$6-'СЕТ СН'!$I$22</f>
        <v>1205.1606385100001</v>
      </c>
      <c r="K137" s="36">
        <f>SUMIFS(СВЦЭМ!$C$33:$C$776,СВЦЭМ!$A$33:$A$776,$A137,СВЦЭМ!$B$33:$B$776,K$119)+'СЕТ СН'!$I$12+СВЦЭМ!$D$10+'СЕТ СН'!$I$6-'СЕТ СН'!$I$22</f>
        <v>1172.8391575700002</v>
      </c>
      <c r="L137" s="36">
        <f>SUMIFS(СВЦЭМ!$C$33:$C$776,СВЦЭМ!$A$33:$A$776,$A137,СВЦЭМ!$B$33:$B$776,L$119)+'СЕТ СН'!$I$12+СВЦЭМ!$D$10+'СЕТ СН'!$I$6-'СЕТ СН'!$I$22</f>
        <v>1169.4003335900002</v>
      </c>
      <c r="M137" s="36">
        <f>SUMIFS(СВЦЭМ!$C$33:$C$776,СВЦЭМ!$A$33:$A$776,$A137,СВЦЭМ!$B$33:$B$776,M$119)+'СЕТ СН'!$I$12+СВЦЭМ!$D$10+'СЕТ СН'!$I$6-'СЕТ СН'!$I$22</f>
        <v>1167.33654273</v>
      </c>
      <c r="N137" s="36">
        <f>SUMIFS(СВЦЭМ!$C$33:$C$776,СВЦЭМ!$A$33:$A$776,$A137,СВЦЭМ!$B$33:$B$776,N$119)+'СЕТ СН'!$I$12+СВЦЭМ!$D$10+'СЕТ СН'!$I$6-'СЕТ СН'!$I$22</f>
        <v>1184.5964529299999</v>
      </c>
      <c r="O137" s="36">
        <f>SUMIFS(СВЦЭМ!$C$33:$C$776,СВЦЭМ!$A$33:$A$776,$A137,СВЦЭМ!$B$33:$B$776,O$119)+'СЕТ СН'!$I$12+СВЦЭМ!$D$10+'СЕТ СН'!$I$6-'СЕТ СН'!$I$22</f>
        <v>1185.9894109400002</v>
      </c>
      <c r="P137" s="36">
        <f>SUMIFS(СВЦЭМ!$C$33:$C$776,СВЦЭМ!$A$33:$A$776,$A137,СВЦЭМ!$B$33:$B$776,P$119)+'СЕТ СН'!$I$12+СВЦЭМ!$D$10+'СЕТ СН'!$I$6-'СЕТ СН'!$I$22</f>
        <v>1196.19380886</v>
      </c>
      <c r="Q137" s="36">
        <f>SUMIFS(СВЦЭМ!$C$33:$C$776,СВЦЭМ!$A$33:$A$776,$A137,СВЦЭМ!$B$33:$B$776,Q$119)+'СЕТ СН'!$I$12+СВЦЭМ!$D$10+'СЕТ СН'!$I$6-'СЕТ СН'!$I$22</f>
        <v>1200.60776179</v>
      </c>
      <c r="R137" s="36">
        <f>SUMIFS(СВЦЭМ!$C$33:$C$776,СВЦЭМ!$A$33:$A$776,$A137,СВЦЭМ!$B$33:$B$776,R$119)+'СЕТ СН'!$I$12+СВЦЭМ!$D$10+'СЕТ СН'!$I$6-'СЕТ СН'!$I$22</f>
        <v>1125.36057282</v>
      </c>
      <c r="S137" s="36">
        <f>SUMIFS(СВЦЭМ!$C$33:$C$776,СВЦЭМ!$A$33:$A$776,$A137,СВЦЭМ!$B$33:$B$776,S$119)+'СЕТ СН'!$I$12+СВЦЭМ!$D$10+'СЕТ СН'!$I$6-'СЕТ СН'!$I$22</f>
        <v>1048.5032334000002</v>
      </c>
      <c r="T137" s="36">
        <f>SUMIFS(СВЦЭМ!$C$33:$C$776,СВЦЭМ!$A$33:$A$776,$A137,СВЦЭМ!$B$33:$B$776,T$119)+'СЕТ СН'!$I$12+СВЦЭМ!$D$10+'СЕТ СН'!$I$6-'СЕТ СН'!$I$22</f>
        <v>1051.0683743600002</v>
      </c>
      <c r="U137" s="36">
        <f>SUMIFS(СВЦЭМ!$C$33:$C$776,СВЦЭМ!$A$33:$A$776,$A137,СВЦЭМ!$B$33:$B$776,U$119)+'СЕТ СН'!$I$12+СВЦЭМ!$D$10+'СЕТ СН'!$I$6-'СЕТ СН'!$I$22</f>
        <v>1038.26345631</v>
      </c>
      <c r="V137" s="36">
        <f>SUMIFS(СВЦЭМ!$C$33:$C$776,СВЦЭМ!$A$33:$A$776,$A137,СВЦЭМ!$B$33:$B$776,V$119)+'СЕТ СН'!$I$12+СВЦЭМ!$D$10+'СЕТ СН'!$I$6-'СЕТ СН'!$I$22</f>
        <v>1037.2681637999999</v>
      </c>
      <c r="W137" s="36">
        <f>SUMIFS(СВЦЭМ!$C$33:$C$776,СВЦЭМ!$A$33:$A$776,$A137,СВЦЭМ!$B$33:$B$776,W$119)+'СЕТ СН'!$I$12+СВЦЭМ!$D$10+'СЕТ СН'!$I$6-'СЕТ СН'!$I$22</f>
        <v>1029.8878580600001</v>
      </c>
      <c r="X137" s="36">
        <f>SUMIFS(СВЦЭМ!$C$33:$C$776,СВЦЭМ!$A$33:$A$776,$A137,СВЦЭМ!$B$33:$B$776,X$119)+'СЕТ СН'!$I$12+СВЦЭМ!$D$10+'СЕТ СН'!$I$6-'СЕТ СН'!$I$22</f>
        <v>1048.6582565100002</v>
      </c>
      <c r="Y137" s="36">
        <f>SUMIFS(СВЦЭМ!$C$33:$C$776,СВЦЭМ!$A$33:$A$776,$A137,СВЦЭМ!$B$33:$B$776,Y$119)+'СЕТ СН'!$I$12+СВЦЭМ!$D$10+'СЕТ СН'!$I$6-'СЕТ СН'!$I$22</f>
        <v>1109.1309052300001</v>
      </c>
    </row>
    <row r="138" spans="1:25" ht="15.75" x14ac:dyDescent="0.2">
      <c r="A138" s="35">
        <f t="shared" si="3"/>
        <v>43665</v>
      </c>
      <c r="B138" s="36">
        <f>SUMIFS(СВЦЭМ!$C$33:$C$776,СВЦЭМ!$A$33:$A$776,$A138,СВЦЭМ!$B$33:$B$776,B$119)+'СЕТ СН'!$I$12+СВЦЭМ!$D$10+'СЕТ СН'!$I$6-'СЕТ СН'!$I$22</f>
        <v>1170.02972654</v>
      </c>
      <c r="C138" s="36">
        <f>SUMIFS(СВЦЭМ!$C$33:$C$776,СВЦЭМ!$A$33:$A$776,$A138,СВЦЭМ!$B$33:$B$776,C$119)+'СЕТ СН'!$I$12+СВЦЭМ!$D$10+'СЕТ СН'!$I$6-'СЕТ СН'!$I$22</f>
        <v>1177.48093829</v>
      </c>
      <c r="D138" s="36">
        <f>SUMIFS(СВЦЭМ!$C$33:$C$776,СВЦЭМ!$A$33:$A$776,$A138,СВЦЭМ!$B$33:$B$776,D$119)+'СЕТ СН'!$I$12+СВЦЭМ!$D$10+'СЕТ СН'!$I$6-'СЕТ СН'!$I$22</f>
        <v>1200.48567211</v>
      </c>
      <c r="E138" s="36">
        <f>SUMIFS(СВЦЭМ!$C$33:$C$776,СВЦЭМ!$A$33:$A$776,$A138,СВЦЭМ!$B$33:$B$776,E$119)+'СЕТ СН'!$I$12+СВЦЭМ!$D$10+'СЕТ СН'!$I$6-'СЕТ СН'!$I$22</f>
        <v>1222.03205901</v>
      </c>
      <c r="F138" s="36">
        <f>SUMIFS(СВЦЭМ!$C$33:$C$776,СВЦЭМ!$A$33:$A$776,$A138,СВЦЭМ!$B$33:$B$776,F$119)+'СЕТ СН'!$I$12+СВЦЭМ!$D$10+'СЕТ СН'!$I$6-'СЕТ СН'!$I$22</f>
        <v>1220.8262437200001</v>
      </c>
      <c r="G138" s="36">
        <f>SUMIFS(СВЦЭМ!$C$33:$C$776,СВЦЭМ!$A$33:$A$776,$A138,СВЦЭМ!$B$33:$B$776,G$119)+'СЕТ СН'!$I$12+СВЦЭМ!$D$10+'СЕТ СН'!$I$6-'СЕТ СН'!$I$22</f>
        <v>1217.8684942100001</v>
      </c>
      <c r="H138" s="36">
        <f>SUMIFS(СВЦЭМ!$C$33:$C$776,СВЦЭМ!$A$33:$A$776,$A138,СВЦЭМ!$B$33:$B$776,H$119)+'СЕТ СН'!$I$12+СВЦЭМ!$D$10+'СЕТ СН'!$I$6-'СЕТ СН'!$I$22</f>
        <v>1183.09179507</v>
      </c>
      <c r="I138" s="36">
        <f>SUMIFS(СВЦЭМ!$C$33:$C$776,СВЦЭМ!$A$33:$A$776,$A138,СВЦЭМ!$B$33:$B$776,I$119)+'СЕТ СН'!$I$12+СВЦЭМ!$D$10+'СЕТ СН'!$I$6-'СЕТ СН'!$I$22</f>
        <v>1154.6379460900002</v>
      </c>
      <c r="J138" s="36">
        <f>SUMIFS(СВЦЭМ!$C$33:$C$776,СВЦЭМ!$A$33:$A$776,$A138,СВЦЭМ!$B$33:$B$776,J$119)+'СЕТ СН'!$I$12+СВЦЭМ!$D$10+'СЕТ СН'!$I$6-'СЕТ СН'!$I$22</f>
        <v>1153.94704503</v>
      </c>
      <c r="K138" s="36">
        <f>SUMIFS(СВЦЭМ!$C$33:$C$776,СВЦЭМ!$A$33:$A$776,$A138,СВЦЭМ!$B$33:$B$776,K$119)+'СЕТ СН'!$I$12+СВЦЭМ!$D$10+'СЕТ СН'!$I$6-'СЕТ СН'!$I$22</f>
        <v>1125.6411446900001</v>
      </c>
      <c r="L138" s="36">
        <f>SUMIFS(СВЦЭМ!$C$33:$C$776,СВЦЭМ!$A$33:$A$776,$A138,СВЦЭМ!$B$33:$B$776,L$119)+'СЕТ СН'!$I$12+СВЦЭМ!$D$10+'СЕТ СН'!$I$6-'СЕТ СН'!$I$22</f>
        <v>1101.7574986100001</v>
      </c>
      <c r="M138" s="36">
        <f>SUMIFS(СВЦЭМ!$C$33:$C$776,СВЦЭМ!$A$33:$A$776,$A138,СВЦЭМ!$B$33:$B$776,M$119)+'СЕТ СН'!$I$12+СВЦЭМ!$D$10+'СЕТ СН'!$I$6-'СЕТ СН'!$I$22</f>
        <v>1104.8843278900001</v>
      </c>
      <c r="N138" s="36">
        <f>SUMIFS(СВЦЭМ!$C$33:$C$776,СВЦЭМ!$A$33:$A$776,$A138,СВЦЭМ!$B$33:$B$776,N$119)+'СЕТ СН'!$I$12+СВЦЭМ!$D$10+'СЕТ СН'!$I$6-'СЕТ СН'!$I$22</f>
        <v>1117.2123916400001</v>
      </c>
      <c r="O138" s="36">
        <f>SUMIFS(СВЦЭМ!$C$33:$C$776,СВЦЭМ!$A$33:$A$776,$A138,СВЦЭМ!$B$33:$B$776,O$119)+'СЕТ СН'!$I$12+СВЦЭМ!$D$10+'СЕТ СН'!$I$6-'СЕТ СН'!$I$22</f>
        <v>1117.3733652800001</v>
      </c>
      <c r="P138" s="36">
        <f>SUMIFS(СВЦЭМ!$C$33:$C$776,СВЦЭМ!$A$33:$A$776,$A138,СВЦЭМ!$B$33:$B$776,P$119)+'СЕТ СН'!$I$12+СВЦЭМ!$D$10+'СЕТ СН'!$I$6-'СЕТ СН'!$I$22</f>
        <v>1125.2642460300001</v>
      </c>
      <c r="Q138" s="36">
        <f>SUMIFS(СВЦЭМ!$C$33:$C$776,СВЦЭМ!$A$33:$A$776,$A138,СВЦЭМ!$B$33:$B$776,Q$119)+'СЕТ СН'!$I$12+СВЦЭМ!$D$10+'СЕТ СН'!$I$6-'СЕТ СН'!$I$22</f>
        <v>1124.93187042</v>
      </c>
      <c r="R138" s="36">
        <f>SUMIFS(СВЦЭМ!$C$33:$C$776,СВЦЭМ!$A$33:$A$776,$A138,СВЦЭМ!$B$33:$B$776,R$119)+'СЕТ СН'!$I$12+СВЦЭМ!$D$10+'СЕТ СН'!$I$6-'СЕТ СН'!$I$22</f>
        <v>1088.4927884399999</v>
      </c>
      <c r="S138" s="36">
        <f>SUMIFS(СВЦЭМ!$C$33:$C$776,СВЦЭМ!$A$33:$A$776,$A138,СВЦЭМ!$B$33:$B$776,S$119)+'СЕТ СН'!$I$12+СВЦЭМ!$D$10+'СЕТ СН'!$I$6-'СЕТ СН'!$I$22</f>
        <v>1069.54144778</v>
      </c>
      <c r="T138" s="36">
        <f>SUMIFS(СВЦЭМ!$C$33:$C$776,СВЦЭМ!$A$33:$A$776,$A138,СВЦЭМ!$B$33:$B$776,T$119)+'СЕТ СН'!$I$12+СВЦЭМ!$D$10+'СЕТ СН'!$I$6-'СЕТ СН'!$I$22</f>
        <v>1062.1122981799999</v>
      </c>
      <c r="U138" s="36">
        <f>SUMIFS(СВЦЭМ!$C$33:$C$776,СВЦЭМ!$A$33:$A$776,$A138,СВЦЭМ!$B$33:$B$776,U$119)+'СЕТ СН'!$I$12+СВЦЭМ!$D$10+'СЕТ СН'!$I$6-'СЕТ СН'!$I$22</f>
        <v>1064.9301964000001</v>
      </c>
      <c r="V138" s="36">
        <f>SUMIFS(СВЦЭМ!$C$33:$C$776,СВЦЭМ!$A$33:$A$776,$A138,СВЦЭМ!$B$33:$B$776,V$119)+'СЕТ СН'!$I$12+СВЦЭМ!$D$10+'СЕТ СН'!$I$6-'СЕТ СН'!$I$22</f>
        <v>1064.4005379499999</v>
      </c>
      <c r="W138" s="36">
        <f>SUMIFS(СВЦЭМ!$C$33:$C$776,СВЦЭМ!$A$33:$A$776,$A138,СВЦЭМ!$B$33:$B$776,W$119)+'СЕТ СН'!$I$12+СВЦЭМ!$D$10+'СЕТ СН'!$I$6-'СЕТ СН'!$I$22</f>
        <v>1057.88279457</v>
      </c>
      <c r="X138" s="36">
        <f>SUMIFS(СВЦЭМ!$C$33:$C$776,СВЦЭМ!$A$33:$A$776,$A138,СВЦЭМ!$B$33:$B$776,X$119)+'СЕТ СН'!$I$12+СВЦЭМ!$D$10+'СЕТ СН'!$I$6-'СЕТ СН'!$I$22</f>
        <v>1054.83397986</v>
      </c>
      <c r="Y138" s="36">
        <f>SUMIFS(СВЦЭМ!$C$33:$C$776,СВЦЭМ!$A$33:$A$776,$A138,СВЦЭМ!$B$33:$B$776,Y$119)+'СЕТ СН'!$I$12+СВЦЭМ!$D$10+'СЕТ СН'!$I$6-'СЕТ СН'!$I$22</f>
        <v>1073.18291449</v>
      </c>
    </row>
    <row r="139" spans="1:25" ht="15.75" x14ac:dyDescent="0.2">
      <c r="A139" s="35">
        <f t="shared" si="3"/>
        <v>43666</v>
      </c>
      <c r="B139" s="36">
        <f>SUMIFS(СВЦЭМ!$C$33:$C$776,СВЦЭМ!$A$33:$A$776,$A139,СВЦЭМ!$B$33:$B$776,B$119)+'СЕТ СН'!$I$12+СВЦЭМ!$D$10+'СЕТ СН'!$I$6-'СЕТ СН'!$I$22</f>
        <v>1102.4627214900001</v>
      </c>
      <c r="C139" s="36">
        <f>SUMIFS(СВЦЭМ!$C$33:$C$776,СВЦЭМ!$A$33:$A$776,$A139,СВЦЭМ!$B$33:$B$776,C$119)+'СЕТ СН'!$I$12+СВЦЭМ!$D$10+'СЕТ СН'!$I$6-'СЕТ СН'!$I$22</f>
        <v>1104.1249244000001</v>
      </c>
      <c r="D139" s="36">
        <f>SUMIFS(СВЦЭМ!$C$33:$C$776,СВЦЭМ!$A$33:$A$776,$A139,СВЦЭМ!$B$33:$B$776,D$119)+'СЕТ СН'!$I$12+СВЦЭМ!$D$10+'СЕТ СН'!$I$6-'СЕТ СН'!$I$22</f>
        <v>1107.5618745500001</v>
      </c>
      <c r="E139" s="36">
        <f>SUMIFS(СВЦЭМ!$C$33:$C$776,СВЦЭМ!$A$33:$A$776,$A139,СВЦЭМ!$B$33:$B$776,E$119)+'СЕТ СН'!$I$12+СВЦЭМ!$D$10+'СЕТ СН'!$I$6-'СЕТ СН'!$I$22</f>
        <v>1117.34741029</v>
      </c>
      <c r="F139" s="36">
        <f>SUMIFS(СВЦЭМ!$C$33:$C$776,СВЦЭМ!$A$33:$A$776,$A139,СВЦЭМ!$B$33:$B$776,F$119)+'СЕТ СН'!$I$12+СВЦЭМ!$D$10+'СЕТ СН'!$I$6-'СЕТ СН'!$I$22</f>
        <v>1122.7641711200001</v>
      </c>
      <c r="G139" s="36">
        <f>SUMIFS(СВЦЭМ!$C$33:$C$776,СВЦЭМ!$A$33:$A$776,$A139,СВЦЭМ!$B$33:$B$776,G$119)+'СЕТ СН'!$I$12+СВЦЭМ!$D$10+'СЕТ СН'!$I$6-'СЕТ СН'!$I$22</f>
        <v>1131.0340278200001</v>
      </c>
      <c r="H139" s="36">
        <f>SUMIFS(СВЦЭМ!$C$33:$C$776,СВЦЭМ!$A$33:$A$776,$A139,СВЦЭМ!$B$33:$B$776,H$119)+'СЕТ СН'!$I$12+СВЦЭМ!$D$10+'СЕТ СН'!$I$6-'СЕТ СН'!$I$22</f>
        <v>1119.0543923700002</v>
      </c>
      <c r="I139" s="36">
        <f>SUMIFS(СВЦЭМ!$C$33:$C$776,СВЦЭМ!$A$33:$A$776,$A139,СВЦЭМ!$B$33:$B$776,I$119)+'СЕТ СН'!$I$12+СВЦЭМ!$D$10+'СЕТ СН'!$I$6-'СЕТ СН'!$I$22</f>
        <v>1114.3930872400001</v>
      </c>
      <c r="J139" s="36">
        <f>SUMIFS(СВЦЭМ!$C$33:$C$776,СВЦЭМ!$A$33:$A$776,$A139,СВЦЭМ!$B$33:$B$776,J$119)+'СЕТ СН'!$I$12+СВЦЭМ!$D$10+'СЕТ СН'!$I$6-'СЕТ СН'!$I$22</f>
        <v>1096.6818324200001</v>
      </c>
      <c r="K139" s="36">
        <f>SUMIFS(СВЦЭМ!$C$33:$C$776,СВЦЭМ!$A$33:$A$776,$A139,СВЦЭМ!$B$33:$B$776,K$119)+'СЕТ СН'!$I$12+СВЦЭМ!$D$10+'СЕТ СН'!$I$6-'СЕТ СН'!$I$22</f>
        <v>1092.08772447</v>
      </c>
      <c r="L139" s="36">
        <f>SUMIFS(СВЦЭМ!$C$33:$C$776,СВЦЭМ!$A$33:$A$776,$A139,СВЦЭМ!$B$33:$B$776,L$119)+'СЕТ СН'!$I$12+СВЦЭМ!$D$10+'СЕТ СН'!$I$6-'СЕТ СН'!$I$22</f>
        <v>1081.2803947800001</v>
      </c>
      <c r="M139" s="36">
        <f>SUMIFS(СВЦЭМ!$C$33:$C$776,СВЦЭМ!$A$33:$A$776,$A139,СВЦЭМ!$B$33:$B$776,M$119)+'СЕТ СН'!$I$12+СВЦЭМ!$D$10+'СЕТ СН'!$I$6-'СЕТ СН'!$I$22</f>
        <v>1073.00865144</v>
      </c>
      <c r="N139" s="36">
        <f>SUMIFS(СВЦЭМ!$C$33:$C$776,СВЦЭМ!$A$33:$A$776,$A139,СВЦЭМ!$B$33:$B$776,N$119)+'СЕТ СН'!$I$12+СВЦЭМ!$D$10+'СЕТ СН'!$I$6-'СЕТ СН'!$I$22</f>
        <v>1083.7060915000002</v>
      </c>
      <c r="O139" s="36">
        <f>SUMIFS(СВЦЭМ!$C$33:$C$776,СВЦЭМ!$A$33:$A$776,$A139,СВЦЭМ!$B$33:$B$776,O$119)+'СЕТ СН'!$I$12+СВЦЭМ!$D$10+'СЕТ СН'!$I$6-'СЕТ СН'!$I$22</f>
        <v>1093.2187261600002</v>
      </c>
      <c r="P139" s="36">
        <f>SUMIFS(СВЦЭМ!$C$33:$C$776,СВЦЭМ!$A$33:$A$776,$A139,СВЦЭМ!$B$33:$B$776,P$119)+'СЕТ СН'!$I$12+СВЦЭМ!$D$10+'СЕТ СН'!$I$6-'СЕТ СН'!$I$22</f>
        <v>1101.6513322200001</v>
      </c>
      <c r="Q139" s="36">
        <f>SUMIFS(СВЦЭМ!$C$33:$C$776,СВЦЭМ!$A$33:$A$776,$A139,СВЦЭМ!$B$33:$B$776,Q$119)+'СЕТ СН'!$I$12+СВЦЭМ!$D$10+'СЕТ СН'!$I$6-'СЕТ СН'!$I$22</f>
        <v>1098.4679191800001</v>
      </c>
      <c r="R139" s="36">
        <f>SUMIFS(СВЦЭМ!$C$33:$C$776,СВЦЭМ!$A$33:$A$776,$A139,СВЦЭМ!$B$33:$B$776,R$119)+'СЕТ СН'!$I$12+СВЦЭМ!$D$10+'СЕТ СН'!$I$6-'СЕТ СН'!$I$22</f>
        <v>1060.24853962</v>
      </c>
      <c r="S139" s="36">
        <f>SUMIFS(СВЦЭМ!$C$33:$C$776,СВЦЭМ!$A$33:$A$776,$A139,СВЦЭМ!$B$33:$B$776,S$119)+'СЕТ СН'!$I$12+СВЦЭМ!$D$10+'СЕТ СН'!$I$6-'СЕТ СН'!$I$22</f>
        <v>1034.72583218</v>
      </c>
      <c r="T139" s="36">
        <f>SUMIFS(СВЦЭМ!$C$33:$C$776,СВЦЭМ!$A$33:$A$776,$A139,СВЦЭМ!$B$33:$B$776,T$119)+'СЕТ СН'!$I$12+СВЦЭМ!$D$10+'СЕТ СН'!$I$6-'СЕТ СН'!$I$22</f>
        <v>1029.69386235</v>
      </c>
      <c r="U139" s="36">
        <f>SUMIFS(СВЦЭМ!$C$33:$C$776,СВЦЭМ!$A$33:$A$776,$A139,СВЦЭМ!$B$33:$B$776,U$119)+'СЕТ СН'!$I$12+СВЦЭМ!$D$10+'СЕТ СН'!$I$6-'СЕТ СН'!$I$22</f>
        <v>1014.78475102</v>
      </c>
      <c r="V139" s="36">
        <f>SUMIFS(СВЦЭМ!$C$33:$C$776,СВЦЭМ!$A$33:$A$776,$A139,СВЦЭМ!$B$33:$B$776,V$119)+'СЕТ СН'!$I$12+СВЦЭМ!$D$10+'СЕТ СН'!$I$6-'СЕТ СН'!$I$22</f>
        <v>1008.2751423300001</v>
      </c>
      <c r="W139" s="36">
        <f>SUMIFS(СВЦЭМ!$C$33:$C$776,СВЦЭМ!$A$33:$A$776,$A139,СВЦЭМ!$B$33:$B$776,W$119)+'СЕТ СН'!$I$12+СВЦЭМ!$D$10+'СЕТ СН'!$I$6-'СЕТ СН'!$I$22</f>
        <v>1009.04359755</v>
      </c>
      <c r="X139" s="36">
        <f>SUMIFS(СВЦЭМ!$C$33:$C$776,СВЦЭМ!$A$33:$A$776,$A139,СВЦЭМ!$B$33:$B$776,X$119)+'СЕТ СН'!$I$12+СВЦЭМ!$D$10+'СЕТ СН'!$I$6-'СЕТ СН'!$I$22</f>
        <v>1017.68743898</v>
      </c>
      <c r="Y139" s="36">
        <f>SUMIFS(СВЦЭМ!$C$33:$C$776,СВЦЭМ!$A$33:$A$776,$A139,СВЦЭМ!$B$33:$B$776,Y$119)+'СЕТ СН'!$I$12+СВЦЭМ!$D$10+'СЕТ СН'!$I$6-'СЕТ СН'!$I$22</f>
        <v>1092.68771384</v>
      </c>
    </row>
    <row r="140" spans="1:25" ht="15.75" x14ac:dyDescent="0.2">
      <c r="A140" s="35">
        <f t="shared" si="3"/>
        <v>43667</v>
      </c>
      <c r="B140" s="36">
        <f>SUMIFS(СВЦЭМ!$C$33:$C$776,СВЦЭМ!$A$33:$A$776,$A140,СВЦЭМ!$B$33:$B$776,B$119)+'СЕТ СН'!$I$12+СВЦЭМ!$D$10+'СЕТ СН'!$I$6-'СЕТ СН'!$I$22</f>
        <v>1108.40328752</v>
      </c>
      <c r="C140" s="36">
        <f>SUMIFS(СВЦЭМ!$C$33:$C$776,СВЦЭМ!$A$33:$A$776,$A140,СВЦЭМ!$B$33:$B$776,C$119)+'СЕТ СН'!$I$12+СВЦЭМ!$D$10+'СЕТ СН'!$I$6-'СЕТ СН'!$I$22</f>
        <v>1135.46313328</v>
      </c>
      <c r="D140" s="36">
        <f>SUMIFS(СВЦЭМ!$C$33:$C$776,СВЦЭМ!$A$33:$A$776,$A140,СВЦЭМ!$B$33:$B$776,D$119)+'СЕТ СН'!$I$12+СВЦЭМ!$D$10+'СЕТ СН'!$I$6-'СЕТ СН'!$I$22</f>
        <v>1156.5818095500001</v>
      </c>
      <c r="E140" s="36">
        <f>SUMIFS(СВЦЭМ!$C$33:$C$776,СВЦЭМ!$A$33:$A$776,$A140,СВЦЭМ!$B$33:$B$776,E$119)+'СЕТ СН'!$I$12+СВЦЭМ!$D$10+'СЕТ СН'!$I$6-'СЕТ СН'!$I$22</f>
        <v>1159.5466281000001</v>
      </c>
      <c r="F140" s="36">
        <f>SUMIFS(СВЦЭМ!$C$33:$C$776,СВЦЭМ!$A$33:$A$776,$A140,СВЦЭМ!$B$33:$B$776,F$119)+'СЕТ СН'!$I$12+СВЦЭМ!$D$10+'СЕТ СН'!$I$6-'СЕТ СН'!$I$22</f>
        <v>1142.77232555</v>
      </c>
      <c r="G140" s="36">
        <f>SUMIFS(СВЦЭМ!$C$33:$C$776,СВЦЭМ!$A$33:$A$776,$A140,СВЦЭМ!$B$33:$B$776,G$119)+'СЕТ СН'!$I$12+СВЦЭМ!$D$10+'СЕТ СН'!$I$6-'СЕТ СН'!$I$22</f>
        <v>1153.03445315</v>
      </c>
      <c r="H140" s="36">
        <f>SUMIFS(СВЦЭМ!$C$33:$C$776,СВЦЭМ!$A$33:$A$776,$A140,СВЦЭМ!$B$33:$B$776,H$119)+'СЕТ СН'!$I$12+СВЦЭМ!$D$10+'СЕТ СН'!$I$6-'СЕТ СН'!$I$22</f>
        <v>1149.0694858500001</v>
      </c>
      <c r="I140" s="36">
        <f>SUMIFS(СВЦЭМ!$C$33:$C$776,СВЦЭМ!$A$33:$A$776,$A140,СВЦЭМ!$B$33:$B$776,I$119)+'СЕТ СН'!$I$12+СВЦЭМ!$D$10+'СЕТ СН'!$I$6-'СЕТ СН'!$I$22</f>
        <v>1149.6796918100001</v>
      </c>
      <c r="J140" s="36">
        <f>SUMIFS(СВЦЭМ!$C$33:$C$776,СВЦЭМ!$A$33:$A$776,$A140,СВЦЭМ!$B$33:$B$776,J$119)+'СЕТ СН'!$I$12+СВЦЭМ!$D$10+'СЕТ СН'!$I$6-'СЕТ СН'!$I$22</f>
        <v>1128.0733550700002</v>
      </c>
      <c r="K140" s="36">
        <f>SUMIFS(СВЦЭМ!$C$33:$C$776,СВЦЭМ!$A$33:$A$776,$A140,СВЦЭМ!$B$33:$B$776,K$119)+'СЕТ СН'!$I$12+СВЦЭМ!$D$10+'СЕТ СН'!$I$6-'СЕТ СН'!$I$22</f>
        <v>1095.3438476900001</v>
      </c>
      <c r="L140" s="36">
        <f>SUMIFS(СВЦЭМ!$C$33:$C$776,СВЦЭМ!$A$33:$A$776,$A140,СВЦЭМ!$B$33:$B$776,L$119)+'СЕТ СН'!$I$12+СВЦЭМ!$D$10+'СЕТ СН'!$I$6-'СЕТ СН'!$I$22</f>
        <v>1075.10611526</v>
      </c>
      <c r="M140" s="36">
        <f>SUMIFS(СВЦЭМ!$C$33:$C$776,СВЦЭМ!$A$33:$A$776,$A140,СВЦЭМ!$B$33:$B$776,M$119)+'СЕТ СН'!$I$12+СВЦЭМ!$D$10+'СЕТ СН'!$I$6-'СЕТ СН'!$I$22</f>
        <v>1061.0268472299999</v>
      </c>
      <c r="N140" s="36">
        <f>SUMIFS(СВЦЭМ!$C$33:$C$776,СВЦЭМ!$A$33:$A$776,$A140,СВЦЭМ!$B$33:$B$776,N$119)+'СЕТ СН'!$I$12+СВЦЭМ!$D$10+'СЕТ СН'!$I$6-'СЕТ СН'!$I$22</f>
        <v>1058.7593099300002</v>
      </c>
      <c r="O140" s="36">
        <f>SUMIFS(СВЦЭМ!$C$33:$C$776,СВЦЭМ!$A$33:$A$776,$A140,СВЦЭМ!$B$33:$B$776,O$119)+'СЕТ СН'!$I$12+СВЦЭМ!$D$10+'СЕТ СН'!$I$6-'СЕТ СН'!$I$22</f>
        <v>1072.3580004099999</v>
      </c>
      <c r="P140" s="36">
        <f>SUMIFS(СВЦЭМ!$C$33:$C$776,СВЦЭМ!$A$33:$A$776,$A140,СВЦЭМ!$B$33:$B$776,P$119)+'СЕТ СН'!$I$12+СВЦЭМ!$D$10+'СЕТ СН'!$I$6-'СЕТ СН'!$I$22</f>
        <v>1079.7324501900002</v>
      </c>
      <c r="Q140" s="36">
        <f>SUMIFS(СВЦЭМ!$C$33:$C$776,СВЦЭМ!$A$33:$A$776,$A140,СВЦЭМ!$B$33:$B$776,Q$119)+'СЕТ СН'!$I$12+СВЦЭМ!$D$10+'СЕТ СН'!$I$6-'СЕТ СН'!$I$22</f>
        <v>1074.4832392500002</v>
      </c>
      <c r="R140" s="36">
        <f>SUMIFS(СВЦЭМ!$C$33:$C$776,СВЦЭМ!$A$33:$A$776,$A140,СВЦЭМ!$B$33:$B$776,R$119)+'СЕТ СН'!$I$12+СВЦЭМ!$D$10+'СЕТ СН'!$I$6-'СЕТ СН'!$I$22</f>
        <v>1028.06065891</v>
      </c>
      <c r="S140" s="36">
        <f>SUMIFS(СВЦЭМ!$C$33:$C$776,СВЦЭМ!$A$33:$A$776,$A140,СВЦЭМ!$B$33:$B$776,S$119)+'СЕТ СН'!$I$12+СВЦЭМ!$D$10+'СЕТ СН'!$I$6-'СЕТ СН'!$I$22</f>
        <v>997.26136457000007</v>
      </c>
      <c r="T140" s="36">
        <f>SUMIFS(СВЦЭМ!$C$33:$C$776,СВЦЭМ!$A$33:$A$776,$A140,СВЦЭМ!$B$33:$B$776,T$119)+'СЕТ СН'!$I$12+СВЦЭМ!$D$10+'СЕТ СН'!$I$6-'СЕТ СН'!$I$22</f>
        <v>998.23289900999998</v>
      </c>
      <c r="U140" s="36">
        <f>SUMIFS(СВЦЭМ!$C$33:$C$776,СВЦЭМ!$A$33:$A$776,$A140,СВЦЭМ!$B$33:$B$776,U$119)+'СЕТ СН'!$I$12+СВЦЭМ!$D$10+'СЕТ СН'!$I$6-'СЕТ СН'!$I$22</f>
        <v>985.57256187999997</v>
      </c>
      <c r="V140" s="36">
        <f>SUMIFS(СВЦЭМ!$C$33:$C$776,СВЦЭМ!$A$33:$A$776,$A140,СВЦЭМ!$B$33:$B$776,V$119)+'СЕТ СН'!$I$12+СВЦЭМ!$D$10+'СЕТ СН'!$I$6-'СЕТ СН'!$I$22</f>
        <v>974.03522764000002</v>
      </c>
      <c r="W140" s="36">
        <f>SUMIFS(СВЦЭМ!$C$33:$C$776,СВЦЭМ!$A$33:$A$776,$A140,СВЦЭМ!$B$33:$B$776,W$119)+'СЕТ СН'!$I$12+СВЦЭМ!$D$10+'СЕТ СН'!$I$6-'СЕТ СН'!$I$22</f>
        <v>988.12644255000009</v>
      </c>
      <c r="X140" s="36">
        <f>SUMIFS(СВЦЭМ!$C$33:$C$776,СВЦЭМ!$A$33:$A$776,$A140,СВЦЭМ!$B$33:$B$776,X$119)+'СЕТ СН'!$I$12+СВЦЭМ!$D$10+'СЕТ СН'!$I$6-'СЕТ СН'!$I$22</f>
        <v>1003.2512503600001</v>
      </c>
      <c r="Y140" s="36">
        <f>SUMIFS(СВЦЭМ!$C$33:$C$776,СВЦЭМ!$A$33:$A$776,$A140,СВЦЭМ!$B$33:$B$776,Y$119)+'СЕТ СН'!$I$12+СВЦЭМ!$D$10+'СЕТ СН'!$I$6-'СЕТ СН'!$I$22</f>
        <v>1076.5575739999999</v>
      </c>
    </row>
    <row r="141" spans="1:25" ht="15.75" x14ac:dyDescent="0.2">
      <c r="A141" s="35">
        <f t="shared" si="3"/>
        <v>43668</v>
      </c>
      <c r="B141" s="36">
        <f>SUMIFS(СВЦЭМ!$C$33:$C$776,СВЦЭМ!$A$33:$A$776,$A141,СВЦЭМ!$B$33:$B$776,B$119)+'СЕТ СН'!$I$12+СВЦЭМ!$D$10+'СЕТ СН'!$I$6-'СЕТ СН'!$I$22</f>
        <v>1104.3394330900001</v>
      </c>
      <c r="C141" s="36">
        <f>SUMIFS(СВЦЭМ!$C$33:$C$776,СВЦЭМ!$A$33:$A$776,$A141,СВЦЭМ!$B$33:$B$776,C$119)+'СЕТ СН'!$I$12+СВЦЭМ!$D$10+'СЕТ СН'!$I$6-'СЕТ СН'!$I$22</f>
        <v>1153.4284443000001</v>
      </c>
      <c r="D141" s="36">
        <f>SUMIFS(СВЦЭМ!$C$33:$C$776,СВЦЭМ!$A$33:$A$776,$A141,СВЦЭМ!$B$33:$B$776,D$119)+'СЕТ СН'!$I$12+СВЦЭМ!$D$10+'СЕТ СН'!$I$6-'СЕТ СН'!$I$22</f>
        <v>1170.8019906100001</v>
      </c>
      <c r="E141" s="36">
        <f>SUMIFS(СВЦЭМ!$C$33:$C$776,СВЦЭМ!$A$33:$A$776,$A141,СВЦЭМ!$B$33:$B$776,E$119)+'СЕТ СН'!$I$12+СВЦЭМ!$D$10+'СЕТ СН'!$I$6-'СЕТ СН'!$I$22</f>
        <v>1178.2773558900001</v>
      </c>
      <c r="F141" s="36">
        <f>SUMIFS(СВЦЭМ!$C$33:$C$776,СВЦЭМ!$A$33:$A$776,$A141,СВЦЭМ!$B$33:$B$776,F$119)+'СЕТ СН'!$I$12+СВЦЭМ!$D$10+'СЕТ СН'!$I$6-'СЕТ СН'!$I$22</f>
        <v>1171.38607361</v>
      </c>
      <c r="G141" s="36">
        <f>SUMIFS(СВЦЭМ!$C$33:$C$776,СВЦЭМ!$A$33:$A$776,$A141,СВЦЭМ!$B$33:$B$776,G$119)+'СЕТ СН'!$I$12+СВЦЭМ!$D$10+'СЕТ СН'!$I$6-'СЕТ СН'!$I$22</f>
        <v>1155.7215882600001</v>
      </c>
      <c r="H141" s="36">
        <f>SUMIFS(СВЦЭМ!$C$33:$C$776,СВЦЭМ!$A$33:$A$776,$A141,СВЦЭМ!$B$33:$B$776,H$119)+'СЕТ СН'!$I$12+СВЦЭМ!$D$10+'СЕТ СН'!$I$6-'СЕТ СН'!$I$22</f>
        <v>1127.3290354600001</v>
      </c>
      <c r="I141" s="36">
        <f>SUMIFS(СВЦЭМ!$C$33:$C$776,СВЦЭМ!$A$33:$A$776,$A141,СВЦЭМ!$B$33:$B$776,I$119)+'СЕТ СН'!$I$12+СВЦЭМ!$D$10+'СЕТ СН'!$I$6-'СЕТ СН'!$I$22</f>
        <v>1117.3641066600001</v>
      </c>
      <c r="J141" s="36">
        <f>SUMIFS(СВЦЭМ!$C$33:$C$776,СВЦЭМ!$A$33:$A$776,$A141,СВЦЭМ!$B$33:$B$776,J$119)+'СЕТ СН'!$I$12+СВЦЭМ!$D$10+'СЕТ СН'!$I$6-'СЕТ СН'!$I$22</f>
        <v>1124.8027249900001</v>
      </c>
      <c r="K141" s="36">
        <f>SUMIFS(СВЦЭМ!$C$33:$C$776,СВЦЭМ!$A$33:$A$776,$A141,СВЦЭМ!$B$33:$B$776,K$119)+'СЕТ СН'!$I$12+СВЦЭМ!$D$10+'СЕТ СН'!$I$6-'СЕТ СН'!$I$22</f>
        <v>1129.5636687300002</v>
      </c>
      <c r="L141" s="36">
        <f>SUMIFS(СВЦЭМ!$C$33:$C$776,СВЦЭМ!$A$33:$A$776,$A141,СВЦЭМ!$B$33:$B$776,L$119)+'СЕТ СН'!$I$12+СВЦЭМ!$D$10+'СЕТ СН'!$I$6-'СЕТ СН'!$I$22</f>
        <v>1127.0160321800001</v>
      </c>
      <c r="M141" s="36">
        <f>SUMIFS(СВЦЭМ!$C$33:$C$776,СВЦЭМ!$A$33:$A$776,$A141,СВЦЭМ!$B$33:$B$776,M$119)+'СЕТ СН'!$I$12+СВЦЭМ!$D$10+'СЕТ СН'!$I$6-'СЕТ СН'!$I$22</f>
        <v>1117.56885706</v>
      </c>
      <c r="N141" s="36">
        <f>SUMIFS(СВЦЭМ!$C$33:$C$776,СВЦЭМ!$A$33:$A$776,$A141,СВЦЭМ!$B$33:$B$776,N$119)+'СЕТ СН'!$I$12+СВЦЭМ!$D$10+'СЕТ СН'!$I$6-'СЕТ СН'!$I$22</f>
        <v>1113.8528344200001</v>
      </c>
      <c r="O141" s="36">
        <f>SUMIFS(СВЦЭМ!$C$33:$C$776,СВЦЭМ!$A$33:$A$776,$A141,СВЦЭМ!$B$33:$B$776,O$119)+'СЕТ СН'!$I$12+СВЦЭМ!$D$10+'СЕТ СН'!$I$6-'СЕТ СН'!$I$22</f>
        <v>1114.93792583</v>
      </c>
      <c r="P141" s="36">
        <f>SUMIFS(СВЦЭМ!$C$33:$C$776,СВЦЭМ!$A$33:$A$776,$A141,СВЦЭМ!$B$33:$B$776,P$119)+'СЕТ СН'!$I$12+СВЦЭМ!$D$10+'СЕТ СН'!$I$6-'СЕТ СН'!$I$22</f>
        <v>1122.0195432300002</v>
      </c>
      <c r="Q141" s="36">
        <f>SUMIFS(СВЦЭМ!$C$33:$C$776,СВЦЭМ!$A$33:$A$776,$A141,СВЦЭМ!$B$33:$B$776,Q$119)+'СЕТ СН'!$I$12+СВЦЭМ!$D$10+'СЕТ СН'!$I$6-'СЕТ СН'!$I$22</f>
        <v>1124.0825448700002</v>
      </c>
      <c r="R141" s="36">
        <f>SUMIFS(СВЦЭМ!$C$33:$C$776,СВЦЭМ!$A$33:$A$776,$A141,СВЦЭМ!$B$33:$B$776,R$119)+'СЕТ СН'!$I$12+СВЦЭМ!$D$10+'СЕТ СН'!$I$6-'СЕТ СН'!$I$22</f>
        <v>1074.4962848700002</v>
      </c>
      <c r="S141" s="36">
        <f>SUMIFS(СВЦЭМ!$C$33:$C$776,СВЦЭМ!$A$33:$A$776,$A141,СВЦЭМ!$B$33:$B$776,S$119)+'СЕТ СН'!$I$12+СВЦЭМ!$D$10+'СЕТ СН'!$I$6-'СЕТ СН'!$I$22</f>
        <v>1051.4207511300001</v>
      </c>
      <c r="T141" s="36">
        <f>SUMIFS(СВЦЭМ!$C$33:$C$776,СВЦЭМ!$A$33:$A$776,$A141,СВЦЭМ!$B$33:$B$776,T$119)+'СЕТ СН'!$I$12+СВЦЭМ!$D$10+'СЕТ СН'!$I$6-'СЕТ СН'!$I$22</f>
        <v>1049.6826068800001</v>
      </c>
      <c r="U141" s="36">
        <f>SUMIFS(СВЦЭМ!$C$33:$C$776,СВЦЭМ!$A$33:$A$776,$A141,СВЦЭМ!$B$33:$B$776,U$119)+'СЕТ СН'!$I$12+СВЦЭМ!$D$10+'СЕТ СН'!$I$6-'СЕТ СН'!$I$22</f>
        <v>1048.8681443400001</v>
      </c>
      <c r="V141" s="36">
        <f>SUMIFS(СВЦЭМ!$C$33:$C$776,СВЦЭМ!$A$33:$A$776,$A141,СВЦЭМ!$B$33:$B$776,V$119)+'СЕТ СН'!$I$12+СВЦЭМ!$D$10+'СЕТ СН'!$I$6-'СЕТ СН'!$I$22</f>
        <v>1048.1371374800001</v>
      </c>
      <c r="W141" s="36">
        <f>SUMIFS(СВЦЭМ!$C$33:$C$776,СВЦЭМ!$A$33:$A$776,$A141,СВЦЭМ!$B$33:$B$776,W$119)+'СЕТ СН'!$I$12+СВЦЭМ!$D$10+'СЕТ СН'!$I$6-'СЕТ СН'!$I$22</f>
        <v>1060.7083080300001</v>
      </c>
      <c r="X141" s="36">
        <f>SUMIFS(СВЦЭМ!$C$33:$C$776,СВЦЭМ!$A$33:$A$776,$A141,СВЦЭМ!$B$33:$B$776,X$119)+'СЕТ СН'!$I$12+СВЦЭМ!$D$10+'СЕТ СН'!$I$6-'СЕТ СН'!$I$22</f>
        <v>1086.5427120500001</v>
      </c>
      <c r="Y141" s="36">
        <f>SUMIFS(СВЦЭМ!$C$33:$C$776,СВЦЭМ!$A$33:$A$776,$A141,СВЦЭМ!$B$33:$B$776,Y$119)+'СЕТ СН'!$I$12+СВЦЭМ!$D$10+'СЕТ СН'!$I$6-'СЕТ СН'!$I$22</f>
        <v>1187.3463162100002</v>
      </c>
    </row>
    <row r="142" spans="1:25" ht="15.75" x14ac:dyDescent="0.2">
      <c r="A142" s="35">
        <f t="shared" si="3"/>
        <v>43669</v>
      </c>
      <c r="B142" s="36">
        <f>SUMIFS(СВЦЭМ!$C$33:$C$776,СВЦЭМ!$A$33:$A$776,$A142,СВЦЭМ!$B$33:$B$776,B$119)+'СЕТ СН'!$I$12+СВЦЭМ!$D$10+'СЕТ СН'!$I$6-'СЕТ СН'!$I$22</f>
        <v>1194.7947693400001</v>
      </c>
      <c r="C142" s="36">
        <f>SUMIFS(СВЦЭМ!$C$33:$C$776,СВЦЭМ!$A$33:$A$776,$A142,СВЦЭМ!$B$33:$B$776,C$119)+'СЕТ СН'!$I$12+СВЦЭМ!$D$10+'СЕТ СН'!$I$6-'СЕТ СН'!$I$22</f>
        <v>1238.8645218800002</v>
      </c>
      <c r="D142" s="36">
        <f>SUMIFS(СВЦЭМ!$C$33:$C$776,СВЦЭМ!$A$33:$A$776,$A142,СВЦЭМ!$B$33:$B$776,D$119)+'СЕТ СН'!$I$12+СВЦЭМ!$D$10+'СЕТ СН'!$I$6-'СЕТ СН'!$I$22</f>
        <v>1266.98900198</v>
      </c>
      <c r="E142" s="36">
        <f>SUMIFS(СВЦЭМ!$C$33:$C$776,СВЦЭМ!$A$33:$A$776,$A142,СВЦЭМ!$B$33:$B$776,E$119)+'СЕТ СН'!$I$12+СВЦЭМ!$D$10+'СЕТ СН'!$I$6-'СЕТ СН'!$I$22</f>
        <v>1281.89724531</v>
      </c>
      <c r="F142" s="36">
        <f>SUMIFS(СВЦЭМ!$C$33:$C$776,СВЦЭМ!$A$33:$A$776,$A142,СВЦЭМ!$B$33:$B$776,F$119)+'СЕТ СН'!$I$12+СВЦЭМ!$D$10+'СЕТ СН'!$I$6-'СЕТ СН'!$I$22</f>
        <v>1278.5279243100001</v>
      </c>
      <c r="G142" s="36">
        <f>SUMIFS(СВЦЭМ!$C$33:$C$776,СВЦЭМ!$A$33:$A$776,$A142,СВЦЭМ!$B$33:$B$776,G$119)+'СЕТ СН'!$I$12+СВЦЭМ!$D$10+'СЕТ СН'!$I$6-'СЕТ СН'!$I$22</f>
        <v>1262.9900603900001</v>
      </c>
      <c r="H142" s="36">
        <f>SUMIFS(СВЦЭМ!$C$33:$C$776,СВЦЭМ!$A$33:$A$776,$A142,СВЦЭМ!$B$33:$B$776,H$119)+'СЕТ СН'!$I$12+СВЦЭМ!$D$10+'СЕТ СН'!$I$6-'СЕТ СН'!$I$22</f>
        <v>1220.1323291100002</v>
      </c>
      <c r="I142" s="36">
        <f>SUMIFS(СВЦЭМ!$C$33:$C$776,СВЦЭМ!$A$33:$A$776,$A142,СВЦЭМ!$B$33:$B$776,I$119)+'СЕТ СН'!$I$12+СВЦЭМ!$D$10+'СЕТ СН'!$I$6-'СЕТ СН'!$I$22</f>
        <v>1181.4114786499999</v>
      </c>
      <c r="J142" s="36">
        <f>SUMIFS(СВЦЭМ!$C$33:$C$776,СВЦЭМ!$A$33:$A$776,$A142,СВЦЭМ!$B$33:$B$776,J$119)+'СЕТ СН'!$I$12+СВЦЭМ!$D$10+'СЕТ СН'!$I$6-'СЕТ СН'!$I$22</f>
        <v>1167.4654161600001</v>
      </c>
      <c r="K142" s="36">
        <f>SUMIFS(СВЦЭМ!$C$33:$C$776,СВЦЭМ!$A$33:$A$776,$A142,СВЦЭМ!$B$33:$B$776,K$119)+'СЕТ СН'!$I$12+СВЦЭМ!$D$10+'СЕТ СН'!$I$6-'СЕТ СН'!$I$22</f>
        <v>1107.0163346500001</v>
      </c>
      <c r="L142" s="36">
        <f>SUMIFS(СВЦЭМ!$C$33:$C$776,СВЦЭМ!$A$33:$A$776,$A142,СВЦЭМ!$B$33:$B$776,L$119)+'СЕТ СН'!$I$12+СВЦЭМ!$D$10+'СЕТ СН'!$I$6-'СЕТ СН'!$I$22</f>
        <v>1110.2459552400001</v>
      </c>
      <c r="M142" s="36">
        <f>SUMIFS(СВЦЭМ!$C$33:$C$776,СВЦЭМ!$A$33:$A$776,$A142,СВЦЭМ!$B$33:$B$776,M$119)+'СЕТ СН'!$I$12+СВЦЭМ!$D$10+'СЕТ СН'!$I$6-'СЕТ СН'!$I$22</f>
        <v>1114.1130375900002</v>
      </c>
      <c r="N142" s="36">
        <f>SUMIFS(СВЦЭМ!$C$33:$C$776,СВЦЭМ!$A$33:$A$776,$A142,СВЦЭМ!$B$33:$B$776,N$119)+'СЕТ СН'!$I$12+СВЦЭМ!$D$10+'СЕТ СН'!$I$6-'СЕТ СН'!$I$22</f>
        <v>1122.99520549</v>
      </c>
      <c r="O142" s="36">
        <f>SUMIFS(СВЦЭМ!$C$33:$C$776,СВЦЭМ!$A$33:$A$776,$A142,СВЦЭМ!$B$33:$B$776,O$119)+'СЕТ СН'!$I$12+СВЦЭМ!$D$10+'СЕТ СН'!$I$6-'СЕТ СН'!$I$22</f>
        <v>1133.0957436600002</v>
      </c>
      <c r="P142" s="36">
        <f>SUMIFS(СВЦЭМ!$C$33:$C$776,СВЦЭМ!$A$33:$A$776,$A142,СВЦЭМ!$B$33:$B$776,P$119)+'СЕТ СН'!$I$12+СВЦЭМ!$D$10+'СЕТ СН'!$I$6-'СЕТ СН'!$I$22</f>
        <v>1140.0518750200001</v>
      </c>
      <c r="Q142" s="36">
        <f>SUMIFS(СВЦЭМ!$C$33:$C$776,СВЦЭМ!$A$33:$A$776,$A142,СВЦЭМ!$B$33:$B$776,Q$119)+'СЕТ СН'!$I$12+СВЦЭМ!$D$10+'СЕТ СН'!$I$6-'СЕТ СН'!$I$22</f>
        <v>1142.3810035000001</v>
      </c>
      <c r="R142" s="36">
        <f>SUMIFS(СВЦЭМ!$C$33:$C$776,СВЦЭМ!$A$33:$A$776,$A142,СВЦЭМ!$B$33:$B$776,R$119)+'СЕТ СН'!$I$12+СВЦЭМ!$D$10+'СЕТ СН'!$I$6-'СЕТ СН'!$I$22</f>
        <v>1091.41190486</v>
      </c>
      <c r="S142" s="36">
        <f>SUMIFS(СВЦЭМ!$C$33:$C$776,СВЦЭМ!$A$33:$A$776,$A142,СВЦЭМ!$B$33:$B$776,S$119)+'СЕТ СН'!$I$12+СВЦЭМ!$D$10+'СЕТ СН'!$I$6-'СЕТ СН'!$I$22</f>
        <v>1056.3125794600001</v>
      </c>
      <c r="T142" s="36">
        <f>SUMIFS(СВЦЭМ!$C$33:$C$776,СВЦЭМ!$A$33:$A$776,$A142,СВЦЭМ!$B$33:$B$776,T$119)+'СЕТ СН'!$I$12+СВЦЭМ!$D$10+'СЕТ СН'!$I$6-'СЕТ СН'!$I$22</f>
        <v>1062.3522605800001</v>
      </c>
      <c r="U142" s="36">
        <f>SUMIFS(СВЦЭМ!$C$33:$C$776,СВЦЭМ!$A$33:$A$776,$A142,СВЦЭМ!$B$33:$B$776,U$119)+'СЕТ СН'!$I$12+СВЦЭМ!$D$10+'СЕТ СН'!$I$6-'СЕТ СН'!$I$22</f>
        <v>1059.4554683599999</v>
      </c>
      <c r="V142" s="36">
        <f>SUMIFS(СВЦЭМ!$C$33:$C$776,СВЦЭМ!$A$33:$A$776,$A142,СВЦЭМ!$B$33:$B$776,V$119)+'СЕТ СН'!$I$12+СВЦЭМ!$D$10+'СЕТ СН'!$I$6-'СЕТ СН'!$I$22</f>
        <v>1058.3316233400001</v>
      </c>
      <c r="W142" s="36">
        <f>SUMIFS(СВЦЭМ!$C$33:$C$776,СВЦЭМ!$A$33:$A$776,$A142,СВЦЭМ!$B$33:$B$776,W$119)+'СЕТ СН'!$I$12+СВЦЭМ!$D$10+'СЕТ СН'!$I$6-'СЕТ СН'!$I$22</f>
        <v>1057.75251789</v>
      </c>
      <c r="X142" s="36">
        <f>SUMIFS(СВЦЭМ!$C$33:$C$776,СВЦЭМ!$A$33:$A$776,$A142,СВЦЭМ!$B$33:$B$776,X$119)+'СЕТ СН'!$I$12+СВЦЭМ!$D$10+'СЕТ СН'!$I$6-'СЕТ СН'!$I$22</f>
        <v>1059.91988154</v>
      </c>
      <c r="Y142" s="36">
        <f>SUMIFS(СВЦЭМ!$C$33:$C$776,СВЦЭМ!$A$33:$A$776,$A142,СВЦЭМ!$B$33:$B$776,Y$119)+'СЕТ СН'!$I$12+СВЦЭМ!$D$10+'СЕТ СН'!$I$6-'СЕТ СН'!$I$22</f>
        <v>1099.3213922100001</v>
      </c>
    </row>
    <row r="143" spans="1:25" ht="15.75" x14ac:dyDescent="0.2">
      <c r="A143" s="35">
        <f t="shared" si="3"/>
        <v>43670</v>
      </c>
      <c r="B143" s="36">
        <f>SUMIFS(СВЦЭМ!$C$33:$C$776,СВЦЭМ!$A$33:$A$776,$A143,СВЦЭМ!$B$33:$B$776,B$119)+'СЕТ СН'!$I$12+СВЦЭМ!$D$10+'СЕТ СН'!$I$6-'СЕТ СН'!$I$22</f>
        <v>1140.6865850600002</v>
      </c>
      <c r="C143" s="36">
        <f>SUMIFS(СВЦЭМ!$C$33:$C$776,СВЦЭМ!$A$33:$A$776,$A143,СВЦЭМ!$B$33:$B$776,C$119)+'СЕТ СН'!$I$12+СВЦЭМ!$D$10+'СЕТ СН'!$I$6-'СЕТ СН'!$I$22</f>
        <v>1180.27534191</v>
      </c>
      <c r="D143" s="36">
        <f>SUMIFS(СВЦЭМ!$C$33:$C$776,СВЦЭМ!$A$33:$A$776,$A143,СВЦЭМ!$B$33:$B$776,D$119)+'СЕТ СН'!$I$12+СВЦЭМ!$D$10+'СЕТ СН'!$I$6-'СЕТ СН'!$I$22</f>
        <v>1190.4389710300002</v>
      </c>
      <c r="E143" s="36">
        <f>SUMIFS(СВЦЭМ!$C$33:$C$776,СВЦЭМ!$A$33:$A$776,$A143,СВЦЭМ!$B$33:$B$776,E$119)+'СЕТ СН'!$I$12+СВЦЭМ!$D$10+'СЕТ СН'!$I$6-'СЕТ СН'!$I$22</f>
        <v>1212.7819145600001</v>
      </c>
      <c r="F143" s="36">
        <f>SUMIFS(СВЦЭМ!$C$33:$C$776,СВЦЭМ!$A$33:$A$776,$A143,СВЦЭМ!$B$33:$B$776,F$119)+'СЕТ СН'!$I$12+СВЦЭМ!$D$10+'СЕТ СН'!$I$6-'СЕТ СН'!$I$22</f>
        <v>1206.7089327799999</v>
      </c>
      <c r="G143" s="36">
        <f>SUMIFS(СВЦЭМ!$C$33:$C$776,СВЦЭМ!$A$33:$A$776,$A143,СВЦЭМ!$B$33:$B$776,G$119)+'СЕТ СН'!$I$12+СВЦЭМ!$D$10+'СЕТ СН'!$I$6-'СЕТ СН'!$I$22</f>
        <v>1202.32449262</v>
      </c>
      <c r="H143" s="36">
        <f>SUMIFS(СВЦЭМ!$C$33:$C$776,СВЦЭМ!$A$33:$A$776,$A143,СВЦЭМ!$B$33:$B$776,H$119)+'СЕТ СН'!$I$12+СВЦЭМ!$D$10+'СЕТ СН'!$I$6-'СЕТ СН'!$I$22</f>
        <v>1176.2404483099999</v>
      </c>
      <c r="I143" s="36">
        <f>SUMIFS(СВЦЭМ!$C$33:$C$776,СВЦЭМ!$A$33:$A$776,$A143,СВЦЭМ!$B$33:$B$776,I$119)+'СЕТ СН'!$I$12+СВЦЭМ!$D$10+'СЕТ СН'!$I$6-'СЕТ СН'!$I$22</f>
        <v>1150.5629770400001</v>
      </c>
      <c r="J143" s="36">
        <f>SUMIFS(СВЦЭМ!$C$33:$C$776,СВЦЭМ!$A$33:$A$776,$A143,СВЦЭМ!$B$33:$B$776,J$119)+'СЕТ СН'!$I$12+СВЦЭМ!$D$10+'СЕТ СН'!$I$6-'СЕТ СН'!$I$22</f>
        <v>1145.8415327000002</v>
      </c>
      <c r="K143" s="36">
        <f>SUMIFS(СВЦЭМ!$C$33:$C$776,СВЦЭМ!$A$33:$A$776,$A143,СВЦЭМ!$B$33:$B$776,K$119)+'СЕТ СН'!$I$12+СВЦЭМ!$D$10+'СЕТ СН'!$I$6-'СЕТ СН'!$I$22</f>
        <v>1143.1629718500001</v>
      </c>
      <c r="L143" s="36">
        <f>SUMIFS(СВЦЭМ!$C$33:$C$776,СВЦЭМ!$A$33:$A$776,$A143,СВЦЭМ!$B$33:$B$776,L$119)+'СЕТ СН'!$I$12+СВЦЭМ!$D$10+'СЕТ СН'!$I$6-'СЕТ СН'!$I$22</f>
        <v>1149.400926</v>
      </c>
      <c r="M143" s="36">
        <f>SUMIFS(СВЦЭМ!$C$33:$C$776,СВЦЭМ!$A$33:$A$776,$A143,СВЦЭМ!$B$33:$B$776,M$119)+'СЕТ СН'!$I$12+СВЦЭМ!$D$10+'СЕТ СН'!$I$6-'СЕТ СН'!$I$22</f>
        <v>1160.4345035400002</v>
      </c>
      <c r="N143" s="36">
        <f>SUMIFS(СВЦЭМ!$C$33:$C$776,СВЦЭМ!$A$33:$A$776,$A143,СВЦЭМ!$B$33:$B$776,N$119)+'СЕТ СН'!$I$12+СВЦЭМ!$D$10+'СЕТ СН'!$I$6-'СЕТ СН'!$I$22</f>
        <v>1163.0789015</v>
      </c>
      <c r="O143" s="36">
        <f>SUMIFS(СВЦЭМ!$C$33:$C$776,СВЦЭМ!$A$33:$A$776,$A143,СВЦЭМ!$B$33:$B$776,O$119)+'СЕТ СН'!$I$12+СВЦЭМ!$D$10+'СЕТ СН'!$I$6-'СЕТ СН'!$I$22</f>
        <v>1169.4046162700001</v>
      </c>
      <c r="P143" s="36">
        <f>SUMIFS(СВЦЭМ!$C$33:$C$776,СВЦЭМ!$A$33:$A$776,$A143,СВЦЭМ!$B$33:$B$776,P$119)+'СЕТ СН'!$I$12+СВЦЭМ!$D$10+'СЕТ СН'!$I$6-'СЕТ СН'!$I$22</f>
        <v>1171.4748545800001</v>
      </c>
      <c r="Q143" s="36">
        <f>SUMIFS(СВЦЭМ!$C$33:$C$776,СВЦЭМ!$A$33:$A$776,$A143,СВЦЭМ!$B$33:$B$776,Q$119)+'СЕТ СН'!$I$12+СВЦЭМ!$D$10+'СЕТ СН'!$I$6-'СЕТ СН'!$I$22</f>
        <v>1175.65282288</v>
      </c>
      <c r="R143" s="36">
        <f>SUMIFS(СВЦЭМ!$C$33:$C$776,СВЦЭМ!$A$33:$A$776,$A143,СВЦЭМ!$B$33:$B$776,R$119)+'СЕТ СН'!$I$12+СВЦЭМ!$D$10+'СЕТ СН'!$I$6-'СЕТ СН'!$I$22</f>
        <v>1113.17709496</v>
      </c>
      <c r="S143" s="36">
        <f>SUMIFS(СВЦЭМ!$C$33:$C$776,СВЦЭМ!$A$33:$A$776,$A143,СВЦЭМ!$B$33:$B$776,S$119)+'СЕТ СН'!$I$12+СВЦЭМ!$D$10+'СЕТ СН'!$I$6-'СЕТ СН'!$I$22</f>
        <v>1101.3954964</v>
      </c>
      <c r="T143" s="36">
        <f>SUMIFS(СВЦЭМ!$C$33:$C$776,СВЦЭМ!$A$33:$A$776,$A143,СВЦЭМ!$B$33:$B$776,T$119)+'СЕТ СН'!$I$12+СВЦЭМ!$D$10+'СЕТ СН'!$I$6-'СЕТ СН'!$I$22</f>
        <v>1106.0295602400001</v>
      </c>
      <c r="U143" s="36">
        <f>SUMIFS(СВЦЭМ!$C$33:$C$776,СВЦЭМ!$A$33:$A$776,$A143,СВЦЭМ!$B$33:$B$776,U$119)+'СЕТ СН'!$I$12+СВЦЭМ!$D$10+'СЕТ СН'!$I$6-'СЕТ СН'!$I$22</f>
        <v>1098.65803813</v>
      </c>
      <c r="V143" s="36">
        <f>SUMIFS(СВЦЭМ!$C$33:$C$776,СВЦЭМ!$A$33:$A$776,$A143,СВЦЭМ!$B$33:$B$776,V$119)+'СЕТ СН'!$I$12+СВЦЭМ!$D$10+'СЕТ СН'!$I$6-'СЕТ СН'!$I$22</f>
        <v>1103.8752525499999</v>
      </c>
      <c r="W143" s="36">
        <f>SUMIFS(СВЦЭМ!$C$33:$C$776,СВЦЭМ!$A$33:$A$776,$A143,СВЦЭМ!$B$33:$B$776,W$119)+'СЕТ СН'!$I$12+СВЦЭМ!$D$10+'СЕТ СН'!$I$6-'СЕТ СН'!$I$22</f>
        <v>1115.39252377</v>
      </c>
      <c r="X143" s="36">
        <f>SUMIFS(СВЦЭМ!$C$33:$C$776,СВЦЭМ!$A$33:$A$776,$A143,СВЦЭМ!$B$33:$B$776,X$119)+'СЕТ СН'!$I$12+СВЦЭМ!$D$10+'СЕТ СН'!$I$6-'СЕТ СН'!$I$22</f>
        <v>1095.16235474</v>
      </c>
      <c r="Y143" s="36">
        <f>SUMIFS(СВЦЭМ!$C$33:$C$776,СВЦЭМ!$A$33:$A$776,$A143,СВЦЭМ!$B$33:$B$776,Y$119)+'СЕТ СН'!$I$12+СВЦЭМ!$D$10+'СЕТ СН'!$I$6-'СЕТ СН'!$I$22</f>
        <v>1137.7699941600001</v>
      </c>
    </row>
    <row r="144" spans="1:25" ht="15.75" x14ac:dyDescent="0.2">
      <c r="A144" s="35">
        <f t="shared" si="3"/>
        <v>43671</v>
      </c>
      <c r="B144" s="36">
        <f>SUMIFS(СВЦЭМ!$C$33:$C$776,СВЦЭМ!$A$33:$A$776,$A144,СВЦЭМ!$B$33:$B$776,B$119)+'СЕТ СН'!$I$12+СВЦЭМ!$D$10+'СЕТ СН'!$I$6-'СЕТ СН'!$I$22</f>
        <v>1202.6492073700001</v>
      </c>
      <c r="C144" s="36">
        <f>SUMIFS(СВЦЭМ!$C$33:$C$776,СВЦЭМ!$A$33:$A$776,$A144,СВЦЭМ!$B$33:$B$776,C$119)+'СЕТ СН'!$I$12+СВЦЭМ!$D$10+'СЕТ СН'!$I$6-'СЕТ СН'!$I$22</f>
        <v>1231.4551503500002</v>
      </c>
      <c r="D144" s="36">
        <f>SUMIFS(СВЦЭМ!$C$33:$C$776,СВЦЭМ!$A$33:$A$776,$A144,СВЦЭМ!$B$33:$B$776,D$119)+'СЕТ СН'!$I$12+СВЦЭМ!$D$10+'СЕТ СН'!$I$6-'СЕТ СН'!$I$22</f>
        <v>1207.1485394200001</v>
      </c>
      <c r="E144" s="36">
        <f>SUMIFS(СВЦЭМ!$C$33:$C$776,СВЦЭМ!$A$33:$A$776,$A144,СВЦЭМ!$B$33:$B$776,E$119)+'СЕТ СН'!$I$12+СВЦЭМ!$D$10+'СЕТ СН'!$I$6-'СЕТ СН'!$I$22</f>
        <v>1203.1630997400002</v>
      </c>
      <c r="F144" s="36">
        <f>SUMIFS(СВЦЭМ!$C$33:$C$776,СВЦЭМ!$A$33:$A$776,$A144,СВЦЭМ!$B$33:$B$776,F$119)+'СЕТ СН'!$I$12+СВЦЭМ!$D$10+'СЕТ СН'!$I$6-'СЕТ СН'!$I$22</f>
        <v>1185.8268855400001</v>
      </c>
      <c r="G144" s="36">
        <f>SUMIFS(СВЦЭМ!$C$33:$C$776,СВЦЭМ!$A$33:$A$776,$A144,СВЦЭМ!$B$33:$B$776,G$119)+'СЕТ СН'!$I$12+СВЦЭМ!$D$10+'СЕТ СН'!$I$6-'СЕТ СН'!$I$22</f>
        <v>1203.1051316500002</v>
      </c>
      <c r="H144" s="36">
        <f>SUMIFS(СВЦЭМ!$C$33:$C$776,СВЦЭМ!$A$33:$A$776,$A144,СВЦЭМ!$B$33:$B$776,H$119)+'СЕТ СН'!$I$12+СВЦЭМ!$D$10+'СЕТ СН'!$I$6-'СЕТ СН'!$I$22</f>
        <v>1225.0753644500001</v>
      </c>
      <c r="I144" s="36">
        <f>SUMIFS(СВЦЭМ!$C$33:$C$776,СВЦЭМ!$A$33:$A$776,$A144,СВЦЭМ!$B$33:$B$776,I$119)+'СЕТ СН'!$I$12+СВЦЭМ!$D$10+'СЕТ СН'!$I$6-'СЕТ СН'!$I$22</f>
        <v>1266.7041254400001</v>
      </c>
      <c r="J144" s="36">
        <f>SUMIFS(СВЦЭМ!$C$33:$C$776,СВЦЭМ!$A$33:$A$776,$A144,СВЦЭМ!$B$33:$B$776,J$119)+'СЕТ СН'!$I$12+СВЦЭМ!$D$10+'СЕТ СН'!$I$6-'СЕТ СН'!$I$22</f>
        <v>1271.48691123</v>
      </c>
      <c r="K144" s="36">
        <f>SUMIFS(СВЦЭМ!$C$33:$C$776,СВЦЭМ!$A$33:$A$776,$A144,СВЦЭМ!$B$33:$B$776,K$119)+'СЕТ СН'!$I$12+СВЦЭМ!$D$10+'СЕТ СН'!$I$6-'СЕТ СН'!$I$22</f>
        <v>1245.0203377800001</v>
      </c>
      <c r="L144" s="36">
        <f>SUMIFS(СВЦЭМ!$C$33:$C$776,СВЦЭМ!$A$33:$A$776,$A144,СВЦЭМ!$B$33:$B$776,L$119)+'СЕТ СН'!$I$12+СВЦЭМ!$D$10+'СЕТ СН'!$I$6-'СЕТ СН'!$I$22</f>
        <v>1231.8136487900001</v>
      </c>
      <c r="M144" s="36">
        <f>SUMIFS(СВЦЭМ!$C$33:$C$776,СВЦЭМ!$A$33:$A$776,$A144,СВЦЭМ!$B$33:$B$776,M$119)+'СЕТ СН'!$I$12+СВЦЭМ!$D$10+'СЕТ СН'!$I$6-'СЕТ СН'!$I$22</f>
        <v>1224.7849481500002</v>
      </c>
      <c r="N144" s="36">
        <f>SUMIFS(СВЦЭМ!$C$33:$C$776,СВЦЭМ!$A$33:$A$776,$A144,СВЦЭМ!$B$33:$B$776,N$119)+'СЕТ СН'!$I$12+СВЦЭМ!$D$10+'СЕТ СН'!$I$6-'СЕТ СН'!$I$22</f>
        <v>1238.8384127100001</v>
      </c>
      <c r="O144" s="36">
        <f>SUMIFS(СВЦЭМ!$C$33:$C$776,СВЦЭМ!$A$33:$A$776,$A144,СВЦЭМ!$B$33:$B$776,O$119)+'СЕТ СН'!$I$12+СВЦЭМ!$D$10+'СЕТ СН'!$I$6-'СЕТ СН'!$I$22</f>
        <v>1232.36284389</v>
      </c>
      <c r="P144" s="36">
        <f>SUMIFS(СВЦЭМ!$C$33:$C$776,СВЦЭМ!$A$33:$A$776,$A144,СВЦЭМ!$B$33:$B$776,P$119)+'СЕТ СН'!$I$12+СВЦЭМ!$D$10+'СЕТ СН'!$I$6-'СЕТ СН'!$I$22</f>
        <v>1236.1895869700002</v>
      </c>
      <c r="Q144" s="36">
        <f>SUMIFS(СВЦЭМ!$C$33:$C$776,СВЦЭМ!$A$33:$A$776,$A144,СВЦЭМ!$B$33:$B$776,Q$119)+'СЕТ СН'!$I$12+СВЦЭМ!$D$10+'СЕТ СН'!$I$6-'СЕТ СН'!$I$22</f>
        <v>1245.42617109</v>
      </c>
      <c r="R144" s="36">
        <f>SUMIFS(СВЦЭМ!$C$33:$C$776,СВЦЭМ!$A$33:$A$776,$A144,СВЦЭМ!$B$33:$B$776,R$119)+'СЕТ СН'!$I$12+СВЦЭМ!$D$10+'СЕТ СН'!$I$6-'СЕТ СН'!$I$22</f>
        <v>1199.6387769400001</v>
      </c>
      <c r="S144" s="36">
        <f>SUMIFS(СВЦЭМ!$C$33:$C$776,СВЦЭМ!$A$33:$A$776,$A144,СВЦЭМ!$B$33:$B$776,S$119)+'СЕТ СН'!$I$12+СВЦЭМ!$D$10+'СЕТ СН'!$I$6-'СЕТ СН'!$I$22</f>
        <v>1166.34517256</v>
      </c>
      <c r="T144" s="36">
        <f>SUMIFS(СВЦЭМ!$C$33:$C$776,СВЦЭМ!$A$33:$A$776,$A144,СВЦЭМ!$B$33:$B$776,T$119)+'СЕТ СН'!$I$12+СВЦЭМ!$D$10+'СЕТ СН'!$I$6-'СЕТ СН'!$I$22</f>
        <v>1167.87621541</v>
      </c>
      <c r="U144" s="36">
        <f>SUMIFS(СВЦЭМ!$C$33:$C$776,СВЦЭМ!$A$33:$A$776,$A144,СВЦЭМ!$B$33:$B$776,U$119)+'СЕТ СН'!$I$12+СВЦЭМ!$D$10+'СЕТ СН'!$I$6-'СЕТ СН'!$I$22</f>
        <v>1164.6630715000001</v>
      </c>
      <c r="V144" s="36">
        <f>SUMIFS(СВЦЭМ!$C$33:$C$776,СВЦЭМ!$A$33:$A$776,$A144,СВЦЭМ!$B$33:$B$776,V$119)+'СЕТ СН'!$I$12+СВЦЭМ!$D$10+'СЕТ СН'!$I$6-'СЕТ СН'!$I$22</f>
        <v>1157.63135543</v>
      </c>
      <c r="W144" s="36">
        <f>SUMIFS(СВЦЭМ!$C$33:$C$776,СВЦЭМ!$A$33:$A$776,$A144,СВЦЭМ!$B$33:$B$776,W$119)+'СЕТ СН'!$I$12+СВЦЭМ!$D$10+'СЕТ СН'!$I$6-'СЕТ СН'!$I$22</f>
        <v>1145.51296189</v>
      </c>
      <c r="X144" s="36">
        <f>SUMIFS(СВЦЭМ!$C$33:$C$776,СВЦЭМ!$A$33:$A$776,$A144,СВЦЭМ!$B$33:$B$776,X$119)+'СЕТ СН'!$I$12+СВЦЭМ!$D$10+'СЕТ СН'!$I$6-'СЕТ СН'!$I$22</f>
        <v>1145.2565617</v>
      </c>
      <c r="Y144" s="36">
        <f>SUMIFS(СВЦЭМ!$C$33:$C$776,СВЦЭМ!$A$33:$A$776,$A144,СВЦЭМ!$B$33:$B$776,Y$119)+'СЕТ СН'!$I$12+СВЦЭМ!$D$10+'СЕТ СН'!$I$6-'СЕТ СН'!$I$22</f>
        <v>1180.7837260400001</v>
      </c>
    </row>
    <row r="145" spans="1:26" ht="15.75" x14ac:dyDescent="0.2">
      <c r="A145" s="35">
        <f t="shared" si="3"/>
        <v>43672</v>
      </c>
      <c r="B145" s="36">
        <f>SUMIFS(СВЦЭМ!$C$33:$C$776,СВЦЭМ!$A$33:$A$776,$A145,СВЦЭМ!$B$33:$B$776,B$119)+'СЕТ СН'!$I$12+СВЦЭМ!$D$10+'СЕТ СН'!$I$6-'СЕТ СН'!$I$22</f>
        <v>1212.30803595</v>
      </c>
      <c r="C145" s="36">
        <f>SUMIFS(СВЦЭМ!$C$33:$C$776,СВЦЭМ!$A$33:$A$776,$A145,СВЦЭМ!$B$33:$B$776,C$119)+'СЕТ СН'!$I$12+СВЦЭМ!$D$10+'СЕТ СН'!$I$6-'СЕТ СН'!$I$22</f>
        <v>1249.3428841300001</v>
      </c>
      <c r="D145" s="36">
        <f>SUMIFS(СВЦЭМ!$C$33:$C$776,СВЦЭМ!$A$33:$A$776,$A145,СВЦЭМ!$B$33:$B$776,D$119)+'СЕТ СН'!$I$12+СВЦЭМ!$D$10+'СЕТ СН'!$I$6-'СЕТ СН'!$I$22</f>
        <v>1279.9054148600001</v>
      </c>
      <c r="E145" s="36">
        <f>SUMIFS(СВЦЭМ!$C$33:$C$776,СВЦЭМ!$A$33:$A$776,$A145,СВЦЭМ!$B$33:$B$776,E$119)+'СЕТ СН'!$I$12+СВЦЭМ!$D$10+'СЕТ СН'!$I$6-'СЕТ СН'!$I$22</f>
        <v>1282.3364700100001</v>
      </c>
      <c r="F145" s="36">
        <f>SUMIFS(СВЦЭМ!$C$33:$C$776,СВЦЭМ!$A$33:$A$776,$A145,СВЦЭМ!$B$33:$B$776,F$119)+'СЕТ СН'!$I$12+СВЦЭМ!$D$10+'СЕТ СН'!$I$6-'СЕТ СН'!$I$22</f>
        <v>1283.84464097</v>
      </c>
      <c r="G145" s="36">
        <f>SUMIFS(СВЦЭМ!$C$33:$C$776,СВЦЭМ!$A$33:$A$776,$A145,СВЦЭМ!$B$33:$B$776,G$119)+'СЕТ СН'!$I$12+СВЦЭМ!$D$10+'СЕТ СН'!$I$6-'СЕТ СН'!$I$22</f>
        <v>1277.8819514700001</v>
      </c>
      <c r="H145" s="36">
        <f>SUMIFS(СВЦЭМ!$C$33:$C$776,СВЦЭМ!$A$33:$A$776,$A145,СВЦЭМ!$B$33:$B$776,H$119)+'СЕТ СН'!$I$12+СВЦЭМ!$D$10+'СЕТ СН'!$I$6-'СЕТ СН'!$I$22</f>
        <v>1224.332795</v>
      </c>
      <c r="I145" s="36">
        <f>SUMIFS(СВЦЭМ!$C$33:$C$776,СВЦЭМ!$A$33:$A$776,$A145,СВЦЭМ!$B$33:$B$776,I$119)+'СЕТ СН'!$I$12+СВЦЭМ!$D$10+'СЕТ СН'!$I$6-'СЕТ СН'!$I$22</f>
        <v>1201.5496773700002</v>
      </c>
      <c r="J145" s="36">
        <f>SUMIFS(СВЦЭМ!$C$33:$C$776,СВЦЭМ!$A$33:$A$776,$A145,СВЦЭМ!$B$33:$B$776,J$119)+'СЕТ СН'!$I$12+СВЦЭМ!$D$10+'СЕТ СН'!$I$6-'СЕТ СН'!$I$22</f>
        <v>1162.7628229400002</v>
      </c>
      <c r="K145" s="36">
        <f>SUMIFS(СВЦЭМ!$C$33:$C$776,СВЦЭМ!$A$33:$A$776,$A145,СВЦЭМ!$B$33:$B$776,K$119)+'СЕТ СН'!$I$12+СВЦЭМ!$D$10+'СЕТ СН'!$I$6-'СЕТ СН'!$I$22</f>
        <v>1142.61579811</v>
      </c>
      <c r="L145" s="36">
        <f>SUMIFS(СВЦЭМ!$C$33:$C$776,СВЦЭМ!$A$33:$A$776,$A145,СВЦЭМ!$B$33:$B$776,L$119)+'СЕТ СН'!$I$12+СВЦЭМ!$D$10+'СЕТ СН'!$I$6-'СЕТ СН'!$I$22</f>
        <v>1143.6361559500001</v>
      </c>
      <c r="M145" s="36">
        <f>SUMIFS(СВЦЭМ!$C$33:$C$776,СВЦЭМ!$A$33:$A$776,$A145,СВЦЭМ!$B$33:$B$776,M$119)+'СЕТ СН'!$I$12+СВЦЭМ!$D$10+'СЕТ СН'!$I$6-'СЕТ СН'!$I$22</f>
        <v>1149.8650985100001</v>
      </c>
      <c r="N145" s="36">
        <f>SUMIFS(СВЦЭМ!$C$33:$C$776,СВЦЭМ!$A$33:$A$776,$A145,СВЦЭМ!$B$33:$B$776,N$119)+'СЕТ СН'!$I$12+СВЦЭМ!$D$10+'СЕТ СН'!$I$6-'СЕТ СН'!$I$22</f>
        <v>1160.1070830900001</v>
      </c>
      <c r="O145" s="36">
        <f>SUMIFS(СВЦЭМ!$C$33:$C$776,СВЦЭМ!$A$33:$A$776,$A145,СВЦЭМ!$B$33:$B$776,O$119)+'СЕТ СН'!$I$12+СВЦЭМ!$D$10+'СЕТ СН'!$I$6-'СЕТ СН'!$I$22</f>
        <v>1152.35065829</v>
      </c>
      <c r="P145" s="36">
        <f>SUMIFS(СВЦЭМ!$C$33:$C$776,СВЦЭМ!$A$33:$A$776,$A145,СВЦЭМ!$B$33:$B$776,P$119)+'СЕТ СН'!$I$12+СВЦЭМ!$D$10+'СЕТ СН'!$I$6-'СЕТ СН'!$I$22</f>
        <v>1153.2121994300001</v>
      </c>
      <c r="Q145" s="36">
        <f>SUMIFS(СВЦЭМ!$C$33:$C$776,СВЦЭМ!$A$33:$A$776,$A145,СВЦЭМ!$B$33:$B$776,Q$119)+'СЕТ СН'!$I$12+СВЦЭМ!$D$10+'СЕТ СН'!$I$6-'СЕТ СН'!$I$22</f>
        <v>1152.3228494499999</v>
      </c>
      <c r="R145" s="36">
        <f>SUMIFS(СВЦЭМ!$C$33:$C$776,СВЦЭМ!$A$33:$A$776,$A145,СВЦЭМ!$B$33:$B$776,R$119)+'СЕТ СН'!$I$12+СВЦЭМ!$D$10+'СЕТ СН'!$I$6-'СЕТ СН'!$I$22</f>
        <v>1112.7823322700001</v>
      </c>
      <c r="S145" s="36">
        <f>SUMIFS(СВЦЭМ!$C$33:$C$776,СВЦЭМ!$A$33:$A$776,$A145,СВЦЭМ!$B$33:$B$776,S$119)+'СЕТ СН'!$I$12+СВЦЭМ!$D$10+'СЕТ СН'!$I$6-'СЕТ СН'!$I$22</f>
        <v>1074.74397976</v>
      </c>
      <c r="T145" s="36">
        <f>SUMIFS(СВЦЭМ!$C$33:$C$776,СВЦЭМ!$A$33:$A$776,$A145,СВЦЭМ!$B$33:$B$776,T$119)+'СЕТ СН'!$I$12+СВЦЭМ!$D$10+'СЕТ СН'!$I$6-'СЕТ СН'!$I$22</f>
        <v>1070.22309483</v>
      </c>
      <c r="U145" s="36">
        <f>SUMIFS(СВЦЭМ!$C$33:$C$776,СВЦЭМ!$A$33:$A$776,$A145,СВЦЭМ!$B$33:$B$776,U$119)+'СЕТ СН'!$I$12+СВЦЭМ!$D$10+'СЕТ СН'!$I$6-'СЕТ СН'!$I$22</f>
        <v>1076.1212403600002</v>
      </c>
      <c r="V145" s="36">
        <f>SUMIFS(СВЦЭМ!$C$33:$C$776,СВЦЭМ!$A$33:$A$776,$A145,СВЦЭМ!$B$33:$B$776,V$119)+'СЕТ СН'!$I$12+СВЦЭМ!$D$10+'СЕТ СН'!$I$6-'СЕТ СН'!$I$22</f>
        <v>1064.81634442</v>
      </c>
      <c r="W145" s="36">
        <f>SUMIFS(СВЦЭМ!$C$33:$C$776,СВЦЭМ!$A$33:$A$776,$A145,СВЦЭМ!$B$33:$B$776,W$119)+'СЕТ СН'!$I$12+СВЦЭМ!$D$10+'СЕТ СН'!$I$6-'СЕТ СН'!$I$22</f>
        <v>1051.6781452499999</v>
      </c>
      <c r="X145" s="36">
        <f>SUMIFS(СВЦЭМ!$C$33:$C$776,СВЦЭМ!$A$33:$A$776,$A145,СВЦЭМ!$B$33:$B$776,X$119)+'СЕТ СН'!$I$12+СВЦЭМ!$D$10+'СЕТ СН'!$I$6-'СЕТ СН'!$I$22</f>
        <v>1066.57453551</v>
      </c>
      <c r="Y145" s="36">
        <f>SUMIFS(СВЦЭМ!$C$33:$C$776,СВЦЭМ!$A$33:$A$776,$A145,СВЦЭМ!$B$33:$B$776,Y$119)+'СЕТ СН'!$I$12+СВЦЭМ!$D$10+'СЕТ СН'!$I$6-'СЕТ СН'!$I$22</f>
        <v>1098.3736557100001</v>
      </c>
    </row>
    <row r="146" spans="1:26" ht="15.75" x14ac:dyDescent="0.2">
      <c r="A146" s="35">
        <f t="shared" si="3"/>
        <v>43673</v>
      </c>
      <c r="B146" s="36">
        <f>SUMIFS(СВЦЭМ!$C$33:$C$776,СВЦЭМ!$A$33:$A$776,$A146,СВЦЭМ!$B$33:$B$776,B$119)+'СЕТ СН'!$I$12+СВЦЭМ!$D$10+'СЕТ СН'!$I$6-'СЕТ СН'!$I$22</f>
        <v>1074.22378377</v>
      </c>
      <c r="C146" s="36">
        <f>SUMIFS(СВЦЭМ!$C$33:$C$776,СВЦЭМ!$A$33:$A$776,$A146,СВЦЭМ!$B$33:$B$776,C$119)+'СЕТ СН'!$I$12+СВЦЭМ!$D$10+'СЕТ СН'!$I$6-'СЕТ СН'!$I$22</f>
        <v>1090.0940131500001</v>
      </c>
      <c r="D146" s="36">
        <f>SUMIFS(СВЦЭМ!$C$33:$C$776,СВЦЭМ!$A$33:$A$776,$A146,СВЦЭМ!$B$33:$B$776,D$119)+'СЕТ СН'!$I$12+СВЦЭМ!$D$10+'СЕТ СН'!$I$6-'СЕТ СН'!$I$22</f>
        <v>1099.4785314400001</v>
      </c>
      <c r="E146" s="36">
        <f>SUMIFS(СВЦЭМ!$C$33:$C$776,СВЦЭМ!$A$33:$A$776,$A146,СВЦЭМ!$B$33:$B$776,E$119)+'СЕТ СН'!$I$12+СВЦЭМ!$D$10+'СЕТ СН'!$I$6-'СЕТ СН'!$I$22</f>
        <v>1106.37028371</v>
      </c>
      <c r="F146" s="36">
        <f>SUMIFS(СВЦЭМ!$C$33:$C$776,СВЦЭМ!$A$33:$A$776,$A146,СВЦЭМ!$B$33:$B$776,F$119)+'СЕТ СН'!$I$12+СВЦЭМ!$D$10+'СЕТ СН'!$I$6-'СЕТ СН'!$I$22</f>
        <v>1112.3742440300002</v>
      </c>
      <c r="G146" s="36">
        <f>SUMIFS(СВЦЭМ!$C$33:$C$776,СВЦЭМ!$A$33:$A$776,$A146,СВЦЭМ!$B$33:$B$776,G$119)+'СЕТ СН'!$I$12+СВЦЭМ!$D$10+'СЕТ СН'!$I$6-'СЕТ СН'!$I$22</f>
        <v>1146.8046896000001</v>
      </c>
      <c r="H146" s="36">
        <f>SUMIFS(СВЦЭМ!$C$33:$C$776,СВЦЭМ!$A$33:$A$776,$A146,СВЦЭМ!$B$33:$B$776,H$119)+'СЕТ СН'!$I$12+СВЦЭМ!$D$10+'СЕТ СН'!$I$6-'СЕТ СН'!$I$22</f>
        <v>1172.78381016</v>
      </c>
      <c r="I146" s="36">
        <f>SUMIFS(СВЦЭМ!$C$33:$C$776,СВЦЭМ!$A$33:$A$776,$A146,СВЦЭМ!$B$33:$B$776,I$119)+'СЕТ СН'!$I$12+СВЦЭМ!$D$10+'СЕТ СН'!$I$6-'СЕТ СН'!$I$22</f>
        <v>1159.1803342400001</v>
      </c>
      <c r="J146" s="36">
        <f>SUMIFS(СВЦЭМ!$C$33:$C$776,СВЦЭМ!$A$33:$A$776,$A146,СВЦЭМ!$B$33:$B$776,J$119)+'СЕТ СН'!$I$12+СВЦЭМ!$D$10+'СЕТ СН'!$I$6-'СЕТ СН'!$I$22</f>
        <v>1162.47892559</v>
      </c>
      <c r="K146" s="36">
        <f>SUMIFS(СВЦЭМ!$C$33:$C$776,СВЦЭМ!$A$33:$A$776,$A146,СВЦЭМ!$B$33:$B$776,K$119)+'СЕТ СН'!$I$12+СВЦЭМ!$D$10+'СЕТ СН'!$I$6-'СЕТ СН'!$I$22</f>
        <v>1126.6854071800001</v>
      </c>
      <c r="L146" s="36">
        <f>SUMIFS(СВЦЭМ!$C$33:$C$776,СВЦЭМ!$A$33:$A$776,$A146,СВЦЭМ!$B$33:$B$776,L$119)+'СЕТ СН'!$I$12+СВЦЭМ!$D$10+'СЕТ СН'!$I$6-'СЕТ СН'!$I$22</f>
        <v>1133.45374481</v>
      </c>
      <c r="M146" s="36">
        <f>SUMIFS(СВЦЭМ!$C$33:$C$776,СВЦЭМ!$A$33:$A$776,$A146,СВЦЭМ!$B$33:$B$776,M$119)+'СЕТ СН'!$I$12+СВЦЭМ!$D$10+'СЕТ СН'!$I$6-'СЕТ СН'!$I$22</f>
        <v>1133.8849570300001</v>
      </c>
      <c r="N146" s="36">
        <f>SUMIFS(СВЦЭМ!$C$33:$C$776,СВЦЭМ!$A$33:$A$776,$A146,СВЦЭМ!$B$33:$B$776,N$119)+'СЕТ СН'!$I$12+СВЦЭМ!$D$10+'СЕТ СН'!$I$6-'СЕТ СН'!$I$22</f>
        <v>1137.2019489900001</v>
      </c>
      <c r="O146" s="36">
        <f>SUMIFS(СВЦЭМ!$C$33:$C$776,СВЦЭМ!$A$33:$A$776,$A146,СВЦЭМ!$B$33:$B$776,O$119)+'СЕТ СН'!$I$12+СВЦЭМ!$D$10+'СЕТ СН'!$I$6-'СЕТ СН'!$I$22</f>
        <v>1126.7399212700002</v>
      </c>
      <c r="P146" s="36">
        <f>SUMIFS(СВЦЭМ!$C$33:$C$776,СВЦЭМ!$A$33:$A$776,$A146,СВЦЭМ!$B$33:$B$776,P$119)+'СЕТ СН'!$I$12+СВЦЭМ!$D$10+'СЕТ СН'!$I$6-'СЕТ СН'!$I$22</f>
        <v>1130.9716030899999</v>
      </c>
      <c r="Q146" s="36">
        <f>SUMIFS(СВЦЭМ!$C$33:$C$776,СВЦЭМ!$A$33:$A$776,$A146,СВЦЭМ!$B$33:$B$776,Q$119)+'СЕТ СН'!$I$12+СВЦЭМ!$D$10+'СЕТ СН'!$I$6-'СЕТ СН'!$I$22</f>
        <v>1125.5263435100001</v>
      </c>
      <c r="R146" s="36">
        <f>SUMIFS(СВЦЭМ!$C$33:$C$776,СВЦЭМ!$A$33:$A$776,$A146,СВЦЭМ!$B$33:$B$776,R$119)+'СЕТ СН'!$I$12+СВЦЭМ!$D$10+'СЕТ СН'!$I$6-'СЕТ СН'!$I$22</f>
        <v>1092.5709313699999</v>
      </c>
      <c r="S146" s="36">
        <f>SUMIFS(СВЦЭМ!$C$33:$C$776,СВЦЭМ!$A$33:$A$776,$A146,СВЦЭМ!$B$33:$B$776,S$119)+'СЕТ СН'!$I$12+СВЦЭМ!$D$10+'СЕТ СН'!$I$6-'СЕТ СН'!$I$22</f>
        <v>1075.0827956500002</v>
      </c>
      <c r="T146" s="36">
        <f>SUMIFS(СВЦЭМ!$C$33:$C$776,СВЦЭМ!$A$33:$A$776,$A146,СВЦЭМ!$B$33:$B$776,T$119)+'СЕТ СН'!$I$12+СВЦЭМ!$D$10+'СЕТ СН'!$I$6-'СЕТ СН'!$I$22</f>
        <v>1066.80176919</v>
      </c>
      <c r="U146" s="36">
        <f>SUMIFS(СВЦЭМ!$C$33:$C$776,СВЦЭМ!$A$33:$A$776,$A146,СВЦЭМ!$B$33:$B$776,U$119)+'СЕТ СН'!$I$12+СВЦЭМ!$D$10+'СЕТ СН'!$I$6-'СЕТ СН'!$I$22</f>
        <v>1055.9752079899999</v>
      </c>
      <c r="V146" s="36">
        <f>SUMIFS(СВЦЭМ!$C$33:$C$776,СВЦЭМ!$A$33:$A$776,$A146,СВЦЭМ!$B$33:$B$776,V$119)+'СЕТ СН'!$I$12+СВЦЭМ!$D$10+'СЕТ СН'!$I$6-'СЕТ СН'!$I$22</f>
        <v>1052.8352915099999</v>
      </c>
      <c r="W146" s="36">
        <f>SUMIFS(СВЦЭМ!$C$33:$C$776,СВЦЭМ!$A$33:$A$776,$A146,СВЦЭМ!$B$33:$B$776,W$119)+'СЕТ СН'!$I$12+СВЦЭМ!$D$10+'СЕТ СН'!$I$6-'СЕТ СН'!$I$22</f>
        <v>1061.46144327</v>
      </c>
      <c r="X146" s="36">
        <f>SUMIFS(СВЦЭМ!$C$33:$C$776,СВЦЭМ!$A$33:$A$776,$A146,СВЦЭМ!$B$33:$B$776,X$119)+'СЕТ СН'!$I$12+СВЦЭМ!$D$10+'СЕТ СН'!$I$6-'СЕТ СН'!$I$22</f>
        <v>1048.9242872300001</v>
      </c>
      <c r="Y146" s="36">
        <f>SUMIFS(СВЦЭМ!$C$33:$C$776,СВЦЭМ!$A$33:$A$776,$A146,СВЦЭМ!$B$33:$B$776,Y$119)+'СЕТ СН'!$I$12+СВЦЭМ!$D$10+'СЕТ СН'!$I$6-'СЕТ СН'!$I$22</f>
        <v>1105.9825430600001</v>
      </c>
    </row>
    <row r="147" spans="1:26" ht="15.75" x14ac:dyDescent="0.2">
      <c r="A147" s="35">
        <f t="shared" si="3"/>
        <v>43674</v>
      </c>
      <c r="B147" s="36">
        <f>SUMIFS(СВЦЭМ!$C$33:$C$776,СВЦЭМ!$A$33:$A$776,$A147,СВЦЭМ!$B$33:$B$776,B$119)+'СЕТ СН'!$I$12+СВЦЭМ!$D$10+'СЕТ СН'!$I$6-'СЕТ СН'!$I$22</f>
        <v>1089.2414498900002</v>
      </c>
      <c r="C147" s="36">
        <f>SUMIFS(СВЦЭМ!$C$33:$C$776,СВЦЭМ!$A$33:$A$776,$A147,СВЦЭМ!$B$33:$B$776,C$119)+'СЕТ СН'!$I$12+СВЦЭМ!$D$10+'СЕТ СН'!$I$6-'СЕТ СН'!$I$22</f>
        <v>1118.87565739</v>
      </c>
      <c r="D147" s="36">
        <f>SUMIFS(СВЦЭМ!$C$33:$C$776,СВЦЭМ!$A$33:$A$776,$A147,СВЦЭМ!$B$33:$B$776,D$119)+'СЕТ СН'!$I$12+СВЦЭМ!$D$10+'СЕТ СН'!$I$6-'СЕТ СН'!$I$22</f>
        <v>1135.64248765</v>
      </c>
      <c r="E147" s="36">
        <f>SUMIFS(СВЦЭМ!$C$33:$C$776,СВЦЭМ!$A$33:$A$776,$A147,СВЦЭМ!$B$33:$B$776,E$119)+'СЕТ СН'!$I$12+СВЦЭМ!$D$10+'СЕТ СН'!$I$6-'СЕТ СН'!$I$22</f>
        <v>1147.2659575800001</v>
      </c>
      <c r="F147" s="36">
        <f>SUMIFS(СВЦЭМ!$C$33:$C$776,СВЦЭМ!$A$33:$A$776,$A147,СВЦЭМ!$B$33:$B$776,F$119)+'СЕТ СН'!$I$12+СВЦЭМ!$D$10+'СЕТ СН'!$I$6-'СЕТ СН'!$I$22</f>
        <v>1152.0360533600001</v>
      </c>
      <c r="G147" s="36">
        <f>SUMIFS(СВЦЭМ!$C$33:$C$776,СВЦЭМ!$A$33:$A$776,$A147,СВЦЭМ!$B$33:$B$776,G$119)+'СЕТ СН'!$I$12+СВЦЭМ!$D$10+'СЕТ СН'!$I$6-'СЕТ СН'!$I$22</f>
        <v>1144.15890868</v>
      </c>
      <c r="H147" s="36">
        <f>SUMIFS(СВЦЭМ!$C$33:$C$776,СВЦЭМ!$A$33:$A$776,$A147,СВЦЭМ!$B$33:$B$776,H$119)+'СЕТ СН'!$I$12+СВЦЭМ!$D$10+'СЕТ СН'!$I$6-'СЕТ СН'!$I$22</f>
        <v>1137.7083440900001</v>
      </c>
      <c r="I147" s="36">
        <f>SUMIFS(СВЦЭМ!$C$33:$C$776,СВЦЭМ!$A$33:$A$776,$A147,СВЦЭМ!$B$33:$B$776,I$119)+'СЕТ СН'!$I$12+СВЦЭМ!$D$10+'СЕТ СН'!$I$6-'СЕТ СН'!$I$22</f>
        <v>1133.1719652800002</v>
      </c>
      <c r="J147" s="36">
        <f>SUMIFS(СВЦЭМ!$C$33:$C$776,СВЦЭМ!$A$33:$A$776,$A147,СВЦЭМ!$B$33:$B$776,J$119)+'СЕТ СН'!$I$12+СВЦЭМ!$D$10+'СЕТ СН'!$I$6-'СЕТ СН'!$I$22</f>
        <v>1142.9940565800002</v>
      </c>
      <c r="K147" s="36">
        <f>SUMIFS(СВЦЭМ!$C$33:$C$776,СВЦЭМ!$A$33:$A$776,$A147,СВЦЭМ!$B$33:$B$776,K$119)+'СЕТ СН'!$I$12+СВЦЭМ!$D$10+'СЕТ СН'!$I$6-'СЕТ СН'!$I$22</f>
        <v>1123.3641943500002</v>
      </c>
      <c r="L147" s="36">
        <f>SUMIFS(СВЦЭМ!$C$33:$C$776,СВЦЭМ!$A$33:$A$776,$A147,СВЦЭМ!$B$33:$B$776,L$119)+'СЕТ СН'!$I$12+СВЦЭМ!$D$10+'СЕТ СН'!$I$6-'СЕТ СН'!$I$22</f>
        <v>1145.9399219400002</v>
      </c>
      <c r="M147" s="36">
        <f>SUMIFS(СВЦЭМ!$C$33:$C$776,СВЦЭМ!$A$33:$A$776,$A147,СВЦЭМ!$B$33:$B$776,M$119)+'СЕТ СН'!$I$12+СВЦЭМ!$D$10+'СЕТ СН'!$I$6-'СЕТ СН'!$I$22</f>
        <v>1145.46960657</v>
      </c>
      <c r="N147" s="36">
        <f>SUMIFS(СВЦЭМ!$C$33:$C$776,СВЦЭМ!$A$33:$A$776,$A147,СВЦЭМ!$B$33:$B$776,N$119)+'СЕТ СН'!$I$12+СВЦЭМ!$D$10+'СЕТ СН'!$I$6-'СЕТ СН'!$I$22</f>
        <v>1144.9168780100001</v>
      </c>
      <c r="O147" s="36">
        <f>SUMIFS(СВЦЭМ!$C$33:$C$776,СВЦЭМ!$A$33:$A$776,$A147,СВЦЭМ!$B$33:$B$776,O$119)+'СЕТ СН'!$I$12+СВЦЭМ!$D$10+'СЕТ СН'!$I$6-'СЕТ СН'!$I$22</f>
        <v>1142.6035039200001</v>
      </c>
      <c r="P147" s="36">
        <f>SUMIFS(СВЦЭМ!$C$33:$C$776,СВЦЭМ!$A$33:$A$776,$A147,СВЦЭМ!$B$33:$B$776,P$119)+'СЕТ СН'!$I$12+СВЦЭМ!$D$10+'СЕТ СН'!$I$6-'СЕТ СН'!$I$22</f>
        <v>1146.2759930699999</v>
      </c>
      <c r="Q147" s="36">
        <f>SUMIFS(СВЦЭМ!$C$33:$C$776,СВЦЭМ!$A$33:$A$776,$A147,СВЦЭМ!$B$33:$B$776,Q$119)+'СЕТ СН'!$I$12+СВЦЭМ!$D$10+'СЕТ СН'!$I$6-'СЕТ СН'!$I$22</f>
        <v>1141.5733728100001</v>
      </c>
      <c r="R147" s="36">
        <f>SUMIFS(СВЦЭМ!$C$33:$C$776,СВЦЭМ!$A$33:$A$776,$A147,СВЦЭМ!$B$33:$B$776,R$119)+'СЕТ СН'!$I$12+СВЦЭМ!$D$10+'СЕТ СН'!$I$6-'СЕТ СН'!$I$22</f>
        <v>1099.69969545</v>
      </c>
      <c r="S147" s="36">
        <f>SUMIFS(СВЦЭМ!$C$33:$C$776,СВЦЭМ!$A$33:$A$776,$A147,СВЦЭМ!$B$33:$B$776,S$119)+'СЕТ СН'!$I$12+СВЦЭМ!$D$10+'СЕТ СН'!$I$6-'СЕТ СН'!$I$22</f>
        <v>1083.8988512700003</v>
      </c>
      <c r="T147" s="36">
        <f>SUMIFS(СВЦЭМ!$C$33:$C$776,СВЦЭМ!$A$33:$A$776,$A147,СВЦЭМ!$B$33:$B$776,T$119)+'СЕТ СН'!$I$12+СВЦЭМ!$D$10+'СЕТ СН'!$I$6-'СЕТ СН'!$I$22</f>
        <v>1080.3775722</v>
      </c>
      <c r="U147" s="36">
        <f>SUMIFS(СВЦЭМ!$C$33:$C$776,СВЦЭМ!$A$33:$A$776,$A147,СВЦЭМ!$B$33:$B$776,U$119)+'СЕТ СН'!$I$12+СВЦЭМ!$D$10+'СЕТ СН'!$I$6-'СЕТ СН'!$I$22</f>
        <v>1077.0580166700001</v>
      </c>
      <c r="V147" s="36">
        <f>SUMIFS(СВЦЭМ!$C$33:$C$776,СВЦЭМ!$A$33:$A$776,$A147,СВЦЭМ!$B$33:$B$776,V$119)+'СЕТ СН'!$I$12+СВЦЭМ!$D$10+'СЕТ СН'!$I$6-'СЕТ СН'!$I$22</f>
        <v>1064.9640338300001</v>
      </c>
      <c r="W147" s="36">
        <f>SUMIFS(СВЦЭМ!$C$33:$C$776,СВЦЭМ!$A$33:$A$776,$A147,СВЦЭМ!$B$33:$B$776,W$119)+'СЕТ СН'!$I$12+СВЦЭМ!$D$10+'СЕТ СН'!$I$6-'СЕТ СН'!$I$22</f>
        <v>1077.94450654</v>
      </c>
      <c r="X147" s="36">
        <f>SUMIFS(СВЦЭМ!$C$33:$C$776,СВЦЭМ!$A$33:$A$776,$A147,СВЦЭМ!$B$33:$B$776,X$119)+'СЕТ СН'!$I$12+СВЦЭМ!$D$10+'СЕТ СН'!$I$6-'СЕТ СН'!$I$22</f>
        <v>1056.1968418800002</v>
      </c>
      <c r="Y147" s="36">
        <f>SUMIFS(СВЦЭМ!$C$33:$C$776,СВЦЭМ!$A$33:$A$776,$A147,СВЦЭМ!$B$33:$B$776,Y$119)+'СЕТ СН'!$I$12+СВЦЭМ!$D$10+'СЕТ СН'!$I$6-'СЕТ СН'!$I$22</f>
        <v>1078.4422796100002</v>
      </c>
    </row>
    <row r="148" spans="1:26" ht="15.75" x14ac:dyDescent="0.2">
      <c r="A148" s="35">
        <f t="shared" si="3"/>
        <v>43675</v>
      </c>
      <c r="B148" s="36">
        <f>SUMIFS(СВЦЭМ!$C$33:$C$776,СВЦЭМ!$A$33:$A$776,$A148,СВЦЭМ!$B$33:$B$776,B$119)+'СЕТ СН'!$I$12+СВЦЭМ!$D$10+'СЕТ СН'!$I$6-'СЕТ СН'!$I$22</f>
        <v>1126.36099633</v>
      </c>
      <c r="C148" s="36">
        <f>SUMIFS(СВЦЭМ!$C$33:$C$776,СВЦЭМ!$A$33:$A$776,$A148,СВЦЭМ!$B$33:$B$776,C$119)+'СЕТ СН'!$I$12+СВЦЭМ!$D$10+'СЕТ СН'!$I$6-'СЕТ СН'!$I$22</f>
        <v>1135.89253534</v>
      </c>
      <c r="D148" s="36">
        <f>SUMIFS(СВЦЭМ!$C$33:$C$776,СВЦЭМ!$A$33:$A$776,$A148,СВЦЭМ!$B$33:$B$776,D$119)+'СЕТ СН'!$I$12+СВЦЭМ!$D$10+'СЕТ СН'!$I$6-'СЕТ СН'!$I$22</f>
        <v>1137.5282250099999</v>
      </c>
      <c r="E148" s="36">
        <f>SUMIFS(СВЦЭМ!$C$33:$C$776,СВЦЭМ!$A$33:$A$776,$A148,СВЦЭМ!$B$33:$B$776,E$119)+'СЕТ СН'!$I$12+СВЦЭМ!$D$10+'СЕТ СН'!$I$6-'СЕТ СН'!$I$22</f>
        <v>1146.9764440700001</v>
      </c>
      <c r="F148" s="36">
        <f>SUMIFS(СВЦЭМ!$C$33:$C$776,СВЦЭМ!$A$33:$A$776,$A148,СВЦЭМ!$B$33:$B$776,F$119)+'СЕТ СН'!$I$12+СВЦЭМ!$D$10+'СЕТ СН'!$I$6-'СЕТ СН'!$I$22</f>
        <v>1170.70557392</v>
      </c>
      <c r="G148" s="36">
        <f>SUMIFS(СВЦЭМ!$C$33:$C$776,СВЦЭМ!$A$33:$A$776,$A148,СВЦЭМ!$B$33:$B$776,G$119)+'СЕТ СН'!$I$12+СВЦЭМ!$D$10+'СЕТ СН'!$I$6-'СЕТ СН'!$I$22</f>
        <v>1149.4330638900001</v>
      </c>
      <c r="H148" s="36">
        <f>SUMIFS(СВЦЭМ!$C$33:$C$776,СВЦЭМ!$A$33:$A$776,$A148,СВЦЭМ!$B$33:$B$776,H$119)+'СЕТ СН'!$I$12+СВЦЭМ!$D$10+'СЕТ СН'!$I$6-'СЕТ СН'!$I$22</f>
        <v>1125.6015350500002</v>
      </c>
      <c r="I148" s="36">
        <f>SUMIFS(СВЦЭМ!$C$33:$C$776,СВЦЭМ!$A$33:$A$776,$A148,СВЦЭМ!$B$33:$B$776,I$119)+'СЕТ СН'!$I$12+СВЦЭМ!$D$10+'СЕТ СН'!$I$6-'СЕТ СН'!$I$22</f>
        <v>1120.9324510800002</v>
      </c>
      <c r="J148" s="36">
        <f>SUMIFS(СВЦЭМ!$C$33:$C$776,СВЦЭМ!$A$33:$A$776,$A148,СВЦЭМ!$B$33:$B$776,J$119)+'СЕТ СН'!$I$12+СВЦЭМ!$D$10+'СЕТ СН'!$I$6-'СЕТ СН'!$I$22</f>
        <v>1086.1432656700001</v>
      </c>
      <c r="K148" s="36">
        <f>SUMIFS(СВЦЭМ!$C$33:$C$776,СВЦЭМ!$A$33:$A$776,$A148,СВЦЭМ!$B$33:$B$776,K$119)+'СЕТ СН'!$I$12+СВЦЭМ!$D$10+'СЕТ СН'!$I$6-'СЕТ СН'!$I$22</f>
        <v>1082.7489034</v>
      </c>
      <c r="L148" s="36">
        <f>SUMIFS(СВЦЭМ!$C$33:$C$776,СВЦЭМ!$A$33:$A$776,$A148,СВЦЭМ!$B$33:$B$776,L$119)+'СЕТ СН'!$I$12+СВЦЭМ!$D$10+'СЕТ СН'!$I$6-'СЕТ СН'!$I$22</f>
        <v>1084.9779375500002</v>
      </c>
      <c r="M148" s="36">
        <f>SUMIFS(СВЦЭМ!$C$33:$C$776,СВЦЭМ!$A$33:$A$776,$A148,СВЦЭМ!$B$33:$B$776,M$119)+'СЕТ СН'!$I$12+СВЦЭМ!$D$10+'СЕТ СН'!$I$6-'СЕТ СН'!$I$22</f>
        <v>1083.64976514</v>
      </c>
      <c r="N148" s="36">
        <f>SUMIFS(СВЦЭМ!$C$33:$C$776,СВЦЭМ!$A$33:$A$776,$A148,СВЦЭМ!$B$33:$B$776,N$119)+'СЕТ СН'!$I$12+СВЦЭМ!$D$10+'СЕТ СН'!$I$6-'СЕТ СН'!$I$22</f>
        <v>1077.85683707</v>
      </c>
      <c r="O148" s="36">
        <f>SUMIFS(СВЦЭМ!$C$33:$C$776,СВЦЭМ!$A$33:$A$776,$A148,СВЦЭМ!$B$33:$B$776,O$119)+'СЕТ СН'!$I$12+СВЦЭМ!$D$10+'СЕТ СН'!$I$6-'СЕТ СН'!$I$22</f>
        <v>1082.9633986600002</v>
      </c>
      <c r="P148" s="36">
        <f>SUMIFS(СВЦЭМ!$C$33:$C$776,СВЦЭМ!$A$33:$A$776,$A148,СВЦЭМ!$B$33:$B$776,P$119)+'СЕТ СН'!$I$12+СВЦЭМ!$D$10+'СЕТ СН'!$I$6-'СЕТ СН'!$I$22</f>
        <v>1086.41112901</v>
      </c>
      <c r="Q148" s="36">
        <f>SUMIFS(СВЦЭМ!$C$33:$C$776,СВЦЭМ!$A$33:$A$776,$A148,СВЦЭМ!$B$33:$B$776,Q$119)+'СЕТ СН'!$I$12+СВЦЭМ!$D$10+'СЕТ СН'!$I$6-'СЕТ СН'!$I$22</f>
        <v>1084.5571381500001</v>
      </c>
      <c r="R148" s="36">
        <f>SUMIFS(СВЦЭМ!$C$33:$C$776,СВЦЭМ!$A$33:$A$776,$A148,СВЦЭМ!$B$33:$B$776,R$119)+'СЕТ СН'!$I$12+СВЦЭМ!$D$10+'СЕТ СН'!$I$6-'СЕТ СН'!$I$22</f>
        <v>1042.79826989</v>
      </c>
      <c r="S148" s="36">
        <f>SUMIFS(СВЦЭМ!$C$33:$C$776,СВЦЭМ!$A$33:$A$776,$A148,СВЦЭМ!$B$33:$B$776,S$119)+'СЕТ СН'!$I$12+СВЦЭМ!$D$10+'СЕТ СН'!$I$6-'СЕТ СН'!$I$22</f>
        <v>1018.96719324</v>
      </c>
      <c r="T148" s="36">
        <f>SUMIFS(СВЦЭМ!$C$33:$C$776,СВЦЭМ!$A$33:$A$776,$A148,СВЦЭМ!$B$33:$B$776,T$119)+'СЕТ СН'!$I$12+СВЦЭМ!$D$10+'СЕТ СН'!$I$6-'СЕТ СН'!$I$22</f>
        <v>1018.7745839700001</v>
      </c>
      <c r="U148" s="36">
        <f>SUMIFS(СВЦЭМ!$C$33:$C$776,СВЦЭМ!$A$33:$A$776,$A148,СВЦЭМ!$B$33:$B$776,U$119)+'СЕТ СН'!$I$12+СВЦЭМ!$D$10+'СЕТ СН'!$I$6-'СЕТ СН'!$I$22</f>
        <v>1021.7254985300001</v>
      </c>
      <c r="V148" s="36">
        <f>SUMIFS(СВЦЭМ!$C$33:$C$776,СВЦЭМ!$A$33:$A$776,$A148,СВЦЭМ!$B$33:$B$776,V$119)+'СЕТ СН'!$I$12+СВЦЭМ!$D$10+'СЕТ СН'!$I$6-'СЕТ СН'!$I$22</f>
        <v>1024.6213243699999</v>
      </c>
      <c r="W148" s="36">
        <f>SUMIFS(СВЦЭМ!$C$33:$C$776,СВЦЭМ!$A$33:$A$776,$A148,СВЦЭМ!$B$33:$B$776,W$119)+'СЕТ СН'!$I$12+СВЦЭМ!$D$10+'СЕТ СН'!$I$6-'СЕТ СН'!$I$22</f>
        <v>1022.9098676999999</v>
      </c>
      <c r="X148" s="36">
        <f>SUMIFS(СВЦЭМ!$C$33:$C$776,СВЦЭМ!$A$33:$A$776,$A148,СВЦЭМ!$B$33:$B$776,X$119)+'СЕТ СН'!$I$12+СВЦЭМ!$D$10+'СЕТ СН'!$I$6-'СЕТ СН'!$I$22</f>
        <v>1018.3126252100001</v>
      </c>
      <c r="Y148" s="36">
        <f>SUMIFS(СВЦЭМ!$C$33:$C$776,СВЦЭМ!$A$33:$A$776,$A148,СВЦЭМ!$B$33:$B$776,Y$119)+'СЕТ СН'!$I$12+СВЦЭМ!$D$10+'СЕТ СН'!$I$6-'СЕТ СН'!$I$22</f>
        <v>1092.8664759400001</v>
      </c>
    </row>
    <row r="149" spans="1:26" ht="15.75" x14ac:dyDescent="0.2">
      <c r="A149" s="35">
        <f t="shared" si="3"/>
        <v>43676</v>
      </c>
      <c r="B149" s="36">
        <f>SUMIFS(СВЦЭМ!$C$33:$C$776,СВЦЭМ!$A$33:$A$776,$A149,СВЦЭМ!$B$33:$B$776,B$119)+'СЕТ СН'!$I$12+СВЦЭМ!$D$10+'СЕТ СН'!$I$6-'СЕТ СН'!$I$22</f>
        <v>1145.04560412</v>
      </c>
      <c r="C149" s="36">
        <f>SUMIFS(СВЦЭМ!$C$33:$C$776,СВЦЭМ!$A$33:$A$776,$A149,СВЦЭМ!$B$33:$B$776,C$119)+'СЕТ СН'!$I$12+СВЦЭМ!$D$10+'СЕТ СН'!$I$6-'СЕТ СН'!$I$22</f>
        <v>1152.1115879200001</v>
      </c>
      <c r="D149" s="36">
        <f>SUMIFS(СВЦЭМ!$C$33:$C$776,СВЦЭМ!$A$33:$A$776,$A149,СВЦЭМ!$B$33:$B$776,D$119)+'СЕТ СН'!$I$12+СВЦЭМ!$D$10+'СЕТ СН'!$I$6-'СЕТ СН'!$I$22</f>
        <v>1152.0061237100001</v>
      </c>
      <c r="E149" s="36">
        <f>SUMIFS(СВЦЭМ!$C$33:$C$776,СВЦЭМ!$A$33:$A$776,$A149,СВЦЭМ!$B$33:$B$776,E$119)+'СЕТ СН'!$I$12+СВЦЭМ!$D$10+'СЕТ СН'!$I$6-'СЕТ СН'!$I$22</f>
        <v>1177.5821677700001</v>
      </c>
      <c r="F149" s="36">
        <f>SUMIFS(СВЦЭМ!$C$33:$C$776,СВЦЭМ!$A$33:$A$776,$A149,СВЦЭМ!$B$33:$B$776,F$119)+'СЕТ СН'!$I$12+СВЦЭМ!$D$10+'СЕТ СН'!$I$6-'СЕТ СН'!$I$22</f>
        <v>1178.2055326</v>
      </c>
      <c r="G149" s="36">
        <f>SUMIFS(СВЦЭМ!$C$33:$C$776,СВЦЭМ!$A$33:$A$776,$A149,СВЦЭМ!$B$33:$B$776,G$119)+'СЕТ СН'!$I$12+СВЦЭМ!$D$10+'СЕТ СН'!$I$6-'СЕТ СН'!$I$22</f>
        <v>1169.5679321299999</v>
      </c>
      <c r="H149" s="36">
        <f>SUMIFS(СВЦЭМ!$C$33:$C$776,СВЦЭМ!$A$33:$A$776,$A149,СВЦЭМ!$B$33:$B$776,H$119)+'СЕТ СН'!$I$12+СВЦЭМ!$D$10+'СЕТ СН'!$I$6-'СЕТ СН'!$I$22</f>
        <v>1166.5534951700001</v>
      </c>
      <c r="I149" s="36">
        <f>SUMIFS(СВЦЭМ!$C$33:$C$776,СВЦЭМ!$A$33:$A$776,$A149,СВЦЭМ!$B$33:$B$776,I$119)+'СЕТ СН'!$I$12+СВЦЭМ!$D$10+'СЕТ СН'!$I$6-'СЕТ СН'!$I$22</f>
        <v>1113.4969038900001</v>
      </c>
      <c r="J149" s="36">
        <f>SUMIFS(СВЦЭМ!$C$33:$C$776,СВЦЭМ!$A$33:$A$776,$A149,СВЦЭМ!$B$33:$B$776,J$119)+'СЕТ СН'!$I$12+СВЦЭМ!$D$10+'СЕТ СН'!$I$6-'СЕТ СН'!$I$22</f>
        <v>1081.7715387600001</v>
      </c>
      <c r="K149" s="36">
        <f>SUMIFS(СВЦЭМ!$C$33:$C$776,СВЦЭМ!$A$33:$A$776,$A149,СВЦЭМ!$B$33:$B$776,K$119)+'СЕТ СН'!$I$12+СВЦЭМ!$D$10+'СЕТ СН'!$I$6-'СЕТ СН'!$I$22</f>
        <v>1109.1838898400001</v>
      </c>
      <c r="L149" s="36">
        <f>SUMIFS(СВЦЭМ!$C$33:$C$776,СВЦЭМ!$A$33:$A$776,$A149,СВЦЭМ!$B$33:$B$776,L$119)+'СЕТ СН'!$I$12+СВЦЭМ!$D$10+'СЕТ СН'!$I$6-'СЕТ СН'!$I$22</f>
        <v>1115.21967215</v>
      </c>
      <c r="M149" s="36">
        <f>SUMIFS(СВЦЭМ!$C$33:$C$776,СВЦЭМ!$A$33:$A$776,$A149,СВЦЭМ!$B$33:$B$776,M$119)+'СЕТ СН'!$I$12+СВЦЭМ!$D$10+'СЕТ СН'!$I$6-'СЕТ СН'!$I$22</f>
        <v>1114.5873482700001</v>
      </c>
      <c r="N149" s="36">
        <f>SUMIFS(СВЦЭМ!$C$33:$C$776,СВЦЭМ!$A$33:$A$776,$A149,СВЦЭМ!$B$33:$B$776,N$119)+'СЕТ СН'!$I$12+СВЦЭМ!$D$10+'СЕТ СН'!$I$6-'СЕТ СН'!$I$22</f>
        <v>1111.08005314</v>
      </c>
      <c r="O149" s="36">
        <f>SUMIFS(СВЦЭМ!$C$33:$C$776,СВЦЭМ!$A$33:$A$776,$A149,СВЦЭМ!$B$33:$B$776,O$119)+'СЕТ СН'!$I$12+СВЦЭМ!$D$10+'СЕТ СН'!$I$6-'СЕТ СН'!$I$22</f>
        <v>1113.78172967</v>
      </c>
      <c r="P149" s="36">
        <f>SUMIFS(СВЦЭМ!$C$33:$C$776,СВЦЭМ!$A$33:$A$776,$A149,СВЦЭМ!$B$33:$B$776,P$119)+'СЕТ СН'!$I$12+СВЦЭМ!$D$10+'СЕТ СН'!$I$6-'СЕТ СН'!$I$22</f>
        <v>1123.16690687</v>
      </c>
      <c r="Q149" s="36">
        <f>SUMIFS(СВЦЭМ!$C$33:$C$776,СВЦЭМ!$A$33:$A$776,$A149,СВЦЭМ!$B$33:$B$776,Q$119)+'СЕТ СН'!$I$12+СВЦЭМ!$D$10+'СЕТ СН'!$I$6-'СЕТ СН'!$I$22</f>
        <v>1122.2267964299999</v>
      </c>
      <c r="R149" s="36">
        <f>SUMIFS(СВЦЭМ!$C$33:$C$776,СВЦЭМ!$A$33:$A$776,$A149,СВЦЭМ!$B$33:$B$776,R$119)+'СЕТ СН'!$I$12+СВЦЭМ!$D$10+'СЕТ СН'!$I$6-'СЕТ СН'!$I$22</f>
        <v>1071.4510268200002</v>
      </c>
      <c r="S149" s="36">
        <f>SUMIFS(СВЦЭМ!$C$33:$C$776,СВЦЭМ!$A$33:$A$776,$A149,СВЦЭМ!$B$33:$B$776,S$119)+'СЕТ СН'!$I$12+СВЦЭМ!$D$10+'СЕТ СН'!$I$6-'СЕТ СН'!$I$22</f>
        <v>1043.0716999000001</v>
      </c>
      <c r="T149" s="36">
        <f>SUMIFS(СВЦЭМ!$C$33:$C$776,СВЦЭМ!$A$33:$A$776,$A149,СВЦЭМ!$B$33:$B$776,T$119)+'СЕТ СН'!$I$12+СВЦЭМ!$D$10+'СЕТ СН'!$I$6-'СЕТ СН'!$I$22</f>
        <v>1045.0332375200001</v>
      </c>
      <c r="U149" s="36">
        <f>SUMIFS(СВЦЭМ!$C$33:$C$776,СВЦЭМ!$A$33:$A$776,$A149,СВЦЭМ!$B$33:$B$776,U$119)+'СЕТ СН'!$I$12+СВЦЭМ!$D$10+'СЕТ СН'!$I$6-'СЕТ СН'!$I$22</f>
        <v>1042.4478901000002</v>
      </c>
      <c r="V149" s="36">
        <f>SUMIFS(СВЦЭМ!$C$33:$C$776,СВЦЭМ!$A$33:$A$776,$A149,СВЦЭМ!$B$33:$B$776,V$119)+'СЕТ СН'!$I$12+СВЦЭМ!$D$10+'СЕТ СН'!$I$6-'СЕТ СН'!$I$22</f>
        <v>1015.68654399</v>
      </c>
      <c r="W149" s="36">
        <f>SUMIFS(СВЦЭМ!$C$33:$C$776,СВЦЭМ!$A$33:$A$776,$A149,СВЦЭМ!$B$33:$B$776,W$119)+'СЕТ СН'!$I$12+СВЦЭМ!$D$10+'СЕТ СН'!$I$6-'СЕТ СН'!$I$22</f>
        <v>1001.89084138</v>
      </c>
      <c r="X149" s="36">
        <f>SUMIFS(СВЦЭМ!$C$33:$C$776,СВЦЭМ!$A$33:$A$776,$A149,СВЦЭМ!$B$33:$B$776,X$119)+'СЕТ СН'!$I$12+СВЦЭМ!$D$10+'СЕТ СН'!$I$6-'СЕТ СН'!$I$22</f>
        <v>1000.58958238</v>
      </c>
      <c r="Y149" s="36">
        <f>SUMIFS(СВЦЭМ!$C$33:$C$776,СВЦЭМ!$A$33:$A$776,$A149,СВЦЭМ!$B$33:$B$776,Y$119)+'СЕТ СН'!$I$12+СВЦЭМ!$D$10+'СЕТ СН'!$I$6-'СЕТ СН'!$I$22</f>
        <v>1056.9930501200001</v>
      </c>
    </row>
    <row r="150" spans="1:26" ht="15.75" x14ac:dyDescent="0.2">
      <c r="A150" s="35">
        <f t="shared" si="3"/>
        <v>43677</v>
      </c>
      <c r="B150" s="36">
        <f>SUMIFS(СВЦЭМ!$C$33:$C$776,СВЦЭМ!$A$33:$A$776,$A150,СВЦЭМ!$B$33:$B$776,B$119)+'СЕТ СН'!$I$12+СВЦЭМ!$D$10+'СЕТ СН'!$I$6-'СЕТ СН'!$I$22</f>
        <v>1165.13161575</v>
      </c>
      <c r="C150" s="36">
        <f>SUMIFS(СВЦЭМ!$C$33:$C$776,СВЦЭМ!$A$33:$A$776,$A150,СВЦЭМ!$B$33:$B$776,C$119)+'СЕТ СН'!$I$12+СВЦЭМ!$D$10+'СЕТ СН'!$I$6-'СЕТ СН'!$I$22</f>
        <v>1164.3524767900001</v>
      </c>
      <c r="D150" s="36">
        <f>SUMIFS(СВЦЭМ!$C$33:$C$776,СВЦЭМ!$A$33:$A$776,$A150,СВЦЭМ!$B$33:$B$776,D$119)+'СЕТ СН'!$I$12+СВЦЭМ!$D$10+'СЕТ СН'!$I$6-'СЕТ СН'!$I$22</f>
        <v>1172.3842926100001</v>
      </c>
      <c r="E150" s="36">
        <f>SUMIFS(СВЦЭМ!$C$33:$C$776,СВЦЭМ!$A$33:$A$776,$A150,СВЦЭМ!$B$33:$B$776,E$119)+'СЕТ СН'!$I$12+СВЦЭМ!$D$10+'СЕТ СН'!$I$6-'СЕТ СН'!$I$22</f>
        <v>1174.1419192100002</v>
      </c>
      <c r="F150" s="36">
        <f>SUMIFS(СВЦЭМ!$C$33:$C$776,СВЦЭМ!$A$33:$A$776,$A150,СВЦЭМ!$B$33:$B$776,F$119)+'СЕТ СН'!$I$12+СВЦЭМ!$D$10+'СЕТ СН'!$I$6-'СЕТ СН'!$I$22</f>
        <v>1182.4437857600001</v>
      </c>
      <c r="G150" s="36">
        <f>SUMIFS(СВЦЭМ!$C$33:$C$776,СВЦЭМ!$A$33:$A$776,$A150,СВЦЭМ!$B$33:$B$776,G$119)+'СЕТ СН'!$I$12+СВЦЭМ!$D$10+'СЕТ СН'!$I$6-'СЕТ СН'!$I$22</f>
        <v>1166.33046668</v>
      </c>
      <c r="H150" s="36">
        <f>SUMIFS(СВЦЭМ!$C$33:$C$776,СВЦЭМ!$A$33:$A$776,$A150,СВЦЭМ!$B$33:$B$776,H$119)+'СЕТ СН'!$I$12+СВЦЭМ!$D$10+'СЕТ СН'!$I$6-'СЕТ СН'!$I$22</f>
        <v>1157.1129220100001</v>
      </c>
      <c r="I150" s="36">
        <f>SUMIFS(СВЦЭМ!$C$33:$C$776,СВЦЭМ!$A$33:$A$776,$A150,СВЦЭМ!$B$33:$B$776,I$119)+'СЕТ СН'!$I$12+СВЦЭМ!$D$10+'СЕТ СН'!$I$6-'СЕТ СН'!$I$22</f>
        <v>1140.78692095</v>
      </c>
      <c r="J150" s="36">
        <f>SUMIFS(СВЦЭМ!$C$33:$C$776,СВЦЭМ!$A$33:$A$776,$A150,СВЦЭМ!$B$33:$B$776,J$119)+'СЕТ СН'!$I$12+СВЦЭМ!$D$10+'СЕТ СН'!$I$6-'СЕТ СН'!$I$22</f>
        <v>1134.6371038100001</v>
      </c>
      <c r="K150" s="36">
        <f>SUMIFS(СВЦЭМ!$C$33:$C$776,СВЦЭМ!$A$33:$A$776,$A150,СВЦЭМ!$B$33:$B$776,K$119)+'СЕТ СН'!$I$12+СВЦЭМ!$D$10+'СЕТ СН'!$I$6-'СЕТ СН'!$I$22</f>
        <v>1134.69220408</v>
      </c>
      <c r="L150" s="36">
        <f>SUMIFS(СВЦЭМ!$C$33:$C$776,СВЦЭМ!$A$33:$A$776,$A150,СВЦЭМ!$B$33:$B$776,L$119)+'СЕТ СН'!$I$12+СВЦЭМ!$D$10+'СЕТ СН'!$I$6-'СЕТ СН'!$I$22</f>
        <v>1142.2648750400001</v>
      </c>
      <c r="M150" s="36">
        <f>SUMIFS(СВЦЭМ!$C$33:$C$776,СВЦЭМ!$A$33:$A$776,$A150,СВЦЭМ!$B$33:$B$776,M$119)+'СЕТ СН'!$I$12+СВЦЭМ!$D$10+'СЕТ СН'!$I$6-'СЕТ СН'!$I$22</f>
        <v>1134.6519189800001</v>
      </c>
      <c r="N150" s="36">
        <f>SUMIFS(СВЦЭМ!$C$33:$C$776,СВЦЭМ!$A$33:$A$776,$A150,СВЦЭМ!$B$33:$B$776,N$119)+'СЕТ СН'!$I$12+СВЦЭМ!$D$10+'СЕТ СН'!$I$6-'СЕТ СН'!$I$22</f>
        <v>1134.5613826200001</v>
      </c>
      <c r="O150" s="36">
        <f>SUMIFS(СВЦЭМ!$C$33:$C$776,СВЦЭМ!$A$33:$A$776,$A150,СВЦЭМ!$B$33:$B$776,O$119)+'СЕТ СН'!$I$12+СВЦЭМ!$D$10+'СЕТ СН'!$I$6-'СЕТ СН'!$I$22</f>
        <v>1141.2930460100001</v>
      </c>
      <c r="P150" s="36">
        <f>SUMIFS(СВЦЭМ!$C$33:$C$776,СВЦЭМ!$A$33:$A$776,$A150,СВЦЭМ!$B$33:$B$776,P$119)+'СЕТ СН'!$I$12+СВЦЭМ!$D$10+'СЕТ СН'!$I$6-'СЕТ СН'!$I$22</f>
        <v>1148.5746933800001</v>
      </c>
      <c r="Q150" s="36">
        <f>SUMIFS(СВЦЭМ!$C$33:$C$776,СВЦЭМ!$A$33:$A$776,$A150,СВЦЭМ!$B$33:$B$776,Q$119)+'СЕТ СН'!$I$12+СВЦЭМ!$D$10+'СЕТ СН'!$I$6-'СЕТ СН'!$I$22</f>
        <v>1153.53383622</v>
      </c>
      <c r="R150" s="36">
        <f>SUMIFS(СВЦЭМ!$C$33:$C$776,СВЦЭМ!$A$33:$A$776,$A150,СВЦЭМ!$B$33:$B$776,R$119)+'СЕТ СН'!$I$12+СВЦЭМ!$D$10+'СЕТ СН'!$I$6-'СЕТ СН'!$I$22</f>
        <v>1103.3253131700001</v>
      </c>
      <c r="S150" s="36">
        <f>SUMIFS(СВЦЭМ!$C$33:$C$776,СВЦЭМ!$A$33:$A$776,$A150,СВЦЭМ!$B$33:$B$776,S$119)+'СЕТ СН'!$I$12+СВЦЭМ!$D$10+'СЕТ СН'!$I$6-'СЕТ СН'!$I$22</f>
        <v>1075.2727793700001</v>
      </c>
      <c r="T150" s="36">
        <f>SUMIFS(СВЦЭМ!$C$33:$C$776,СВЦЭМ!$A$33:$A$776,$A150,СВЦЭМ!$B$33:$B$776,T$119)+'СЕТ СН'!$I$12+СВЦЭМ!$D$10+'СЕТ СН'!$I$6-'СЕТ СН'!$I$22</f>
        <v>1064.7288288300001</v>
      </c>
      <c r="U150" s="36">
        <f>SUMIFS(СВЦЭМ!$C$33:$C$776,СВЦЭМ!$A$33:$A$776,$A150,СВЦЭМ!$B$33:$B$776,U$119)+'СЕТ СН'!$I$12+СВЦЭМ!$D$10+'СЕТ СН'!$I$6-'СЕТ СН'!$I$22</f>
        <v>1129.4580323800001</v>
      </c>
      <c r="V150" s="36">
        <f>SUMIFS(СВЦЭМ!$C$33:$C$776,СВЦЭМ!$A$33:$A$776,$A150,СВЦЭМ!$B$33:$B$776,V$119)+'СЕТ СН'!$I$12+СВЦЭМ!$D$10+'СЕТ СН'!$I$6-'СЕТ СН'!$I$22</f>
        <v>1055.1710734500002</v>
      </c>
      <c r="W150" s="36">
        <f>SUMIFS(СВЦЭМ!$C$33:$C$776,СВЦЭМ!$A$33:$A$776,$A150,СВЦЭМ!$B$33:$B$776,W$119)+'СЕТ СН'!$I$12+СВЦЭМ!$D$10+'СЕТ СН'!$I$6-'СЕТ СН'!$I$22</f>
        <v>1057.8950109500001</v>
      </c>
      <c r="X150" s="36">
        <f>SUMIFS(СВЦЭМ!$C$33:$C$776,СВЦЭМ!$A$33:$A$776,$A150,СВЦЭМ!$B$33:$B$776,X$119)+'СЕТ СН'!$I$12+СВЦЭМ!$D$10+'СЕТ СН'!$I$6-'СЕТ СН'!$I$22</f>
        <v>1042.4818139500001</v>
      </c>
      <c r="Y150" s="36">
        <f>SUMIFS(СВЦЭМ!$C$33:$C$776,СВЦЭМ!$A$33:$A$776,$A150,СВЦЭМ!$B$33:$B$776,Y$119)+'СЕТ СН'!$I$12+СВЦЭМ!$D$10+'СЕТ СН'!$I$6-'СЕТ СН'!$I$22</f>
        <v>1085.03166143</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9" t="s">
        <v>74</v>
      </c>
      <c r="B153" s="139"/>
      <c r="C153" s="139"/>
      <c r="D153" s="139"/>
      <c r="E153" s="139"/>
      <c r="F153" s="139"/>
      <c r="G153" s="139"/>
      <c r="H153" s="139"/>
      <c r="I153" s="139"/>
      <c r="J153" s="139"/>
      <c r="K153" s="139"/>
      <c r="L153" s="139"/>
      <c r="M153" s="139"/>
      <c r="N153" s="140" t="s">
        <v>29</v>
      </c>
      <c r="O153" s="140"/>
      <c r="P153" s="140"/>
      <c r="Q153" s="140"/>
      <c r="R153" s="140"/>
      <c r="S153" s="140"/>
      <c r="T153" s="140"/>
      <c r="U153" s="140"/>
      <c r="V153" s="39"/>
      <c r="W153" s="39"/>
      <c r="X153" s="39"/>
      <c r="Y153" s="39"/>
      <c r="Z153" s="39"/>
    </row>
    <row r="154" spans="1:26" ht="15.75" x14ac:dyDescent="0.25">
      <c r="A154" s="139"/>
      <c r="B154" s="139"/>
      <c r="C154" s="139"/>
      <c r="D154" s="139"/>
      <c r="E154" s="139"/>
      <c r="F154" s="139"/>
      <c r="G154" s="139"/>
      <c r="H154" s="139"/>
      <c r="I154" s="139"/>
      <c r="J154" s="139"/>
      <c r="K154" s="139"/>
      <c r="L154" s="139"/>
      <c r="M154" s="139"/>
      <c r="N154" s="141" t="s">
        <v>0</v>
      </c>
      <c r="O154" s="141"/>
      <c r="P154" s="141" t="s">
        <v>1</v>
      </c>
      <c r="Q154" s="141"/>
      <c r="R154" s="141" t="s">
        <v>2</v>
      </c>
      <c r="S154" s="141"/>
      <c r="T154" s="141" t="s">
        <v>3</v>
      </c>
      <c r="U154" s="141"/>
      <c r="V154" s="32"/>
      <c r="W154" s="32"/>
      <c r="X154" s="32"/>
      <c r="Y154" s="32"/>
    </row>
    <row r="155" spans="1:26" ht="15.75" x14ac:dyDescent="0.2">
      <c r="A155" s="139"/>
      <c r="B155" s="139"/>
      <c r="C155" s="139"/>
      <c r="D155" s="139"/>
      <c r="E155" s="139"/>
      <c r="F155" s="139"/>
      <c r="G155" s="139"/>
      <c r="H155" s="139"/>
      <c r="I155" s="139"/>
      <c r="J155" s="139"/>
      <c r="K155" s="139"/>
      <c r="L155" s="139"/>
      <c r="M155" s="139"/>
      <c r="N155" s="142">
        <f>СВЦЭМ!$D$12+'СЕТ СН'!$F$13-'СЕТ СН'!$F$23</f>
        <v>556044.2894910773</v>
      </c>
      <c r="O155" s="143"/>
      <c r="P155" s="142">
        <f>СВЦЭМ!$D$12+'СЕТ СН'!$F$13-'СЕТ СН'!$G$23</f>
        <v>556044.2894910773</v>
      </c>
      <c r="Q155" s="143"/>
      <c r="R155" s="142">
        <f>СВЦЭМ!$D$12+'СЕТ СН'!$F$13-'СЕТ СН'!$H$23</f>
        <v>556044.2894910773</v>
      </c>
      <c r="S155" s="143"/>
      <c r="T155" s="142">
        <f>СВЦЭМ!$D$12+'СЕТ СН'!$F$13-'СЕТ СН'!$I$23</f>
        <v>556044.2894910773</v>
      </c>
      <c r="U155" s="143"/>
      <c r="V155" s="40"/>
      <c r="W155" s="40"/>
      <c r="X155" s="40"/>
      <c r="Y155" s="40"/>
    </row>
    <row r="156" spans="1:26" x14ac:dyDescent="0.25">
      <c r="A156" s="145"/>
      <c r="B156" s="145"/>
      <c r="C156" s="145"/>
      <c r="D156" s="145"/>
      <c r="E156" s="145"/>
      <c r="F156" s="146"/>
      <c r="G156" s="146"/>
      <c r="H156" s="146"/>
      <c r="I156" s="146"/>
      <c r="J156" s="146"/>
      <c r="K156" s="146"/>
      <c r="L156" s="146"/>
      <c r="M156" s="146"/>
    </row>
    <row r="157" spans="1:26" ht="15.75" x14ac:dyDescent="0.25">
      <c r="A157" s="148" t="s">
        <v>75</v>
      </c>
      <c r="B157" s="149"/>
      <c r="C157" s="149"/>
      <c r="D157" s="149"/>
      <c r="E157" s="149"/>
      <c r="F157" s="149"/>
      <c r="G157" s="149"/>
      <c r="H157" s="149"/>
      <c r="I157" s="149"/>
      <c r="J157" s="149"/>
      <c r="K157" s="149"/>
      <c r="L157" s="149"/>
      <c r="M157" s="150"/>
      <c r="N157" s="140" t="s">
        <v>29</v>
      </c>
      <c r="O157" s="140"/>
      <c r="P157" s="140"/>
      <c r="Q157" s="140"/>
      <c r="R157" s="140"/>
      <c r="S157" s="140"/>
      <c r="T157" s="140"/>
      <c r="U157" s="140"/>
    </row>
    <row r="158" spans="1:26" ht="15.75" x14ac:dyDescent="0.25">
      <c r="A158" s="151"/>
      <c r="B158" s="152"/>
      <c r="C158" s="152"/>
      <c r="D158" s="152"/>
      <c r="E158" s="152"/>
      <c r="F158" s="152"/>
      <c r="G158" s="152"/>
      <c r="H158" s="152"/>
      <c r="I158" s="152"/>
      <c r="J158" s="152"/>
      <c r="K158" s="152"/>
      <c r="L158" s="152"/>
      <c r="M158" s="153"/>
      <c r="N158" s="141" t="s">
        <v>0</v>
      </c>
      <c r="O158" s="141"/>
      <c r="P158" s="141" t="s">
        <v>1</v>
      </c>
      <c r="Q158" s="141"/>
      <c r="R158" s="141" t="s">
        <v>2</v>
      </c>
      <c r="S158" s="141"/>
      <c r="T158" s="141" t="s">
        <v>3</v>
      </c>
      <c r="U158" s="141"/>
    </row>
    <row r="159" spans="1:26" ht="15.75" x14ac:dyDescent="0.25">
      <c r="A159" s="154"/>
      <c r="B159" s="155"/>
      <c r="C159" s="155"/>
      <c r="D159" s="155"/>
      <c r="E159" s="155"/>
      <c r="F159" s="155"/>
      <c r="G159" s="155"/>
      <c r="H159" s="155"/>
      <c r="I159" s="155"/>
      <c r="J159" s="155"/>
      <c r="K159" s="155"/>
      <c r="L159" s="155"/>
      <c r="M159" s="156"/>
      <c r="N159" s="147">
        <f>'СЕТ СН'!$F$7</f>
        <v>536381.65</v>
      </c>
      <c r="O159" s="147"/>
      <c r="P159" s="147">
        <f>'СЕТ СН'!$G$7</f>
        <v>827486.86</v>
      </c>
      <c r="Q159" s="147"/>
      <c r="R159" s="147">
        <f>'СЕТ СН'!$H$7</f>
        <v>834163.81</v>
      </c>
      <c r="S159" s="147"/>
      <c r="T159" s="147">
        <f>'СЕТ СН'!$I$7</f>
        <v>528373.91</v>
      </c>
      <c r="U159" s="147"/>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0.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июле 2019г.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7" t="s">
        <v>40</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32.25" customHeight="1" x14ac:dyDescent="0.2">
      <c r="A4" s="127" t="s">
        <v>10</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customHeight="1"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01.07.2019</v>
      </c>
      <c r="B12" s="36">
        <f>SUMIFS(СВЦЭМ!$D$33:$D$776,СВЦЭМ!$A$33:$A$776,$A12,СВЦЭМ!$B$33:$B$776,B$11)+'СЕТ СН'!$F$14+СВЦЭМ!$D$10+'СЕТ СН'!$F$5-'СЕТ СН'!$F$24</f>
        <v>1645.4221283100001</v>
      </c>
      <c r="C12" s="36">
        <f>SUMIFS(СВЦЭМ!$D$33:$D$776,СВЦЭМ!$A$33:$A$776,$A12,СВЦЭМ!$B$33:$B$776,C$11)+'СЕТ СН'!$F$14+СВЦЭМ!$D$10+'СЕТ СН'!$F$5-'СЕТ СН'!$F$24</f>
        <v>1740.8287068700001</v>
      </c>
      <c r="D12" s="36">
        <f>SUMIFS(СВЦЭМ!$D$33:$D$776,СВЦЭМ!$A$33:$A$776,$A12,СВЦЭМ!$B$33:$B$776,D$11)+'СЕТ СН'!$F$14+СВЦЭМ!$D$10+'СЕТ СН'!$F$5-'СЕТ СН'!$F$24</f>
        <v>1770.0407101600001</v>
      </c>
      <c r="E12" s="36">
        <f>SUMIFS(СВЦЭМ!$D$33:$D$776,СВЦЭМ!$A$33:$A$776,$A12,СВЦЭМ!$B$33:$B$776,E$11)+'СЕТ СН'!$F$14+СВЦЭМ!$D$10+'СЕТ СН'!$F$5-'СЕТ СН'!$F$24</f>
        <v>1793.3507266200002</v>
      </c>
      <c r="F12" s="36">
        <f>SUMIFS(СВЦЭМ!$D$33:$D$776,СВЦЭМ!$A$33:$A$776,$A12,СВЦЭМ!$B$33:$B$776,F$11)+'СЕТ СН'!$F$14+СВЦЭМ!$D$10+'СЕТ СН'!$F$5-'СЕТ СН'!$F$24</f>
        <v>1796.6506908800002</v>
      </c>
      <c r="G12" s="36">
        <f>SUMIFS(СВЦЭМ!$D$33:$D$776,СВЦЭМ!$A$33:$A$776,$A12,СВЦЭМ!$B$33:$B$776,G$11)+'СЕТ СН'!$F$14+СВЦЭМ!$D$10+'СЕТ СН'!$F$5-'СЕТ СН'!$F$24</f>
        <v>1779.6175206600001</v>
      </c>
      <c r="H12" s="36">
        <f>SUMIFS(СВЦЭМ!$D$33:$D$776,СВЦЭМ!$A$33:$A$776,$A12,СВЦЭМ!$B$33:$B$776,H$11)+'СЕТ СН'!$F$14+СВЦЭМ!$D$10+'СЕТ СН'!$F$5-'СЕТ СН'!$F$24</f>
        <v>1726.5546434600001</v>
      </c>
      <c r="I12" s="36">
        <f>SUMIFS(СВЦЭМ!$D$33:$D$776,СВЦЭМ!$A$33:$A$776,$A12,СВЦЭМ!$B$33:$B$776,I$11)+'СЕТ СН'!$F$14+СВЦЭМ!$D$10+'СЕТ СН'!$F$5-'СЕТ СН'!$F$24</f>
        <v>1669.7000376400001</v>
      </c>
      <c r="J12" s="36">
        <f>SUMIFS(СВЦЭМ!$D$33:$D$776,СВЦЭМ!$A$33:$A$776,$A12,СВЦЭМ!$B$33:$B$776,J$11)+'СЕТ СН'!$F$14+СВЦЭМ!$D$10+'СЕТ СН'!$F$5-'СЕТ СН'!$F$24</f>
        <v>1660.3891046500003</v>
      </c>
      <c r="K12" s="36">
        <f>SUMIFS(СВЦЭМ!$D$33:$D$776,СВЦЭМ!$A$33:$A$776,$A12,СВЦЭМ!$B$33:$B$776,K$11)+'СЕТ СН'!$F$14+СВЦЭМ!$D$10+'СЕТ СН'!$F$5-'СЕТ СН'!$F$24</f>
        <v>1664.2130283200001</v>
      </c>
      <c r="L12" s="36">
        <f>SUMIFS(СВЦЭМ!$D$33:$D$776,СВЦЭМ!$A$33:$A$776,$A12,СВЦЭМ!$B$33:$B$776,L$11)+'СЕТ СН'!$F$14+СВЦЭМ!$D$10+'СЕТ СН'!$F$5-'СЕТ СН'!$F$24</f>
        <v>1668.7494234700002</v>
      </c>
      <c r="M12" s="36">
        <f>SUMIFS(СВЦЭМ!$D$33:$D$776,СВЦЭМ!$A$33:$A$776,$A12,СВЦЭМ!$B$33:$B$776,M$11)+'СЕТ СН'!$F$14+СВЦЭМ!$D$10+'СЕТ СН'!$F$5-'СЕТ СН'!$F$24</f>
        <v>1655.0237470800002</v>
      </c>
      <c r="N12" s="36">
        <f>SUMIFS(СВЦЭМ!$D$33:$D$776,СВЦЭМ!$A$33:$A$776,$A12,СВЦЭМ!$B$33:$B$776,N$11)+'СЕТ СН'!$F$14+СВЦЭМ!$D$10+'СЕТ СН'!$F$5-'СЕТ СН'!$F$24</f>
        <v>1644.1273714500003</v>
      </c>
      <c r="O12" s="36">
        <f>SUMIFS(СВЦЭМ!$D$33:$D$776,СВЦЭМ!$A$33:$A$776,$A12,СВЦЭМ!$B$33:$B$776,O$11)+'СЕТ СН'!$F$14+СВЦЭМ!$D$10+'СЕТ СН'!$F$5-'СЕТ СН'!$F$24</f>
        <v>1647.71476493</v>
      </c>
      <c r="P12" s="36">
        <f>SUMIFS(СВЦЭМ!$D$33:$D$776,СВЦЭМ!$A$33:$A$776,$A12,СВЦЭМ!$B$33:$B$776,P$11)+'СЕТ СН'!$F$14+СВЦЭМ!$D$10+'СЕТ СН'!$F$5-'СЕТ СН'!$F$24</f>
        <v>1648.1715701400001</v>
      </c>
      <c r="Q12" s="36">
        <f>SUMIFS(СВЦЭМ!$D$33:$D$776,СВЦЭМ!$A$33:$A$776,$A12,СВЦЭМ!$B$33:$B$776,Q$11)+'СЕТ СН'!$F$14+СВЦЭМ!$D$10+'СЕТ СН'!$F$5-'СЕТ СН'!$F$24</f>
        <v>1631.5990785700001</v>
      </c>
      <c r="R12" s="36">
        <f>SUMIFS(СВЦЭМ!$D$33:$D$776,СВЦЭМ!$A$33:$A$776,$A12,СВЦЭМ!$B$33:$B$776,R$11)+'СЕТ СН'!$F$14+СВЦЭМ!$D$10+'СЕТ СН'!$F$5-'СЕТ СН'!$F$24</f>
        <v>1579.4521995300001</v>
      </c>
      <c r="S12" s="36">
        <f>SUMIFS(СВЦЭМ!$D$33:$D$776,СВЦЭМ!$A$33:$A$776,$A12,СВЦЭМ!$B$33:$B$776,S$11)+'СЕТ СН'!$F$14+СВЦЭМ!$D$10+'СЕТ СН'!$F$5-'СЕТ СН'!$F$24</f>
        <v>1577.8116850200001</v>
      </c>
      <c r="T12" s="36">
        <f>SUMIFS(СВЦЭМ!$D$33:$D$776,СВЦЭМ!$A$33:$A$776,$A12,СВЦЭМ!$B$33:$B$776,T$11)+'СЕТ СН'!$F$14+СВЦЭМ!$D$10+'СЕТ СН'!$F$5-'СЕТ СН'!$F$24</f>
        <v>1579.6488894500001</v>
      </c>
      <c r="U12" s="36">
        <f>SUMIFS(СВЦЭМ!$D$33:$D$776,СВЦЭМ!$A$33:$A$776,$A12,СВЦЭМ!$B$33:$B$776,U$11)+'СЕТ СН'!$F$14+СВЦЭМ!$D$10+'СЕТ СН'!$F$5-'СЕТ СН'!$F$24</f>
        <v>1574.0092681400001</v>
      </c>
      <c r="V12" s="36">
        <f>SUMIFS(СВЦЭМ!$D$33:$D$776,СВЦЭМ!$A$33:$A$776,$A12,СВЦЭМ!$B$33:$B$776,V$11)+'СЕТ СН'!$F$14+СВЦЭМ!$D$10+'СЕТ СН'!$F$5-'СЕТ СН'!$F$24</f>
        <v>1577.3691222900002</v>
      </c>
      <c r="W12" s="36">
        <f>SUMIFS(СВЦЭМ!$D$33:$D$776,СВЦЭМ!$A$33:$A$776,$A12,СВЦЭМ!$B$33:$B$776,W$11)+'СЕТ СН'!$F$14+СВЦЭМ!$D$10+'СЕТ СН'!$F$5-'СЕТ СН'!$F$24</f>
        <v>1599.9512111200002</v>
      </c>
      <c r="X12" s="36">
        <f>SUMIFS(СВЦЭМ!$D$33:$D$776,СВЦЭМ!$A$33:$A$776,$A12,СВЦЭМ!$B$33:$B$776,X$11)+'СЕТ СН'!$F$14+СВЦЭМ!$D$10+'СЕТ СН'!$F$5-'СЕТ СН'!$F$24</f>
        <v>1573.49216789</v>
      </c>
      <c r="Y12" s="36">
        <f>SUMIFS(СВЦЭМ!$D$33:$D$776,СВЦЭМ!$A$33:$A$776,$A12,СВЦЭМ!$B$33:$B$776,Y$11)+'СЕТ СН'!$F$14+СВЦЭМ!$D$10+'СЕТ СН'!$F$5-'СЕТ СН'!$F$24</f>
        <v>1573.3380993400001</v>
      </c>
      <c r="AA12" s="45"/>
    </row>
    <row r="13" spans="1:27" ht="15.75" x14ac:dyDescent="0.2">
      <c r="A13" s="35">
        <f>A12+1</f>
        <v>43648</v>
      </c>
      <c r="B13" s="36">
        <f>SUMIFS(СВЦЭМ!$D$33:$D$776,СВЦЭМ!$A$33:$A$776,$A13,СВЦЭМ!$B$33:$B$776,B$11)+'СЕТ СН'!$F$14+СВЦЭМ!$D$10+'СЕТ СН'!$F$5-'СЕТ СН'!$F$24</f>
        <v>1725.24236754</v>
      </c>
      <c r="C13" s="36">
        <f>SUMIFS(СВЦЭМ!$D$33:$D$776,СВЦЭМ!$A$33:$A$776,$A13,СВЦЭМ!$B$33:$B$776,C$11)+'СЕТ СН'!$F$14+СВЦЭМ!$D$10+'СЕТ СН'!$F$5-'СЕТ СН'!$F$24</f>
        <v>1834.16639979</v>
      </c>
      <c r="D13" s="36">
        <f>SUMIFS(СВЦЭМ!$D$33:$D$776,СВЦЭМ!$A$33:$A$776,$A13,СВЦЭМ!$B$33:$B$776,D$11)+'СЕТ СН'!$F$14+СВЦЭМ!$D$10+'СЕТ СН'!$F$5-'СЕТ СН'!$F$24</f>
        <v>1843.3665684800001</v>
      </c>
      <c r="E13" s="36">
        <f>SUMIFS(СВЦЭМ!$D$33:$D$776,СВЦЭМ!$A$33:$A$776,$A13,СВЦЭМ!$B$33:$B$776,E$11)+'СЕТ СН'!$F$14+СВЦЭМ!$D$10+'СЕТ СН'!$F$5-'СЕТ СН'!$F$24</f>
        <v>1875.9744748900002</v>
      </c>
      <c r="F13" s="36">
        <f>SUMIFS(СВЦЭМ!$D$33:$D$776,СВЦЭМ!$A$33:$A$776,$A13,СВЦЭМ!$B$33:$B$776,F$11)+'СЕТ СН'!$F$14+СВЦЭМ!$D$10+'СЕТ СН'!$F$5-'СЕТ СН'!$F$24</f>
        <v>1873.1468370800001</v>
      </c>
      <c r="G13" s="36">
        <f>SUMIFS(СВЦЭМ!$D$33:$D$776,СВЦЭМ!$A$33:$A$776,$A13,СВЦЭМ!$B$33:$B$776,G$11)+'СЕТ СН'!$F$14+СВЦЭМ!$D$10+'СЕТ СН'!$F$5-'СЕТ СН'!$F$24</f>
        <v>1857.9710063400003</v>
      </c>
      <c r="H13" s="36">
        <f>SUMIFS(СВЦЭМ!$D$33:$D$776,СВЦЭМ!$A$33:$A$776,$A13,СВЦЭМ!$B$33:$B$776,H$11)+'СЕТ СН'!$F$14+СВЦЭМ!$D$10+'СЕТ СН'!$F$5-'СЕТ СН'!$F$24</f>
        <v>1808.70111206</v>
      </c>
      <c r="I13" s="36">
        <f>SUMIFS(СВЦЭМ!$D$33:$D$776,СВЦЭМ!$A$33:$A$776,$A13,СВЦЭМ!$B$33:$B$776,I$11)+'СЕТ СН'!$F$14+СВЦЭМ!$D$10+'СЕТ СН'!$F$5-'СЕТ СН'!$F$24</f>
        <v>1744.1420301900002</v>
      </c>
      <c r="J13" s="36">
        <f>SUMIFS(СВЦЭМ!$D$33:$D$776,СВЦЭМ!$A$33:$A$776,$A13,СВЦЭМ!$B$33:$B$776,J$11)+'СЕТ СН'!$F$14+СВЦЭМ!$D$10+'СЕТ СН'!$F$5-'СЕТ СН'!$F$24</f>
        <v>1698.2773547300001</v>
      </c>
      <c r="K13" s="36">
        <f>SUMIFS(СВЦЭМ!$D$33:$D$776,СВЦЭМ!$A$33:$A$776,$A13,СВЦЭМ!$B$33:$B$776,K$11)+'СЕТ СН'!$F$14+СВЦЭМ!$D$10+'СЕТ СН'!$F$5-'СЕТ СН'!$F$24</f>
        <v>1664.61503885</v>
      </c>
      <c r="L13" s="36">
        <f>SUMIFS(СВЦЭМ!$D$33:$D$776,СВЦЭМ!$A$33:$A$776,$A13,СВЦЭМ!$B$33:$B$776,L$11)+'СЕТ СН'!$F$14+СВЦЭМ!$D$10+'СЕТ СН'!$F$5-'СЕТ СН'!$F$24</f>
        <v>1651.4750368700002</v>
      </c>
      <c r="M13" s="36">
        <f>SUMIFS(СВЦЭМ!$D$33:$D$776,СВЦЭМ!$A$33:$A$776,$A13,СВЦЭМ!$B$33:$B$776,M$11)+'СЕТ СН'!$F$14+СВЦЭМ!$D$10+'СЕТ СН'!$F$5-'СЕТ СН'!$F$24</f>
        <v>1655.5960350200003</v>
      </c>
      <c r="N13" s="36">
        <f>SUMIFS(СВЦЭМ!$D$33:$D$776,СВЦЭМ!$A$33:$A$776,$A13,СВЦЭМ!$B$33:$B$776,N$11)+'СЕТ СН'!$F$14+СВЦЭМ!$D$10+'СЕТ СН'!$F$5-'СЕТ СН'!$F$24</f>
        <v>1673.1483257700002</v>
      </c>
      <c r="O13" s="36">
        <f>SUMIFS(СВЦЭМ!$D$33:$D$776,СВЦЭМ!$A$33:$A$776,$A13,СВЦЭМ!$B$33:$B$776,O$11)+'СЕТ СН'!$F$14+СВЦЭМ!$D$10+'СЕТ СН'!$F$5-'СЕТ СН'!$F$24</f>
        <v>1669.1061296900002</v>
      </c>
      <c r="P13" s="36">
        <f>SUMIFS(СВЦЭМ!$D$33:$D$776,СВЦЭМ!$A$33:$A$776,$A13,СВЦЭМ!$B$33:$B$776,P$11)+'СЕТ СН'!$F$14+СВЦЭМ!$D$10+'СЕТ СН'!$F$5-'СЕТ СН'!$F$24</f>
        <v>1672.7281834400001</v>
      </c>
      <c r="Q13" s="36">
        <f>SUMIFS(СВЦЭМ!$D$33:$D$776,СВЦЭМ!$A$33:$A$776,$A13,СВЦЭМ!$B$33:$B$776,Q$11)+'СЕТ СН'!$F$14+СВЦЭМ!$D$10+'СЕТ СН'!$F$5-'СЕТ СН'!$F$24</f>
        <v>1661.41993813</v>
      </c>
      <c r="R13" s="36">
        <f>SUMIFS(СВЦЭМ!$D$33:$D$776,СВЦЭМ!$A$33:$A$776,$A13,СВЦЭМ!$B$33:$B$776,R$11)+'СЕТ СН'!$F$14+СВЦЭМ!$D$10+'СЕТ СН'!$F$5-'СЕТ СН'!$F$24</f>
        <v>1613.14874401</v>
      </c>
      <c r="S13" s="36">
        <f>SUMIFS(СВЦЭМ!$D$33:$D$776,СВЦЭМ!$A$33:$A$776,$A13,СВЦЭМ!$B$33:$B$776,S$11)+'СЕТ СН'!$F$14+СВЦЭМ!$D$10+'СЕТ СН'!$F$5-'СЕТ СН'!$F$24</f>
        <v>1611.3945675800001</v>
      </c>
      <c r="T13" s="36">
        <f>SUMIFS(СВЦЭМ!$D$33:$D$776,СВЦЭМ!$A$33:$A$776,$A13,СВЦЭМ!$B$33:$B$776,T$11)+'СЕТ СН'!$F$14+СВЦЭМ!$D$10+'СЕТ СН'!$F$5-'СЕТ СН'!$F$24</f>
        <v>1604.42526176</v>
      </c>
      <c r="U13" s="36">
        <f>SUMIFS(СВЦЭМ!$D$33:$D$776,СВЦЭМ!$A$33:$A$776,$A13,СВЦЭМ!$B$33:$B$776,U$11)+'СЕТ СН'!$F$14+СВЦЭМ!$D$10+'СЕТ СН'!$F$5-'СЕТ СН'!$F$24</f>
        <v>1599.2223878700001</v>
      </c>
      <c r="V13" s="36">
        <f>SUMIFS(СВЦЭМ!$D$33:$D$776,СВЦЭМ!$A$33:$A$776,$A13,СВЦЭМ!$B$33:$B$776,V$11)+'СЕТ СН'!$F$14+СВЦЭМ!$D$10+'СЕТ СН'!$F$5-'СЕТ СН'!$F$24</f>
        <v>1597.9852334400002</v>
      </c>
      <c r="W13" s="36">
        <f>SUMIFS(СВЦЭМ!$D$33:$D$776,СВЦЭМ!$A$33:$A$776,$A13,СВЦЭМ!$B$33:$B$776,W$11)+'СЕТ СН'!$F$14+СВЦЭМ!$D$10+'СЕТ СН'!$F$5-'СЕТ СН'!$F$24</f>
        <v>1593.6894754300001</v>
      </c>
      <c r="X13" s="36">
        <f>SUMIFS(СВЦЭМ!$D$33:$D$776,СВЦЭМ!$A$33:$A$776,$A13,СВЦЭМ!$B$33:$B$776,X$11)+'СЕТ СН'!$F$14+СВЦЭМ!$D$10+'СЕТ СН'!$F$5-'СЕТ СН'!$F$24</f>
        <v>1635.5252215100002</v>
      </c>
      <c r="Y13" s="36">
        <f>SUMIFS(СВЦЭМ!$D$33:$D$776,СВЦЭМ!$A$33:$A$776,$A13,СВЦЭМ!$B$33:$B$776,Y$11)+'СЕТ СН'!$F$14+СВЦЭМ!$D$10+'СЕТ СН'!$F$5-'СЕТ СН'!$F$24</f>
        <v>1651.8569805500001</v>
      </c>
    </row>
    <row r="14" spans="1:27" ht="15.75" x14ac:dyDescent="0.2">
      <c r="A14" s="35">
        <f t="shared" ref="A14:A42" si="0">A13+1</f>
        <v>43649</v>
      </c>
      <c r="B14" s="36">
        <f>SUMIFS(СВЦЭМ!$D$33:$D$776,СВЦЭМ!$A$33:$A$776,$A14,СВЦЭМ!$B$33:$B$776,B$11)+'СЕТ СН'!$F$14+СВЦЭМ!$D$10+'СЕТ СН'!$F$5-'СЕТ СН'!$F$24</f>
        <v>1661.4159548000002</v>
      </c>
      <c r="C14" s="36">
        <f>SUMIFS(СВЦЭМ!$D$33:$D$776,СВЦЭМ!$A$33:$A$776,$A14,СВЦЭМ!$B$33:$B$776,C$11)+'СЕТ СН'!$F$14+СВЦЭМ!$D$10+'СЕТ СН'!$F$5-'СЕТ СН'!$F$24</f>
        <v>1760.0482046100001</v>
      </c>
      <c r="D14" s="36">
        <f>SUMIFS(СВЦЭМ!$D$33:$D$776,СВЦЭМ!$A$33:$A$776,$A14,СВЦЭМ!$B$33:$B$776,D$11)+'СЕТ СН'!$F$14+СВЦЭМ!$D$10+'СЕТ СН'!$F$5-'СЕТ СН'!$F$24</f>
        <v>1790.6415562100001</v>
      </c>
      <c r="E14" s="36">
        <f>SUMIFS(СВЦЭМ!$D$33:$D$776,СВЦЭМ!$A$33:$A$776,$A14,СВЦЭМ!$B$33:$B$776,E$11)+'СЕТ СН'!$F$14+СВЦЭМ!$D$10+'СЕТ СН'!$F$5-'СЕТ СН'!$F$24</f>
        <v>1802.9460042200001</v>
      </c>
      <c r="F14" s="36">
        <f>SUMIFS(СВЦЭМ!$D$33:$D$776,СВЦЭМ!$A$33:$A$776,$A14,СВЦЭМ!$B$33:$B$776,F$11)+'СЕТ СН'!$F$14+СВЦЭМ!$D$10+'СЕТ СН'!$F$5-'СЕТ СН'!$F$24</f>
        <v>1798.1215416800001</v>
      </c>
      <c r="G14" s="36">
        <f>SUMIFS(СВЦЭМ!$D$33:$D$776,СВЦЭМ!$A$33:$A$776,$A14,СВЦЭМ!$B$33:$B$776,G$11)+'СЕТ СН'!$F$14+СВЦЭМ!$D$10+'СЕТ СН'!$F$5-'СЕТ СН'!$F$24</f>
        <v>1786.2121552000001</v>
      </c>
      <c r="H14" s="36">
        <f>SUMIFS(СВЦЭМ!$D$33:$D$776,СВЦЭМ!$A$33:$A$776,$A14,СВЦЭМ!$B$33:$B$776,H$11)+'СЕТ СН'!$F$14+СВЦЭМ!$D$10+'СЕТ СН'!$F$5-'СЕТ СН'!$F$24</f>
        <v>1755.7747840700001</v>
      </c>
      <c r="I14" s="36">
        <f>SUMIFS(СВЦЭМ!$D$33:$D$776,СВЦЭМ!$A$33:$A$776,$A14,СВЦЭМ!$B$33:$B$776,I$11)+'СЕТ СН'!$F$14+СВЦЭМ!$D$10+'СЕТ СН'!$F$5-'СЕТ СН'!$F$24</f>
        <v>1724.6901602500002</v>
      </c>
      <c r="J14" s="36">
        <f>SUMIFS(СВЦЭМ!$D$33:$D$776,СВЦЭМ!$A$33:$A$776,$A14,СВЦЭМ!$B$33:$B$776,J$11)+'СЕТ СН'!$F$14+СВЦЭМ!$D$10+'СЕТ СН'!$F$5-'СЕТ СН'!$F$24</f>
        <v>1682.1523006800003</v>
      </c>
      <c r="K14" s="36">
        <f>SUMIFS(СВЦЭМ!$D$33:$D$776,СВЦЭМ!$A$33:$A$776,$A14,СВЦЭМ!$B$33:$B$776,K$11)+'СЕТ СН'!$F$14+СВЦЭМ!$D$10+'СЕТ СН'!$F$5-'СЕТ СН'!$F$24</f>
        <v>1674.7861899500001</v>
      </c>
      <c r="L14" s="36">
        <f>SUMIFS(СВЦЭМ!$D$33:$D$776,СВЦЭМ!$A$33:$A$776,$A14,СВЦЭМ!$B$33:$B$776,L$11)+'СЕТ СН'!$F$14+СВЦЭМ!$D$10+'СЕТ СН'!$F$5-'СЕТ СН'!$F$24</f>
        <v>1677.5122348300001</v>
      </c>
      <c r="M14" s="36">
        <f>SUMIFS(СВЦЭМ!$D$33:$D$776,СВЦЭМ!$A$33:$A$776,$A14,СВЦЭМ!$B$33:$B$776,M$11)+'СЕТ СН'!$F$14+СВЦЭМ!$D$10+'СЕТ СН'!$F$5-'СЕТ СН'!$F$24</f>
        <v>1673.3069337500001</v>
      </c>
      <c r="N14" s="36">
        <f>SUMIFS(СВЦЭМ!$D$33:$D$776,СВЦЭМ!$A$33:$A$776,$A14,СВЦЭМ!$B$33:$B$776,N$11)+'СЕТ СН'!$F$14+СВЦЭМ!$D$10+'СЕТ СН'!$F$5-'СЕТ СН'!$F$24</f>
        <v>1672.6653174900002</v>
      </c>
      <c r="O14" s="36">
        <f>SUMIFS(СВЦЭМ!$D$33:$D$776,СВЦЭМ!$A$33:$A$776,$A14,СВЦЭМ!$B$33:$B$776,O$11)+'СЕТ СН'!$F$14+СВЦЭМ!$D$10+'СЕТ СН'!$F$5-'СЕТ СН'!$F$24</f>
        <v>1675.7213940700001</v>
      </c>
      <c r="P14" s="36">
        <f>SUMIFS(СВЦЭМ!$D$33:$D$776,СВЦЭМ!$A$33:$A$776,$A14,СВЦЭМ!$B$33:$B$776,P$11)+'СЕТ СН'!$F$14+СВЦЭМ!$D$10+'СЕТ СН'!$F$5-'СЕТ СН'!$F$24</f>
        <v>1692.9021454900001</v>
      </c>
      <c r="Q14" s="36">
        <f>SUMIFS(СВЦЭМ!$D$33:$D$776,СВЦЭМ!$A$33:$A$776,$A14,СВЦЭМ!$B$33:$B$776,Q$11)+'СЕТ СН'!$F$14+СВЦЭМ!$D$10+'СЕТ СН'!$F$5-'СЕТ СН'!$F$24</f>
        <v>1685.48165943</v>
      </c>
      <c r="R14" s="36">
        <f>SUMIFS(СВЦЭМ!$D$33:$D$776,СВЦЭМ!$A$33:$A$776,$A14,СВЦЭМ!$B$33:$B$776,R$11)+'СЕТ СН'!$F$14+СВЦЭМ!$D$10+'СЕТ СН'!$F$5-'СЕТ СН'!$F$24</f>
        <v>1636.7332668400002</v>
      </c>
      <c r="S14" s="36">
        <f>SUMIFS(СВЦЭМ!$D$33:$D$776,СВЦЭМ!$A$33:$A$776,$A14,СВЦЭМ!$B$33:$B$776,S$11)+'СЕТ СН'!$F$14+СВЦЭМ!$D$10+'СЕТ СН'!$F$5-'СЕТ СН'!$F$24</f>
        <v>1640.6563968</v>
      </c>
      <c r="T14" s="36">
        <f>SUMIFS(СВЦЭМ!$D$33:$D$776,СВЦЭМ!$A$33:$A$776,$A14,СВЦЭМ!$B$33:$B$776,T$11)+'СЕТ СН'!$F$14+СВЦЭМ!$D$10+'СЕТ СН'!$F$5-'СЕТ СН'!$F$24</f>
        <v>1633.4282195300002</v>
      </c>
      <c r="U14" s="36">
        <f>SUMIFS(СВЦЭМ!$D$33:$D$776,СВЦЭМ!$A$33:$A$776,$A14,СВЦЭМ!$B$33:$B$776,U$11)+'СЕТ СН'!$F$14+СВЦЭМ!$D$10+'СЕТ СН'!$F$5-'СЕТ СН'!$F$24</f>
        <v>1613.4075634400001</v>
      </c>
      <c r="V14" s="36">
        <f>SUMIFS(СВЦЭМ!$D$33:$D$776,СВЦЭМ!$A$33:$A$776,$A14,СВЦЭМ!$B$33:$B$776,V$11)+'СЕТ СН'!$F$14+СВЦЭМ!$D$10+'СЕТ СН'!$F$5-'СЕТ СН'!$F$24</f>
        <v>1604.0187690600001</v>
      </c>
      <c r="W14" s="36">
        <f>SUMIFS(СВЦЭМ!$D$33:$D$776,СВЦЭМ!$A$33:$A$776,$A14,СВЦЭМ!$B$33:$B$776,W$11)+'СЕТ СН'!$F$14+СВЦЭМ!$D$10+'СЕТ СН'!$F$5-'СЕТ СН'!$F$24</f>
        <v>1597.73569163</v>
      </c>
      <c r="X14" s="36">
        <f>SUMIFS(СВЦЭМ!$D$33:$D$776,СВЦЭМ!$A$33:$A$776,$A14,СВЦЭМ!$B$33:$B$776,X$11)+'СЕТ СН'!$F$14+СВЦЭМ!$D$10+'СЕТ СН'!$F$5-'СЕТ СН'!$F$24</f>
        <v>1612.9412803700002</v>
      </c>
      <c r="Y14" s="36">
        <f>SUMIFS(СВЦЭМ!$D$33:$D$776,СВЦЭМ!$A$33:$A$776,$A14,СВЦЭМ!$B$33:$B$776,Y$11)+'СЕТ СН'!$F$14+СВЦЭМ!$D$10+'СЕТ СН'!$F$5-'СЕТ СН'!$F$24</f>
        <v>1652.1456644600003</v>
      </c>
    </row>
    <row r="15" spans="1:27" ht="15.75" x14ac:dyDescent="0.2">
      <c r="A15" s="35">
        <f t="shared" si="0"/>
        <v>43650</v>
      </c>
      <c r="B15" s="36">
        <f>SUMIFS(СВЦЭМ!$D$33:$D$776,СВЦЭМ!$A$33:$A$776,$A15,СВЦЭМ!$B$33:$B$776,B$11)+'СЕТ СН'!$F$14+СВЦЭМ!$D$10+'СЕТ СН'!$F$5-'СЕТ СН'!$F$24</f>
        <v>1709.8392641300002</v>
      </c>
      <c r="C15" s="36">
        <f>SUMIFS(СВЦЭМ!$D$33:$D$776,СВЦЭМ!$A$33:$A$776,$A15,СВЦЭМ!$B$33:$B$776,C$11)+'СЕТ СН'!$F$14+СВЦЭМ!$D$10+'СЕТ СН'!$F$5-'СЕТ СН'!$F$24</f>
        <v>1823.6672392200003</v>
      </c>
      <c r="D15" s="36">
        <f>SUMIFS(СВЦЭМ!$D$33:$D$776,СВЦЭМ!$A$33:$A$776,$A15,СВЦЭМ!$B$33:$B$776,D$11)+'СЕТ СН'!$F$14+СВЦЭМ!$D$10+'СЕТ СН'!$F$5-'СЕТ СН'!$F$24</f>
        <v>1855.3386769000001</v>
      </c>
      <c r="E15" s="36">
        <f>SUMIFS(СВЦЭМ!$D$33:$D$776,СВЦЭМ!$A$33:$A$776,$A15,СВЦЭМ!$B$33:$B$776,E$11)+'СЕТ СН'!$F$14+СВЦЭМ!$D$10+'СЕТ СН'!$F$5-'СЕТ СН'!$F$24</f>
        <v>1914.8184077800001</v>
      </c>
      <c r="F15" s="36">
        <f>SUMIFS(СВЦЭМ!$D$33:$D$776,СВЦЭМ!$A$33:$A$776,$A15,СВЦЭМ!$B$33:$B$776,F$11)+'СЕТ СН'!$F$14+СВЦЭМ!$D$10+'СЕТ СН'!$F$5-'СЕТ СН'!$F$24</f>
        <v>1845.89592318</v>
      </c>
      <c r="G15" s="36">
        <f>SUMIFS(СВЦЭМ!$D$33:$D$776,СВЦЭМ!$A$33:$A$776,$A15,СВЦЭМ!$B$33:$B$776,G$11)+'СЕТ СН'!$F$14+СВЦЭМ!$D$10+'СЕТ СН'!$F$5-'СЕТ СН'!$F$24</f>
        <v>1818.9215581000001</v>
      </c>
      <c r="H15" s="36">
        <f>SUMIFS(СВЦЭМ!$D$33:$D$776,СВЦЭМ!$A$33:$A$776,$A15,СВЦЭМ!$B$33:$B$776,H$11)+'СЕТ СН'!$F$14+СВЦЭМ!$D$10+'СЕТ СН'!$F$5-'СЕТ СН'!$F$24</f>
        <v>1793.3345789</v>
      </c>
      <c r="I15" s="36">
        <f>SUMIFS(СВЦЭМ!$D$33:$D$776,СВЦЭМ!$A$33:$A$776,$A15,СВЦЭМ!$B$33:$B$776,I$11)+'СЕТ СН'!$F$14+СВЦЭМ!$D$10+'СЕТ СН'!$F$5-'СЕТ СН'!$F$24</f>
        <v>1727.1612858500002</v>
      </c>
      <c r="J15" s="36">
        <f>SUMIFS(СВЦЭМ!$D$33:$D$776,СВЦЭМ!$A$33:$A$776,$A15,СВЦЭМ!$B$33:$B$776,J$11)+'СЕТ СН'!$F$14+СВЦЭМ!$D$10+'СЕТ СН'!$F$5-'СЕТ СН'!$F$24</f>
        <v>1688.89115524</v>
      </c>
      <c r="K15" s="36">
        <f>SUMIFS(СВЦЭМ!$D$33:$D$776,СВЦЭМ!$A$33:$A$776,$A15,СВЦЭМ!$B$33:$B$776,K$11)+'СЕТ СН'!$F$14+СВЦЭМ!$D$10+'СЕТ СН'!$F$5-'СЕТ СН'!$F$24</f>
        <v>1669.7001261</v>
      </c>
      <c r="L15" s="36">
        <f>SUMIFS(СВЦЭМ!$D$33:$D$776,СВЦЭМ!$A$33:$A$776,$A15,СВЦЭМ!$B$33:$B$776,L$11)+'СЕТ СН'!$F$14+СВЦЭМ!$D$10+'СЕТ СН'!$F$5-'СЕТ СН'!$F$24</f>
        <v>1668.82354476</v>
      </c>
      <c r="M15" s="36">
        <f>SUMIFS(СВЦЭМ!$D$33:$D$776,СВЦЭМ!$A$33:$A$776,$A15,СВЦЭМ!$B$33:$B$776,M$11)+'СЕТ СН'!$F$14+СВЦЭМ!$D$10+'СЕТ СН'!$F$5-'СЕТ СН'!$F$24</f>
        <v>1669.8425858300002</v>
      </c>
      <c r="N15" s="36">
        <f>SUMIFS(СВЦЭМ!$D$33:$D$776,СВЦЭМ!$A$33:$A$776,$A15,СВЦЭМ!$B$33:$B$776,N$11)+'СЕТ СН'!$F$14+СВЦЭМ!$D$10+'СЕТ СН'!$F$5-'СЕТ СН'!$F$24</f>
        <v>1679.5085621000001</v>
      </c>
      <c r="O15" s="36">
        <f>SUMIFS(СВЦЭМ!$D$33:$D$776,СВЦЭМ!$A$33:$A$776,$A15,СВЦЭМ!$B$33:$B$776,O$11)+'СЕТ СН'!$F$14+СВЦЭМ!$D$10+'СЕТ СН'!$F$5-'СЕТ СН'!$F$24</f>
        <v>1681.6589257400001</v>
      </c>
      <c r="P15" s="36">
        <f>SUMIFS(СВЦЭМ!$D$33:$D$776,СВЦЭМ!$A$33:$A$776,$A15,СВЦЭМ!$B$33:$B$776,P$11)+'СЕТ СН'!$F$14+СВЦЭМ!$D$10+'СЕТ СН'!$F$5-'СЕТ СН'!$F$24</f>
        <v>1687.2269175599999</v>
      </c>
      <c r="Q15" s="36">
        <f>SUMIFS(СВЦЭМ!$D$33:$D$776,СВЦЭМ!$A$33:$A$776,$A15,СВЦЭМ!$B$33:$B$776,Q$11)+'СЕТ СН'!$F$14+СВЦЭМ!$D$10+'СЕТ СН'!$F$5-'СЕТ СН'!$F$24</f>
        <v>1678.1979501300002</v>
      </c>
      <c r="R15" s="36">
        <f>SUMIFS(СВЦЭМ!$D$33:$D$776,СВЦЭМ!$A$33:$A$776,$A15,СВЦЭМ!$B$33:$B$776,R$11)+'СЕТ СН'!$F$14+СВЦЭМ!$D$10+'СЕТ СН'!$F$5-'СЕТ СН'!$F$24</f>
        <v>1627.9950182400003</v>
      </c>
      <c r="S15" s="36">
        <f>SUMIFS(СВЦЭМ!$D$33:$D$776,СВЦЭМ!$A$33:$A$776,$A15,СВЦЭМ!$B$33:$B$776,S$11)+'СЕТ СН'!$F$14+СВЦЭМ!$D$10+'СЕТ СН'!$F$5-'СЕТ СН'!$F$24</f>
        <v>1626.49925274</v>
      </c>
      <c r="T15" s="36">
        <f>SUMIFS(СВЦЭМ!$D$33:$D$776,СВЦЭМ!$A$33:$A$776,$A15,СВЦЭМ!$B$33:$B$776,T$11)+'СЕТ СН'!$F$14+СВЦЭМ!$D$10+'СЕТ СН'!$F$5-'СЕТ СН'!$F$24</f>
        <v>1620.8755135700001</v>
      </c>
      <c r="U15" s="36">
        <f>SUMIFS(СВЦЭМ!$D$33:$D$776,СВЦЭМ!$A$33:$A$776,$A15,СВЦЭМ!$B$33:$B$776,U$11)+'СЕТ СН'!$F$14+СВЦЭМ!$D$10+'СЕТ СН'!$F$5-'СЕТ СН'!$F$24</f>
        <v>1600.4025296600003</v>
      </c>
      <c r="V15" s="36">
        <f>SUMIFS(СВЦЭМ!$D$33:$D$776,СВЦЭМ!$A$33:$A$776,$A15,СВЦЭМ!$B$33:$B$776,V$11)+'СЕТ СН'!$F$14+СВЦЭМ!$D$10+'СЕТ СН'!$F$5-'СЕТ СН'!$F$24</f>
        <v>1615.3827792400002</v>
      </c>
      <c r="W15" s="36">
        <f>SUMIFS(СВЦЭМ!$D$33:$D$776,СВЦЭМ!$A$33:$A$776,$A15,СВЦЭМ!$B$33:$B$776,W$11)+'СЕТ СН'!$F$14+СВЦЭМ!$D$10+'СЕТ СН'!$F$5-'СЕТ СН'!$F$24</f>
        <v>1652.85817468</v>
      </c>
      <c r="X15" s="36">
        <f>SUMIFS(СВЦЭМ!$D$33:$D$776,СВЦЭМ!$A$33:$A$776,$A15,СВЦЭМ!$B$33:$B$776,X$11)+'СЕТ СН'!$F$14+СВЦЭМ!$D$10+'СЕТ СН'!$F$5-'СЕТ СН'!$F$24</f>
        <v>1644.0098246400003</v>
      </c>
      <c r="Y15" s="36">
        <f>SUMIFS(СВЦЭМ!$D$33:$D$776,СВЦЭМ!$A$33:$A$776,$A15,СВЦЭМ!$B$33:$B$776,Y$11)+'СЕТ СН'!$F$14+СВЦЭМ!$D$10+'СЕТ СН'!$F$5-'СЕТ СН'!$F$24</f>
        <v>1640.9136631400002</v>
      </c>
    </row>
    <row r="16" spans="1:27" ht="15.75" x14ac:dyDescent="0.2">
      <c r="A16" s="35">
        <f t="shared" si="0"/>
        <v>43651</v>
      </c>
      <c r="B16" s="36">
        <f>SUMIFS(СВЦЭМ!$D$33:$D$776,СВЦЭМ!$A$33:$A$776,$A16,СВЦЭМ!$B$33:$B$776,B$11)+'СЕТ СН'!$F$14+СВЦЭМ!$D$10+'СЕТ СН'!$F$5-'СЕТ СН'!$F$24</f>
        <v>1634.3391332300002</v>
      </c>
      <c r="C16" s="36">
        <f>SUMIFS(СВЦЭМ!$D$33:$D$776,СВЦЭМ!$A$33:$A$776,$A16,СВЦЭМ!$B$33:$B$776,C$11)+'СЕТ СН'!$F$14+СВЦЭМ!$D$10+'СЕТ СН'!$F$5-'СЕТ СН'!$F$24</f>
        <v>1734.9541367500001</v>
      </c>
      <c r="D16" s="36">
        <f>SUMIFS(СВЦЭМ!$D$33:$D$776,СВЦЭМ!$A$33:$A$776,$A16,СВЦЭМ!$B$33:$B$776,D$11)+'СЕТ СН'!$F$14+СВЦЭМ!$D$10+'СЕТ СН'!$F$5-'СЕТ СН'!$F$24</f>
        <v>1768.3668186899999</v>
      </c>
      <c r="E16" s="36">
        <f>SUMIFS(СВЦЭМ!$D$33:$D$776,СВЦЭМ!$A$33:$A$776,$A16,СВЦЭМ!$B$33:$B$776,E$11)+'СЕТ СН'!$F$14+СВЦЭМ!$D$10+'СЕТ СН'!$F$5-'СЕТ СН'!$F$24</f>
        <v>1765.1493876300001</v>
      </c>
      <c r="F16" s="36">
        <f>SUMIFS(СВЦЭМ!$D$33:$D$776,СВЦЭМ!$A$33:$A$776,$A16,СВЦЭМ!$B$33:$B$776,F$11)+'СЕТ СН'!$F$14+СВЦЭМ!$D$10+'СЕТ СН'!$F$5-'СЕТ СН'!$F$24</f>
        <v>1762.27131134</v>
      </c>
      <c r="G16" s="36">
        <f>SUMIFS(СВЦЭМ!$D$33:$D$776,СВЦЭМ!$A$33:$A$776,$A16,СВЦЭМ!$B$33:$B$776,G$11)+'СЕТ СН'!$F$14+СВЦЭМ!$D$10+'СЕТ СН'!$F$5-'СЕТ СН'!$F$24</f>
        <v>1757.0840270200001</v>
      </c>
      <c r="H16" s="36">
        <f>SUMIFS(СВЦЭМ!$D$33:$D$776,СВЦЭМ!$A$33:$A$776,$A16,СВЦЭМ!$B$33:$B$776,H$11)+'СЕТ СН'!$F$14+СВЦЭМ!$D$10+'СЕТ СН'!$F$5-'СЕТ СН'!$F$24</f>
        <v>1723.1285602900002</v>
      </c>
      <c r="I16" s="36">
        <f>SUMIFS(СВЦЭМ!$D$33:$D$776,СВЦЭМ!$A$33:$A$776,$A16,СВЦЭМ!$B$33:$B$776,I$11)+'СЕТ СН'!$F$14+СВЦЭМ!$D$10+'СЕТ СН'!$F$5-'СЕТ СН'!$F$24</f>
        <v>1676.5739365600002</v>
      </c>
      <c r="J16" s="36">
        <f>SUMIFS(СВЦЭМ!$D$33:$D$776,СВЦЭМ!$A$33:$A$776,$A16,СВЦЭМ!$B$33:$B$776,J$11)+'СЕТ СН'!$F$14+СВЦЭМ!$D$10+'СЕТ СН'!$F$5-'СЕТ СН'!$F$24</f>
        <v>1657.29170518</v>
      </c>
      <c r="K16" s="36">
        <f>SUMIFS(СВЦЭМ!$D$33:$D$776,СВЦЭМ!$A$33:$A$776,$A16,СВЦЭМ!$B$33:$B$776,K$11)+'СЕТ СН'!$F$14+СВЦЭМ!$D$10+'СЕТ СН'!$F$5-'СЕТ СН'!$F$24</f>
        <v>1653.1681927100001</v>
      </c>
      <c r="L16" s="36">
        <f>SUMIFS(СВЦЭМ!$D$33:$D$776,СВЦЭМ!$A$33:$A$776,$A16,СВЦЭМ!$B$33:$B$776,L$11)+'СЕТ СН'!$F$14+СВЦЭМ!$D$10+'СЕТ СН'!$F$5-'СЕТ СН'!$F$24</f>
        <v>1665.6266491200001</v>
      </c>
      <c r="M16" s="36">
        <f>SUMIFS(СВЦЭМ!$D$33:$D$776,СВЦЭМ!$A$33:$A$776,$A16,СВЦЭМ!$B$33:$B$776,M$11)+'СЕТ СН'!$F$14+СВЦЭМ!$D$10+'СЕТ СН'!$F$5-'СЕТ СН'!$F$24</f>
        <v>1663.6004168700001</v>
      </c>
      <c r="N16" s="36">
        <f>SUMIFS(СВЦЭМ!$D$33:$D$776,СВЦЭМ!$A$33:$A$776,$A16,СВЦЭМ!$B$33:$B$776,N$11)+'СЕТ СН'!$F$14+СВЦЭМ!$D$10+'СЕТ СН'!$F$5-'СЕТ СН'!$F$24</f>
        <v>1657.8581797000002</v>
      </c>
      <c r="O16" s="36">
        <f>SUMIFS(СВЦЭМ!$D$33:$D$776,СВЦЭМ!$A$33:$A$776,$A16,СВЦЭМ!$B$33:$B$776,O$11)+'СЕТ СН'!$F$14+СВЦЭМ!$D$10+'СЕТ СН'!$F$5-'СЕТ СН'!$F$24</f>
        <v>1665.88477693</v>
      </c>
      <c r="P16" s="36">
        <f>SUMIFS(СВЦЭМ!$D$33:$D$776,СВЦЭМ!$A$33:$A$776,$A16,СВЦЭМ!$B$33:$B$776,P$11)+'СЕТ СН'!$F$14+СВЦЭМ!$D$10+'СЕТ СН'!$F$5-'СЕТ СН'!$F$24</f>
        <v>1661.8933040300001</v>
      </c>
      <c r="Q16" s="36">
        <f>SUMIFS(СВЦЭМ!$D$33:$D$776,СВЦЭМ!$A$33:$A$776,$A16,СВЦЭМ!$B$33:$B$776,Q$11)+'СЕТ СН'!$F$14+СВЦЭМ!$D$10+'СЕТ СН'!$F$5-'СЕТ СН'!$F$24</f>
        <v>1648.5251057100002</v>
      </c>
      <c r="R16" s="36">
        <f>SUMIFS(СВЦЭМ!$D$33:$D$776,СВЦЭМ!$A$33:$A$776,$A16,СВЦЭМ!$B$33:$B$776,R$11)+'СЕТ СН'!$F$14+СВЦЭМ!$D$10+'СЕТ СН'!$F$5-'СЕТ СН'!$F$24</f>
        <v>1554.6561721200001</v>
      </c>
      <c r="S16" s="36">
        <f>SUMIFS(СВЦЭМ!$D$33:$D$776,СВЦЭМ!$A$33:$A$776,$A16,СВЦЭМ!$B$33:$B$776,S$11)+'СЕТ СН'!$F$14+СВЦЭМ!$D$10+'СЕТ СН'!$F$5-'СЕТ СН'!$F$24</f>
        <v>1542.03306967</v>
      </c>
      <c r="T16" s="36">
        <f>SUMIFS(СВЦЭМ!$D$33:$D$776,СВЦЭМ!$A$33:$A$776,$A16,СВЦЭМ!$B$33:$B$776,T$11)+'СЕТ СН'!$F$14+СВЦЭМ!$D$10+'СЕТ СН'!$F$5-'СЕТ СН'!$F$24</f>
        <v>1543.84853821</v>
      </c>
      <c r="U16" s="36">
        <f>SUMIFS(СВЦЭМ!$D$33:$D$776,СВЦЭМ!$A$33:$A$776,$A16,СВЦЭМ!$B$33:$B$776,U$11)+'СЕТ СН'!$F$14+СВЦЭМ!$D$10+'СЕТ СН'!$F$5-'СЕТ СН'!$F$24</f>
        <v>1542.26965567</v>
      </c>
      <c r="V16" s="36">
        <f>SUMIFS(СВЦЭМ!$D$33:$D$776,СВЦЭМ!$A$33:$A$776,$A16,СВЦЭМ!$B$33:$B$776,V$11)+'СЕТ СН'!$F$14+СВЦЭМ!$D$10+'СЕТ СН'!$F$5-'СЕТ СН'!$F$24</f>
        <v>1541.0752894500001</v>
      </c>
      <c r="W16" s="36">
        <f>SUMIFS(СВЦЭМ!$D$33:$D$776,СВЦЭМ!$A$33:$A$776,$A16,СВЦЭМ!$B$33:$B$776,W$11)+'СЕТ СН'!$F$14+СВЦЭМ!$D$10+'СЕТ СН'!$F$5-'СЕТ СН'!$F$24</f>
        <v>1535.11890498</v>
      </c>
      <c r="X16" s="36">
        <f>SUMIFS(СВЦЭМ!$D$33:$D$776,СВЦЭМ!$A$33:$A$776,$A16,СВЦЭМ!$B$33:$B$776,X$11)+'СЕТ СН'!$F$14+СВЦЭМ!$D$10+'СЕТ СН'!$F$5-'СЕТ СН'!$F$24</f>
        <v>1527.4448104100002</v>
      </c>
      <c r="Y16" s="36">
        <f>SUMIFS(СВЦЭМ!$D$33:$D$776,СВЦЭМ!$A$33:$A$776,$A16,СВЦЭМ!$B$33:$B$776,Y$11)+'СЕТ СН'!$F$14+СВЦЭМ!$D$10+'СЕТ СН'!$F$5-'СЕТ СН'!$F$24</f>
        <v>1549.5319198300001</v>
      </c>
    </row>
    <row r="17" spans="1:25" ht="15.75" x14ac:dyDescent="0.2">
      <c r="A17" s="35">
        <f t="shared" si="0"/>
        <v>43652</v>
      </c>
      <c r="B17" s="36">
        <f>SUMIFS(СВЦЭМ!$D$33:$D$776,СВЦЭМ!$A$33:$A$776,$A17,СВЦЭМ!$B$33:$B$776,B$11)+'СЕТ СН'!$F$14+СВЦЭМ!$D$10+'СЕТ СН'!$F$5-'СЕТ СН'!$F$24</f>
        <v>1647.5024980600001</v>
      </c>
      <c r="C17" s="36">
        <f>SUMIFS(СВЦЭМ!$D$33:$D$776,СВЦЭМ!$A$33:$A$776,$A17,СВЦЭМ!$B$33:$B$776,C$11)+'СЕТ СН'!$F$14+СВЦЭМ!$D$10+'СЕТ СН'!$F$5-'СЕТ СН'!$F$24</f>
        <v>1748.89653709</v>
      </c>
      <c r="D17" s="36">
        <f>SUMIFS(СВЦЭМ!$D$33:$D$776,СВЦЭМ!$A$33:$A$776,$A17,СВЦЭМ!$B$33:$B$776,D$11)+'СЕТ СН'!$F$14+СВЦЭМ!$D$10+'СЕТ СН'!$F$5-'СЕТ СН'!$F$24</f>
        <v>1792.3404725100002</v>
      </c>
      <c r="E17" s="36">
        <f>SUMIFS(СВЦЭМ!$D$33:$D$776,СВЦЭМ!$A$33:$A$776,$A17,СВЦЭМ!$B$33:$B$776,E$11)+'СЕТ СН'!$F$14+СВЦЭМ!$D$10+'СЕТ СН'!$F$5-'СЕТ СН'!$F$24</f>
        <v>1807.3897776200001</v>
      </c>
      <c r="F17" s="36">
        <f>SUMIFS(СВЦЭМ!$D$33:$D$776,СВЦЭМ!$A$33:$A$776,$A17,СВЦЭМ!$B$33:$B$776,F$11)+'СЕТ СН'!$F$14+СВЦЭМ!$D$10+'СЕТ СН'!$F$5-'СЕТ СН'!$F$24</f>
        <v>1802.2455126600003</v>
      </c>
      <c r="G17" s="36">
        <f>SUMIFS(СВЦЭМ!$D$33:$D$776,СВЦЭМ!$A$33:$A$776,$A17,СВЦЭМ!$B$33:$B$776,G$11)+'СЕТ СН'!$F$14+СВЦЭМ!$D$10+'СЕТ СН'!$F$5-'СЕТ СН'!$F$24</f>
        <v>1786.2733059300001</v>
      </c>
      <c r="H17" s="36">
        <f>SUMIFS(СВЦЭМ!$D$33:$D$776,СВЦЭМ!$A$33:$A$776,$A17,СВЦЭМ!$B$33:$B$776,H$11)+'СЕТ СН'!$F$14+СВЦЭМ!$D$10+'СЕТ СН'!$F$5-'СЕТ СН'!$F$24</f>
        <v>1744.85775332</v>
      </c>
      <c r="I17" s="36">
        <f>SUMIFS(СВЦЭМ!$D$33:$D$776,СВЦЭМ!$A$33:$A$776,$A17,СВЦЭМ!$B$33:$B$776,I$11)+'СЕТ СН'!$F$14+СВЦЭМ!$D$10+'СЕТ СН'!$F$5-'СЕТ СН'!$F$24</f>
        <v>1694.0461325300002</v>
      </c>
      <c r="J17" s="36">
        <f>SUMIFS(СВЦЭМ!$D$33:$D$776,СВЦЭМ!$A$33:$A$776,$A17,СВЦЭМ!$B$33:$B$776,J$11)+'СЕТ СН'!$F$14+СВЦЭМ!$D$10+'СЕТ СН'!$F$5-'СЕТ СН'!$F$24</f>
        <v>1643.0971744800001</v>
      </c>
      <c r="K17" s="36">
        <f>SUMIFS(СВЦЭМ!$D$33:$D$776,СВЦЭМ!$A$33:$A$776,$A17,СВЦЭМ!$B$33:$B$776,K$11)+'СЕТ СН'!$F$14+СВЦЭМ!$D$10+'СЕТ СН'!$F$5-'СЕТ СН'!$F$24</f>
        <v>1625.1121466</v>
      </c>
      <c r="L17" s="36">
        <f>SUMIFS(СВЦЭМ!$D$33:$D$776,СВЦЭМ!$A$33:$A$776,$A17,СВЦЭМ!$B$33:$B$776,L$11)+'СЕТ СН'!$F$14+СВЦЭМ!$D$10+'СЕТ СН'!$F$5-'СЕТ СН'!$F$24</f>
        <v>1599.0299193600001</v>
      </c>
      <c r="M17" s="36">
        <f>SUMIFS(СВЦЭМ!$D$33:$D$776,СВЦЭМ!$A$33:$A$776,$A17,СВЦЭМ!$B$33:$B$776,M$11)+'СЕТ СН'!$F$14+СВЦЭМ!$D$10+'СЕТ СН'!$F$5-'СЕТ СН'!$F$24</f>
        <v>1589.5192359400003</v>
      </c>
      <c r="N17" s="36">
        <f>SUMIFS(СВЦЭМ!$D$33:$D$776,СВЦЭМ!$A$33:$A$776,$A17,СВЦЭМ!$B$33:$B$776,N$11)+'СЕТ СН'!$F$14+СВЦЭМ!$D$10+'СЕТ СН'!$F$5-'СЕТ СН'!$F$24</f>
        <v>1602.5440581300002</v>
      </c>
      <c r="O17" s="36">
        <f>SUMIFS(СВЦЭМ!$D$33:$D$776,СВЦЭМ!$A$33:$A$776,$A17,СВЦЭМ!$B$33:$B$776,O$11)+'СЕТ СН'!$F$14+СВЦЭМ!$D$10+'СЕТ СН'!$F$5-'СЕТ СН'!$F$24</f>
        <v>1613.1218767</v>
      </c>
      <c r="P17" s="36">
        <f>SUMIFS(СВЦЭМ!$D$33:$D$776,СВЦЭМ!$A$33:$A$776,$A17,СВЦЭМ!$B$33:$B$776,P$11)+'СЕТ СН'!$F$14+СВЦЭМ!$D$10+'СЕТ СН'!$F$5-'СЕТ СН'!$F$24</f>
        <v>1625.88760159</v>
      </c>
      <c r="Q17" s="36">
        <f>SUMIFS(СВЦЭМ!$D$33:$D$776,СВЦЭМ!$A$33:$A$776,$A17,СВЦЭМ!$B$33:$B$776,Q$11)+'СЕТ СН'!$F$14+СВЦЭМ!$D$10+'СЕТ СН'!$F$5-'СЕТ СН'!$F$24</f>
        <v>1613.9998898700001</v>
      </c>
      <c r="R17" s="36">
        <f>SUMIFS(СВЦЭМ!$D$33:$D$776,СВЦЭМ!$A$33:$A$776,$A17,СВЦЭМ!$B$33:$B$776,R$11)+'СЕТ СН'!$F$14+СВЦЭМ!$D$10+'СЕТ СН'!$F$5-'СЕТ СН'!$F$24</f>
        <v>1564.8204222300001</v>
      </c>
      <c r="S17" s="36">
        <f>SUMIFS(СВЦЭМ!$D$33:$D$776,СВЦЭМ!$A$33:$A$776,$A17,СВЦЭМ!$B$33:$B$776,S$11)+'СЕТ СН'!$F$14+СВЦЭМ!$D$10+'СЕТ СН'!$F$5-'СЕТ СН'!$F$24</f>
        <v>1571.0022366000001</v>
      </c>
      <c r="T17" s="36">
        <f>SUMIFS(СВЦЭМ!$D$33:$D$776,СВЦЭМ!$A$33:$A$776,$A17,СВЦЭМ!$B$33:$B$776,T$11)+'СЕТ СН'!$F$14+СВЦЭМ!$D$10+'СЕТ СН'!$F$5-'СЕТ СН'!$F$24</f>
        <v>1558.4984033300002</v>
      </c>
      <c r="U17" s="36">
        <f>SUMIFS(СВЦЭМ!$D$33:$D$776,СВЦЭМ!$A$33:$A$776,$A17,СВЦЭМ!$B$33:$B$776,U$11)+'СЕТ СН'!$F$14+СВЦЭМ!$D$10+'СЕТ СН'!$F$5-'СЕТ СН'!$F$24</f>
        <v>1548.01805135</v>
      </c>
      <c r="V17" s="36">
        <f>SUMIFS(СВЦЭМ!$D$33:$D$776,СВЦЭМ!$A$33:$A$776,$A17,СВЦЭМ!$B$33:$B$776,V$11)+'СЕТ СН'!$F$14+СВЦЭМ!$D$10+'СЕТ СН'!$F$5-'СЕТ СН'!$F$24</f>
        <v>1556.3742698800002</v>
      </c>
      <c r="W17" s="36">
        <f>SUMIFS(СВЦЭМ!$D$33:$D$776,СВЦЭМ!$A$33:$A$776,$A17,СВЦЭМ!$B$33:$B$776,W$11)+'СЕТ СН'!$F$14+СВЦЭМ!$D$10+'СЕТ СН'!$F$5-'СЕТ СН'!$F$24</f>
        <v>1564.4880219900001</v>
      </c>
      <c r="X17" s="36">
        <f>SUMIFS(СВЦЭМ!$D$33:$D$776,СВЦЭМ!$A$33:$A$776,$A17,СВЦЭМ!$B$33:$B$776,X$11)+'СЕТ СН'!$F$14+СВЦЭМ!$D$10+'СЕТ СН'!$F$5-'СЕТ СН'!$F$24</f>
        <v>1560.9054838900001</v>
      </c>
      <c r="Y17" s="36">
        <f>SUMIFS(СВЦЭМ!$D$33:$D$776,СВЦЭМ!$A$33:$A$776,$A17,СВЦЭМ!$B$33:$B$776,Y$11)+'СЕТ СН'!$F$14+СВЦЭМ!$D$10+'СЕТ СН'!$F$5-'СЕТ СН'!$F$24</f>
        <v>1593.02484878</v>
      </c>
    </row>
    <row r="18" spans="1:25" ht="15.75" x14ac:dyDescent="0.2">
      <c r="A18" s="35">
        <f t="shared" si="0"/>
        <v>43653</v>
      </c>
      <c r="B18" s="36">
        <f>SUMIFS(СВЦЭМ!$D$33:$D$776,СВЦЭМ!$A$33:$A$776,$A18,СВЦЭМ!$B$33:$B$776,B$11)+'СЕТ СН'!$F$14+СВЦЭМ!$D$10+'СЕТ СН'!$F$5-'СЕТ СН'!$F$24</f>
        <v>1671.9419333400001</v>
      </c>
      <c r="C18" s="36">
        <f>SUMIFS(СВЦЭМ!$D$33:$D$776,СВЦЭМ!$A$33:$A$776,$A18,СВЦЭМ!$B$33:$B$776,C$11)+'СЕТ СН'!$F$14+СВЦЭМ!$D$10+'СЕТ СН'!$F$5-'СЕТ СН'!$F$24</f>
        <v>1783.2993178300001</v>
      </c>
      <c r="D18" s="36">
        <f>SUMIFS(СВЦЭМ!$D$33:$D$776,СВЦЭМ!$A$33:$A$776,$A18,СВЦЭМ!$B$33:$B$776,D$11)+'СЕТ СН'!$F$14+СВЦЭМ!$D$10+'СЕТ СН'!$F$5-'СЕТ СН'!$F$24</f>
        <v>1809.7879105900001</v>
      </c>
      <c r="E18" s="36">
        <f>SUMIFS(СВЦЭМ!$D$33:$D$776,СВЦЭМ!$A$33:$A$776,$A18,СВЦЭМ!$B$33:$B$776,E$11)+'СЕТ СН'!$F$14+СВЦЭМ!$D$10+'СЕТ СН'!$F$5-'СЕТ СН'!$F$24</f>
        <v>1826.8354015</v>
      </c>
      <c r="F18" s="36">
        <f>SUMIFS(СВЦЭМ!$D$33:$D$776,СВЦЭМ!$A$33:$A$776,$A18,СВЦЭМ!$B$33:$B$776,F$11)+'СЕТ СН'!$F$14+СВЦЭМ!$D$10+'СЕТ СН'!$F$5-'СЕТ СН'!$F$24</f>
        <v>1837.1163332800002</v>
      </c>
      <c r="G18" s="36">
        <f>SUMIFS(СВЦЭМ!$D$33:$D$776,СВЦЭМ!$A$33:$A$776,$A18,СВЦЭМ!$B$33:$B$776,G$11)+'СЕТ СН'!$F$14+СВЦЭМ!$D$10+'СЕТ СН'!$F$5-'СЕТ СН'!$F$24</f>
        <v>1836.17873439</v>
      </c>
      <c r="H18" s="36">
        <f>SUMIFS(СВЦЭМ!$D$33:$D$776,СВЦЭМ!$A$33:$A$776,$A18,СВЦЭМ!$B$33:$B$776,H$11)+'СЕТ СН'!$F$14+СВЦЭМ!$D$10+'СЕТ СН'!$F$5-'СЕТ СН'!$F$24</f>
        <v>1804.72988786</v>
      </c>
      <c r="I18" s="36">
        <f>SUMIFS(СВЦЭМ!$D$33:$D$776,СВЦЭМ!$A$33:$A$776,$A18,СВЦЭМ!$B$33:$B$776,I$11)+'СЕТ СН'!$F$14+СВЦЭМ!$D$10+'СЕТ СН'!$F$5-'СЕТ СН'!$F$24</f>
        <v>1752.2844122400002</v>
      </c>
      <c r="J18" s="36">
        <f>SUMIFS(СВЦЭМ!$D$33:$D$776,СВЦЭМ!$A$33:$A$776,$A18,СВЦЭМ!$B$33:$B$776,J$11)+'СЕТ СН'!$F$14+СВЦЭМ!$D$10+'СЕТ СН'!$F$5-'СЕТ СН'!$F$24</f>
        <v>1686.79616571</v>
      </c>
      <c r="K18" s="36">
        <f>SUMIFS(СВЦЭМ!$D$33:$D$776,СВЦЭМ!$A$33:$A$776,$A18,СВЦЭМ!$B$33:$B$776,K$11)+'СЕТ СН'!$F$14+СВЦЭМ!$D$10+'СЕТ СН'!$F$5-'СЕТ СН'!$F$24</f>
        <v>1631.6011333300003</v>
      </c>
      <c r="L18" s="36">
        <f>SUMIFS(СВЦЭМ!$D$33:$D$776,СВЦЭМ!$A$33:$A$776,$A18,СВЦЭМ!$B$33:$B$776,L$11)+'СЕТ СН'!$F$14+СВЦЭМ!$D$10+'СЕТ СН'!$F$5-'СЕТ СН'!$F$24</f>
        <v>1597.1734388100001</v>
      </c>
      <c r="M18" s="36">
        <f>SUMIFS(СВЦЭМ!$D$33:$D$776,СВЦЭМ!$A$33:$A$776,$A18,СВЦЭМ!$B$33:$B$776,M$11)+'СЕТ СН'!$F$14+СВЦЭМ!$D$10+'СЕТ СН'!$F$5-'СЕТ СН'!$F$24</f>
        <v>1598.8228285700002</v>
      </c>
      <c r="N18" s="36">
        <f>SUMIFS(СВЦЭМ!$D$33:$D$776,СВЦЭМ!$A$33:$A$776,$A18,СВЦЭМ!$B$33:$B$776,N$11)+'СЕТ СН'!$F$14+СВЦЭМ!$D$10+'СЕТ СН'!$F$5-'СЕТ СН'!$F$24</f>
        <v>1603.10785369</v>
      </c>
      <c r="O18" s="36">
        <f>SUMIFS(СВЦЭМ!$D$33:$D$776,СВЦЭМ!$A$33:$A$776,$A18,СВЦЭМ!$B$33:$B$776,O$11)+'СЕТ СН'!$F$14+СВЦЭМ!$D$10+'СЕТ СН'!$F$5-'СЕТ СН'!$F$24</f>
        <v>1605.9924538300002</v>
      </c>
      <c r="P18" s="36">
        <f>SUMIFS(СВЦЭМ!$D$33:$D$776,СВЦЭМ!$A$33:$A$776,$A18,СВЦЭМ!$B$33:$B$776,P$11)+'СЕТ СН'!$F$14+СВЦЭМ!$D$10+'СЕТ СН'!$F$5-'СЕТ СН'!$F$24</f>
        <v>1608.2196276100001</v>
      </c>
      <c r="Q18" s="36">
        <f>SUMIFS(СВЦЭМ!$D$33:$D$776,СВЦЭМ!$A$33:$A$776,$A18,СВЦЭМ!$B$33:$B$776,Q$11)+'СЕТ СН'!$F$14+СВЦЭМ!$D$10+'СЕТ СН'!$F$5-'СЕТ СН'!$F$24</f>
        <v>1597.7888279500003</v>
      </c>
      <c r="R18" s="36">
        <f>SUMIFS(СВЦЭМ!$D$33:$D$776,СВЦЭМ!$A$33:$A$776,$A18,СВЦЭМ!$B$33:$B$776,R$11)+'СЕТ СН'!$F$14+СВЦЭМ!$D$10+'СЕТ СН'!$F$5-'СЕТ СН'!$F$24</f>
        <v>1550.6297174900001</v>
      </c>
      <c r="S18" s="36">
        <f>SUMIFS(СВЦЭМ!$D$33:$D$776,СВЦЭМ!$A$33:$A$776,$A18,СВЦЭМ!$B$33:$B$776,S$11)+'СЕТ СН'!$F$14+СВЦЭМ!$D$10+'СЕТ СН'!$F$5-'СЕТ СН'!$F$24</f>
        <v>1544.0209163700001</v>
      </c>
      <c r="T18" s="36">
        <f>SUMIFS(СВЦЭМ!$D$33:$D$776,СВЦЭМ!$A$33:$A$776,$A18,СВЦЭМ!$B$33:$B$776,T$11)+'СЕТ СН'!$F$14+СВЦЭМ!$D$10+'СЕТ СН'!$F$5-'СЕТ СН'!$F$24</f>
        <v>1540.5342082300001</v>
      </c>
      <c r="U18" s="36">
        <f>SUMIFS(СВЦЭМ!$D$33:$D$776,СВЦЭМ!$A$33:$A$776,$A18,СВЦЭМ!$B$33:$B$776,U$11)+'СЕТ СН'!$F$14+СВЦЭМ!$D$10+'СЕТ СН'!$F$5-'СЕТ СН'!$F$24</f>
        <v>1537.79939472</v>
      </c>
      <c r="V18" s="36">
        <f>SUMIFS(СВЦЭМ!$D$33:$D$776,СВЦЭМ!$A$33:$A$776,$A18,СВЦЭМ!$B$33:$B$776,V$11)+'СЕТ СН'!$F$14+СВЦЭМ!$D$10+'СЕТ СН'!$F$5-'СЕТ СН'!$F$24</f>
        <v>1537.3163691</v>
      </c>
      <c r="W18" s="36">
        <f>SUMIFS(СВЦЭМ!$D$33:$D$776,СВЦЭМ!$A$33:$A$776,$A18,СВЦЭМ!$B$33:$B$776,W$11)+'СЕТ СН'!$F$14+СВЦЭМ!$D$10+'СЕТ СН'!$F$5-'СЕТ СН'!$F$24</f>
        <v>1526.9454558699999</v>
      </c>
      <c r="X18" s="36">
        <f>SUMIFS(СВЦЭМ!$D$33:$D$776,СВЦЭМ!$A$33:$A$776,$A18,СВЦЭМ!$B$33:$B$776,X$11)+'СЕТ СН'!$F$14+СВЦЭМ!$D$10+'СЕТ СН'!$F$5-'СЕТ СН'!$F$24</f>
        <v>1539.17419062</v>
      </c>
      <c r="Y18" s="36">
        <f>SUMIFS(СВЦЭМ!$D$33:$D$776,СВЦЭМ!$A$33:$A$776,$A18,СВЦЭМ!$B$33:$B$776,Y$11)+'СЕТ СН'!$F$14+СВЦЭМ!$D$10+'СЕТ СН'!$F$5-'СЕТ СН'!$F$24</f>
        <v>1572.83276897</v>
      </c>
    </row>
    <row r="19" spans="1:25" ht="15.75" x14ac:dyDescent="0.2">
      <c r="A19" s="35">
        <f t="shared" si="0"/>
        <v>43654</v>
      </c>
      <c r="B19" s="36">
        <f>SUMIFS(СВЦЭМ!$D$33:$D$776,СВЦЭМ!$A$33:$A$776,$A19,СВЦЭМ!$B$33:$B$776,B$11)+'СЕТ СН'!$F$14+СВЦЭМ!$D$10+'СЕТ СН'!$F$5-'СЕТ СН'!$F$24</f>
        <v>1670.8557502000001</v>
      </c>
      <c r="C19" s="36">
        <f>SUMIFS(СВЦЭМ!$D$33:$D$776,СВЦЭМ!$A$33:$A$776,$A19,СВЦЭМ!$B$33:$B$776,C$11)+'СЕТ СН'!$F$14+СВЦЭМ!$D$10+'СЕТ СН'!$F$5-'СЕТ СН'!$F$24</f>
        <v>1764.3448896200002</v>
      </c>
      <c r="D19" s="36">
        <f>SUMIFS(СВЦЭМ!$D$33:$D$776,СВЦЭМ!$A$33:$A$776,$A19,СВЦЭМ!$B$33:$B$776,D$11)+'СЕТ СН'!$F$14+СВЦЭМ!$D$10+'СЕТ СН'!$F$5-'СЕТ СН'!$F$24</f>
        <v>1792.3805468100002</v>
      </c>
      <c r="E19" s="36">
        <f>SUMIFS(СВЦЭМ!$D$33:$D$776,СВЦЭМ!$A$33:$A$776,$A19,СВЦЭМ!$B$33:$B$776,E$11)+'СЕТ СН'!$F$14+СВЦЭМ!$D$10+'СЕТ СН'!$F$5-'СЕТ СН'!$F$24</f>
        <v>1813.10492866</v>
      </c>
      <c r="F19" s="36">
        <f>SUMIFS(СВЦЭМ!$D$33:$D$776,СВЦЭМ!$A$33:$A$776,$A19,СВЦЭМ!$B$33:$B$776,F$11)+'СЕТ СН'!$F$14+СВЦЭМ!$D$10+'СЕТ СН'!$F$5-'СЕТ СН'!$F$24</f>
        <v>1816.1296905600002</v>
      </c>
      <c r="G19" s="36">
        <f>SUMIFS(СВЦЭМ!$D$33:$D$776,СВЦЭМ!$A$33:$A$776,$A19,СВЦЭМ!$B$33:$B$776,G$11)+'СЕТ СН'!$F$14+СВЦЭМ!$D$10+'СЕТ СН'!$F$5-'СЕТ СН'!$F$24</f>
        <v>1799.9059969</v>
      </c>
      <c r="H19" s="36">
        <f>SUMIFS(СВЦЭМ!$D$33:$D$776,СВЦЭМ!$A$33:$A$776,$A19,СВЦЭМ!$B$33:$B$776,H$11)+'СЕТ СН'!$F$14+СВЦЭМ!$D$10+'СЕТ СН'!$F$5-'СЕТ СН'!$F$24</f>
        <v>1750.7998262999999</v>
      </c>
      <c r="I19" s="36">
        <f>SUMIFS(СВЦЭМ!$D$33:$D$776,СВЦЭМ!$A$33:$A$776,$A19,СВЦЭМ!$B$33:$B$776,I$11)+'СЕТ СН'!$F$14+СВЦЭМ!$D$10+'СЕТ СН'!$F$5-'СЕТ СН'!$F$24</f>
        <v>1714.63921033</v>
      </c>
      <c r="J19" s="36">
        <f>SUMIFS(СВЦЭМ!$D$33:$D$776,СВЦЭМ!$A$33:$A$776,$A19,СВЦЭМ!$B$33:$B$776,J$11)+'СЕТ СН'!$F$14+СВЦЭМ!$D$10+'СЕТ СН'!$F$5-'СЕТ СН'!$F$24</f>
        <v>1697.9598038200002</v>
      </c>
      <c r="K19" s="36">
        <f>SUMIFS(СВЦЭМ!$D$33:$D$776,СВЦЭМ!$A$33:$A$776,$A19,СВЦЭМ!$B$33:$B$776,K$11)+'СЕТ СН'!$F$14+СВЦЭМ!$D$10+'СЕТ СН'!$F$5-'СЕТ СН'!$F$24</f>
        <v>1697.0725815300002</v>
      </c>
      <c r="L19" s="36">
        <f>SUMIFS(СВЦЭМ!$D$33:$D$776,СВЦЭМ!$A$33:$A$776,$A19,СВЦЭМ!$B$33:$B$776,L$11)+'СЕТ СН'!$F$14+СВЦЭМ!$D$10+'СЕТ СН'!$F$5-'СЕТ СН'!$F$24</f>
        <v>1696.5160418300002</v>
      </c>
      <c r="M19" s="36">
        <f>SUMIFS(СВЦЭМ!$D$33:$D$776,СВЦЭМ!$A$33:$A$776,$A19,СВЦЭМ!$B$33:$B$776,M$11)+'СЕТ СН'!$F$14+СВЦЭМ!$D$10+'СЕТ СН'!$F$5-'СЕТ СН'!$F$24</f>
        <v>1662.09311467</v>
      </c>
      <c r="N19" s="36">
        <f>SUMIFS(СВЦЭМ!$D$33:$D$776,СВЦЭМ!$A$33:$A$776,$A19,СВЦЭМ!$B$33:$B$776,N$11)+'СЕТ СН'!$F$14+СВЦЭМ!$D$10+'СЕТ СН'!$F$5-'СЕТ СН'!$F$24</f>
        <v>1660.6258025300001</v>
      </c>
      <c r="O19" s="36">
        <f>SUMIFS(СВЦЭМ!$D$33:$D$776,СВЦЭМ!$A$33:$A$776,$A19,СВЦЭМ!$B$33:$B$776,O$11)+'СЕТ СН'!$F$14+СВЦЭМ!$D$10+'СЕТ СН'!$F$5-'СЕТ СН'!$F$24</f>
        <v>1650.0507884500003</v>
      </c>
      <c r="P19" s="36">
        <f>SUMIFS(СВЦЭМ!$D$33:$D$776,СВЦЭМ!$A$33:$A$776,$A19,СВЦЭМ!$B$33:$B$776,P$11)+'СЕТ СН'!$F$14+СВЦЭМ!$D$10+'СЕТ СН'!$F$5-'СЕТ СН'!$F$24</f>
        <v>1617.89395307</v>
      </c>
      <c r="Q19" s="36">
        <f>SUMIFS(СВЦЭМ!$D$33:$D$776,СВЦЭМ!$A$33:$A$776,$A19,СВЦЭМ!$B$33:$B$776,Q$11)+'СЕТ СН'!$F$14+СВЦЭМ!$D$10+'СЕТ СН'!$F$5-'СЕТ СН'!$F$24</f>
        <v>1594.5873313900001</v>
      </c>
      <c r="R19" s="36">
        <f>SUMIFS(СВЦЭМ!$D$33:$D$776,СВЦЭМ!$A$33:$A$776,$A19,СВЦЭМ!$B$33:$B$776,R$11)+'СЕТ СН'!$F$14+СВЦЭМ!$D$10+'СЕТ СН'!$F$5-'СЕТ СН'!$F$24</f>
        <v>1554.9537109500002</v>
      </c>
      <c r="S19" s="36">
        <f>SUMIFS(СВЦЭМ!$D$33:$D$776,СВЦЭМ!$A$33:$A$776,$A19,СВЦЭМ!$B$33:$B$776,S$11)+'СЕТ СН'!$F$14+СВЦЭМ!$D$10+'СЕТ СН'!$F$5-'СЕТ СН'!$F$24</f>
        <v>1563.0790966900001</v>
      </c>
      <c r="T19" s="36">
        <f>SUMIFS(СВЦЭМ!$D$33:$D$776,СВЦЭМ!$A$33:$A$776,$A19,СВЦЭМ!$B$33:$B$776,T$11)+'СЕТ СН'!$F$14+СВЦЭМ!$D$10+'СЕТ СН'!$F$5-'СЕТ СН'!$F$24</f>
        <v>1564.0226053600002</v>
      </c>
      <c r="U19" s="36">
        <f>SUMIFS(СВЦЭМ!$D$33:$D$776,СВЦЭМ!$A$33:$A$776,$A19,СВЦЭМ!$B$33:$B$776,U$11)+'СЕТ СН'!$F$14+СВЦЭМ!$D$10+'СЕТ СН'!$F$5-'СЕТ СН'!$F$24</f>
        <v>1557.3957821900001</v>
      </c>
      <c r="V19" s="36">
        <f>SUMIFS(СВЦЭМ!$D$33:$D$776,СВЦЭМ!$A$33:$A$776,$A19,СВЦЭМ!$B$33:$B$776,V$11)+'СЕТ СН'!$F$14+СВЦЭМ!$D$10+'СЕТ СН'!$F$5-'СЕТ СН'!$F$24</f>
        <v>1579.1853420000002</v>
      </c>
      <c r="W19" s="36">
        <f>SUMIFS(СВЦЭМ!$D$33:$D$776,СВЦЭМ!$A$33:$A$776,$A19,СВЦЭМ!$B$33:$B$776,W$11)+'СЕТ СН'!$F$14+СВЦЭМ!$D$10+'СЕТ СН'!$F$5-'СЕТ СН'!$F$24</f>
        <v>1603.8613913000002</v>
      </c>
      <c r="X19" s="36">
        <f>SUMIFS(СВЦЭМ!$D$33:$D$776,СВЦЭМ!$A$33:$A$776,$A19,СВЦЭМ!$B$33:$B$776,X$11)+'СЕТ СН'!$F$14+СВЦЭМ!$D$10+'СЕТ СН'!$F$5-'СЕТ СН'!$F$24</f>
        <v>1617.6429861000001</v>
      </c>
      <c r="Y19" s="36">
        <f>SUMIFS(СВЦЭМ!$D$33:$D$776,СВЦЭМ!$A$33:$A$776,$A19,СВЦЭМ!$B$33:$B$776,Y$11)+'СЕТ СН'!$F$14+СВЦЭМ!$D$10+'СЕТ СН'!$F$5-'СЕТ СН'!$F$24</f>
        <v>1638.3403858400002</v>
      </c>
    </row>
    <row r="20" spans="1:25" ht="15.75" x14ac:dyDescent="0.2">
      <c r="A20" s="35">
        <f t="shared" si="0"/>
        <v>43655</v>
      </c>
      <c r="B20" s="36">
        <f>SUMIFS(СВЦЭМ!$D$33:$D$776,СВЦЭМ!$A$33:$A$776,$A20,СВЦЭМ!$B$33:$B$776,B$11)+'СЕТ СН'!$F$14+СВЦЭМ!$D$10+'СЕТ СН'!$F$5-'СЕТ СН'!$F$24</f>
        <v>1713.02852291</v>
      </c>
      <c r="C20" s="36">
        <f>SUMIFS(СВЦЭМ!$D$33:$D$776,СВЦЭМ!$A$33:$A$776,$A20,СВЦЭМ!$B$33:$B$776,C$11)+'СЕТ СН'!$F$14+СВЦЭМ!$D$10+'СЕТ СН'!$F$5-'СЕТ СН'!$F$24</f>
        <v>1745.3553891400002</v>
      </c>
      <c r="D20" s="36">
        <f>SUMIFS(СВЦЭМ!$D$33:$D$776,СВЦЭМ!$A$33:$A$776,$A20,СВЦЭМ!$B$33:$B$776,D$11)+'СЕТ СН'!$F$14+СВЦЭМ!$D$10+'СЕТ СН'!$F$5-'СЕТ СН'!$F$24</f>
        <v>1764.2892450600002</v>
      </c>
      <c r="E20" s="36">
        <f>SUMIFS(СВЦЭМ!$D$33:$D$776,СВЦЭМ!$A$33:$A$776,$A20,СВЦЭМ!$B$33:$B$776,E$11)+'СЕТ СН'!$F$14+СВЦЭМ!$D$10+'СЕТ СН'!$F$5-'СЕТ СН'!$F$24</f>
        <v>1780.9447381600003</v>
      </c>
      <c r="F20" s="36">
        <f>SUMIFS(СВЦЭМ!$D$33:$D$776,СВЦЭМ!$A$33:$A$776,$A20,СВЦЭМ!$B$33:$B$776,F$11)+'СЕТ СН'!$F$14+СВЦЭМ!$D$10+'СЕТ СН'!$F$5-'СЕТ СН'!$F$24</f>
        <v>1778.5527884400001</v>
      </c>
      <c r="G20" s="36">
        <f>SUMIFS(СВЦЭМ!$D$33:$D$776,СВЦЭМ!$A$33:$A$776,$A20,СВЦЭМ!$B$33:$B$776,G$11)+'СЕТ СН'!$F$14+СВЦЭМ!$D$10+'СЕТ СН'!$F$5-'СЕТ СН'!$F$24</f>
        <v>1774.5773580100001</v>
      </c>
      <c r="H20" s="36">
        <f>SUMIFS(СВЦЭМ!$D$33:$D$776,СВЦЭМ!$A$33:$A$776,$A20,СВЦЭМ!$B$33:$B$776,H$11)+'СЕТ СН'!$F$14+СВЦЭМ!$D$10+'СЕТ СН'!$F$5-'СЕТ СН'!$F$24</f>
        <v>1726.75218649</v>
      </c>
      <c r="I20" s="36">
        <f>SUMIFS(СВЦЭМ!$D$33:$D$776,СВЦЭМ!$A$33:$A$776,$A20,СВЦЭМ!$B$33:$B$776,I$11)+'СЕТ СН'!$F$14+СВЦЭМ!$D$10+'СЕТ СН'!$F$5-'СЕТ СН'!$F$24</f>
        <v>1703.9275268600002</v>
      </c>
      <c r="J20" s="36">
        <f>SUMIFS(СВЦЭМ!$D$33:$D$776,СВЦЭМ!$A$33:$A$776,$A20,СВЦЭМ!$B$33:$B$776,J$11)+'СЕТ СН'!$F$14+СВЦЭМ!$D$10+'СЕТ СН'!$F$5-'СЕТ СН'!$F$24</f>
        <v>1673.8508322800001</v>
      </c>
      <c r="K20" s="36">
        <f>SUMIFS(СВЦЭМ!$D$33:$D$776,СВЦЭМ!$A$33:$A$776,$A20,СВЦЭМ!$B$33:$B$776,K$11)+'СЕТ СН'!$F$14+СВЦЭМ!$D$10+'СЕТ СН'!$F$5-'СЕТ СН'!$F$24</f>
        <v>1656.1087763100002</v>
      </c>
      <c r="L20" s="36">
        <f>SUMIFS(СВЦЭМ!$D$33:$D$776,СВЦЭМ!$A$33:$A$776,$A20,СВЦЭМ!$B$33:$B$776,L$11)+'СЕТ СН'!$F$14+СВЦЭМ!$D$10+'СЕТ СН'!$F$5-'СЕТ СН'!$F$24</f>
        <v>1656.5977683200001</v>
      </c>
      <c r="M20" s="36">
        <f>SUMIFS(СВЦЭМ!$D$33:$D$776,СВЦЭМ!$A$33:$A$776,$A20,СВЦЭМ!$B$33:$B$776,M$11)+'СЕТ СН'!$F$14+СВЦЭМ!$D$10+'СЕТ СН'!$F$5-'СЕТ СН'!$F$24</f>
        <v>1650.6298182700002</v>
      </c>
      <c r="N20" s="36">
        <f>SUMIFS(СВЦЭМ!$D$33:$D$776,СВЦЭМ!$A$33:$A$776,$A20,СВЦЭМ!$B$33:$B$776,N$11)+'СЕТ СН'!$F$14+СВЦЭМ!$D$10+'СЕТ СН'!$F$5-'СЕТ СН'!$F$24</f>
        <v>1652.20922015</v>
      </c>
      <c r="O20" s="36">
        <f>SUMIFS(СВЦЭМ!$D$33:$D$776,СВЦЭМ!$A$33:$A$776,$A20,СВЦЭМ!$B$33:$B$776,O$11)+'СЕТ СН'!$F$14+СВЦЭМ!$D$10+'СЕТ СН'!$F$5-'СЕТ СН'!$F$24</f>
        <v>1648.04544949</v>
      </c>
      <c r="P20" s="36">
        <f>SUMIFS(СВЦЭМ!$D$33:$D$776,СВЦЭМ!$A$33:$A$776,$A20,СВЦЭМ!$B$33:$B$776,P$11)+'СЕТ СН'!$F$14+СВЦЭМ!$D$10+'СЕТ СН'!$F$5-'СЕТ СН'!$F$24</f>
        <v>1655.2304499300001</v>
      </c>
      <c r="Q20" s="36">
        <f>SUMIFS(СВЦЭМ!$D$33:$D$776,СВЦЭМ!$A$33:$A$776,$A20,СВЦЭМ!$B$33:$B$776,Q$11)+'СЕТ СН'!$F$14+СВЦЭМ!$D$10+'СЕТ СН'!$F$5-'СЕТ СН'!$F$24</f>
        <v>1673.43139393</v>
      </c>
      <c r="R20" s="36">
        <f>SUMIFS(СВЦЭМ!$D$33:$D$776,СВЦЭМ!$A$33:$A$776,$A20,СВЦЭМ!$B$33:$B$776,R$11)+'СЕТ СН'!$F$14+СВЦЭМ!$D$10+'СЕТ СН'!$F$5-'СЕТ СН'!$F$24</f>
        <v>1637.3653352900001</v>
      </c>
      <c r="S20" s="36">
        <f>SUMIFS(СВЦЭМ!$D$33:$D$776,СВЦЭМ!$A$33:$A$776,$A20,СВЦЭМ!$B$33:$B$776,S$11)+'СЕТ СН'!$F$14+СВЦЭМ!$D$10+'СЕТ СН'!$F$5-'СЕТ СН'!$F$24</f>
        <v>1608.4219790700001</v>
      </c>
      <c r="T20" s="36">
        <f>SUMIFS(СВЦЭМ!$D$33:$D$776,СВЦЭМ!$A$33:$A$776,$A20,СВЦЭМ!$B$33:$B$776,T$11)+'СЕТ СН'!$F$14+СВЦЭМ!$D$10+'СЕТ СН'!$F$5-'СЕТ СН'!$F$24</f>
        <v>1606.2427771400003</v>
      </c>
      <c r="U20" s="36">
        <f>SUMIFS(СВЦЭМ!$D$33:$D$776,СВЦЭМ!$A$33:$A$776,$A20,СВЦЭМ!$B$33:$B$776,U$11)+'СЕТ СН'!$F$14+СВЦЭМ!$D$10+'СЕТ СН'!$F$5-'СЕТ СН'!$F$24</f>
        <v>1598.4158914300001</v>
      </c>
      <c r="V20" s="36">
        <f>SUMIFS(СВЦЭМ!$D$33:$D$776,СВЦЭМ!$A$33:$A$776,$A20,СВЦЭМ!$B$33:$B$776,V$11)+'СЕТ СН'!$F$14+СВЦЭМ!$D$10+'СЕТ СН'!$F$5-'СЕТ СН'!$F$24</f>
        <v>1598.1264142500002</v>
      </c>
      <c r="W20" s="36">
        <f>SUMIFS(СВЦЭМ!$D$33:$D$776,СВЦЭМ!$A$33:$A$776,$A20,СВЦЭМ!$B$33:$B$776,W$11)+'СЕТ СН'!$F$14+СВЦЭМ!$D$10+'СЕТ СН'!$F$5-'СЕТ СН'!$F$24</f>
        <v>1574.99723417</v>
      </c>
      <c r="X20" s="36">
        <f>SUMIFS(СВЦЭМ!$D$33:$D$776,СВЦЭМ!$A$33:$A$776,$A20,СВЦЭМ!$B$33:$B$776,X$11)+'СЕТ СН'!$F$14+СВЦЭМ!$D$10+'СЕТ СН'!$F$5-'СЕТ СН'!$F$24</f>
        <v>1592.70754923</v>
      </c>
      <c r="Y20" s="36">
        <f>SUMIFS(СВЦЭМ!$D$33:$D$776,СВЦЭМ!$A$33:$A$776,$A20,СВЦЭМ!$B$33:$B$776,Y$11)+'СЕТ СН'!$F$14+СВЦЭМ!$D$10+'СЕТ СН'!$F$5-'СЕТ СН'!$F$24</f>
        <v>1658.4287061800001</v>
      </c>
    </row>
    <row r="21" spans="1:25" ht="15.75" x14ac:dyDescent="0.2">
      <c r="A21" s="35">
        <f t="shared" si="0"/>
        <v>43656</v>
      </c>
      <c r="B21" s="36">
        <f>SUMIFS(СВЦЭМ!$D$33:$D$776,СВЦЭМ!$A$33:$A$776,$A21,СВЦЭМ!$B$33:$B$776,B$11)+'СЕТ СН'!$F$14+СВЦЭМ!$D$10+'СЕТ СН'!$F$5-'СЕТ СН'!$F$24</f>
        <v>1726.3599688600002</v>
      </c>
      <c r="C21" s="36">
        <f>SUMIFS(СВЦЭМ!$D$33:$D$776,СВЦЭМ!$A$33:$A$776,$A21,СВЦЭМ!$B$33:$B$776,C$11)+'СЕТ СН'!$F$14+СВЦЭМ!$D$10+'СЕТ СН'!$F$5-'СЕТ СН'!$F$24</f>
        <v>1755.61166026</v>
      </c>
      <c r="D21" s="36">
        <f>SUMIFS(СВЦЭМ!$D$33:$D$776,СВЦЭМ!$A$33:$A$776,$A21,СВЦЭМ!$B$33:$B$776,D$11)+'СЕТ СН'!$F$14+СВЦЭМ!$D$10+'СЕТ СН'!$F$5-'СЕТ СН'!$F$24</f>
        <v>1767.1445841100001</v>
      </c>
      <c r="E21" s="36">
        <f>SUMIFS(СВЦЭМ!$D$33:$D$776,СВЦЭМ!$A$33:$A$776,$A21,СВЦЭМ!$B$33:$B$776,E$11)+'СЕТ СН'!$F$14+СВЦЭМ!$D$10+'СЕТ СН'!$F$5-'СЕТ СН'!$F$24</f>
        <v>1784.7910255100001</v>
      </c>
      <c r="F21" s="36">
        <f>SUMIFS(СВЦЭМ!$D$33:$D$776,СВЦЭМ!$A$33:$A$776,$A21,СВЦЭМ!$B$33:$B$776,F$11)+'СЕТ СН'!$F$14+СВЦЭМ!$D$10+'СЕТ СН'!$F$5-'СЕТ СН'!$F$24</f>
        <v>1774.2704974900003</v>
      </c>
      <c r="G21" s="36">
        <f>SUMIFS(СВЦЭМ!$D$33:$D$776,СВЦЭМ!$A$33:$A$776,$A21,СВЦЭМ!$B$33:$B$776,G$11)+'СЕТ СН'!$F$14+СВЦЭМ!$D$10+'СЕТ СН'!$F$5-'СЕТ СН'!$F$24</f>
        <v>1783.3532751500002</v>
      </c>
      <c r="H21" s="36">
        <f>SUMIFS(СВЦЭМ!$D$33:$D$776,СВЦЭМ!$A$33:$A$776,$A21,СВЦЭМ!$B$33:$B$776,H$11)+'СЕТ СН'!$F$14+СВЦЭМ!$D$10+'СЕТ СН'!$F$5-'СЕТ СН'!$F$24</f>
        <v>1754.01011668</v>
      </c>
      <c r="I21" s="36">
        <f>SUMIFS(СВЦЭМ!$D$33:$D$776,СВЦЭМ!$A$33:$A$776,$A21,СВЦЭМ!$B$33:$B$776,I$11)+'СЕТ СН'!$F$14+СВЦЭМ!$D$10+'СЕТ СН'!$F$5-'СЕТ СН'!$F$24</f>
        <v>1719.06093577</v>
      </c>
      <c r="J21" s="36">
        <f>SUMIFS(СВЦЭМ!$D$33:$D$776,СВЦЭМ!$A$33:$A$776,$A21,СВЦЭМ!$B$33:$B$776,J$11)+'СЕТ СН'!$F$14+СВЦЭМ!$D$10+'СЕТ СН'!$F$5-'СЕТ СН'!$F$24</f>
        <v>1698.4730207699999</v>
      </c>
      <c r="K21" s="36">
        <f>SUMIFS(СВЦЭМ!$D$33:$D$776,СВЦЭМ!$A$33:$A$776,$A21,СВЦЭМ!$B$33:$B$776,K$11)+'СЕТ СН'!$F$14+СВЦЭМ!$D$10+'СЕТ СН'!$F$5-'СЕТ СН'!$F$24</f>
        <v>1687.2832712100001</v>
      </c>
      <c r="L21" s="36">
        <f>SUMIFS(СВЦЭМ!$D$33:$D$776,СВЦЭМ!$A$33:$A$776,$A21,СВЦЭМ!$B$33:$B$776,L$11)+'СЕТ СН'!$F$14+СВЦЭМ!$D$10+'СЕТ СН'!$F$5-'СЕТ СН'!$F$24</f>
        <v>1685.07072006</v>
      </c>
      <c r="M21" s="36">
        <f>SUMIFS(СВЦЭМ!$D$33:$D$776,СВЦЭМ!$A$33:$A$776,$A21,СВЦЭМ!$B$33:$B$776,M$11)+'СЕТ СН'!$F$14+СВЦЭМ!$D$10+'СЕТ СН'!$F$5-'СЕТ СН'!$F$24</f>
        <v>1668.03780418</v>
      </c>
      <c r="N21" s="36">
        <f>SUMIFS(СВЦЭМ!$D$33:$D$776,СВЦЭМ!$A$33:$A$776,$A21,СВЦЭМ!$B$33:$B$776,N$11)+'СЕТ СН'!$F$14+СВЦЭМ!$D$10+'СЕТ СН'!$F$5-'СЕТ СН'!$F$24</f>
        <v>1662.6862333000001</v>
      </c>
      <c r="O21" s="36">
        <f>SUMIFS(СВЦЭМ!$D$33:$D$776,СВЦЭМ!$A$33:$A$776,$A21,СВЦЭМ!$B$33:$B$776,O$11)+'СЕТ СН'!$F$14+СВЦЭМ!$D$10+'СЕТ СН'!$F$5-'СЕТ СН'!$F$24</f>
        <v>1658.26558049</v>
      </c>
      <c r="P21" s="36">
        <f>SUMIFS(СВЦЭМ!$D$33:$D$776,СВЦЭМ!$A$33:$A$776,$A21,СВЦЭМ!$B$33:$B$776,P$11)+'СЕТ СН'!$F$14+СВЦЭМ!$D$10+'СЕТ СН'!$F$5-'СЕТ СН'!$F$24</f>
        <v>1655.15897387</v>
      </c>
      <c r="Q21" s="36">
        <f>SUMIFS(СВЦЭМ!$D$33:$D$776,СВЦЭМ!$A$33:$A$776,$A21,СВЦЭМ!$B$33:$B$776,Q$11)+'СЕТ СН'!$F$14+СВЦЭМ!$D$10+'СЕТ СН'!$F$5-'СЕТ СН'!$F$24</f>
        <v>1663.2075307500002</v>
      </c>
      <c r="R21" s="36">
        <f>SUMIFS(СВЦЭМ!$D$33:$D$776,СВЦЭМ!$A$33:$A$776,$A21,СВЦЭМ!$B$33:$B$776,R$11)+'СЕТ СН'!$F$14+СВЦЭМ!$D$10+'СЕТ СН'!$F$5-'СЕТ СН'!$F$24</f>
        <v>1617.5211183700001</v>
      </c>
      <c r="S21" s="36">
        <f>SUMIFS(СВЦЭМ!$D$33:$D$776,СВЦЭМ!$A$33:$A$776,$A21,СВЦЭМ!$B$33:$B$776,S$11)+'СЕТ СН'!$F$14+СВЦЭМ!$D$10+'СЕТ СН'!$F$5-'СЕТ СН'!$F$24</f>
        <v>1599.5092978300002</v>
      </c>
      <c r="T21" s="36">
        <f>SUMIFS(СВЦЭМ!$D$33:$D$776,СВЦЭМ!$A$33:$A$776,$A21,СВЦЭМ!$B$33:$B$776,T$11)+'СЕТ СН'!$F$14+СВЦЭМ!$D$10+'СЕТ СН'!$F$5-'СЕТ СН'!$F$24</f>
        <v>1599.0811949700001</v>
      </c>
      <c r="U21" s="36">
        <f>SUMIFS(СВЦЭМ!$D$33:$D$776,СВЦЭМ!$A$33:$A$776,$A21,СВЦЭМ!$B$33:$B$776,U$11)+'СЕТ СН'!$F$14+СВЦЭМ!$D$10+'СЕТ СН'!$F$5-'СЕТ СН'!$F$24</f>
        <v>1596.7127917100001</v>
      </c>
      <c r="V21" s="36">
        <f>SUMIFS(СВЦЭМ!$D$33:$D$776,СВЦЭМ!$A$33:$A$776,$A21,СВЦЭМ!$B$33:$B$776,V$11)+'СЕТ СН'!$F$14+СВЦЭМ!$D$10+'СЕТ СН'!$F$5-'СЕТ СН'!$F$24</f>
        <v>1592.6492849700003</v>
      </c>
      <c r="W21" s="36">
        <f>SUMIFS(СВЦЭМ!$D$33:$D$776,СВЦЭМ!$A$33:$A$776,$A21,СВЦЭМ!$B$33:$B$776,W$11)+'СЕТ СН'!$F$14+СВЦЭМ!$D$10+'СЕТ СН'!$F$5-'СЕТ СН'!$F$24</f>
        <v>1577.8599471300001</v>
      </c>
      <c r="X21" s="36">
        <f>SUMIFS(СВЦЭМ!$D$33:$D$776,СВЦЭМ!$A$33:$A$776,$A21,СВЦЭМ!$B$33:$B$776,X$11)+'СЕТ СН'!$F$14+СВЦЭМ!$D$10+'СЕТ СН'!$F$5-'СЕТ СН'!$F$24</f>
        <v>1583.7395125400001</v>
      </c>
      <c r="Y21" s="36">
        <f>SUMIFS(СВЦЭМ!$D$33:$D$776,СВЦЭМ!$A$33:$A$776,$A21,СВЦЭМ!$B$33:$B$776,Y$11)+'СЕТ СН'!$F$14+СВЦЭМ!$D$10+'СЕТ СН'!$F$5-'СЕТ СН'!$F$24</f>
        <v>1672.5794208700001</v>
      </c>
    </row>
    <row r="22" spans="1:25" ht="15.75" x14ac:dyDescent="0.2">
      <c r="A22" s="35">
        <f t="shared" si="0"/>
        <v>43657</v>
      </c>
      <c r="B22" s="36">
        <f>SUMIFS(СВЦЭМ!$D$33:$D$776,СВЦЭМ!$A$33:$A$776,$A22,СВЦЭМ!$B$33:$B$776,B$11)+'СЕТ СН'!$F$14+СВЦЭМ!$D$10+'СЕТ СН'!$F$5-'СЕТ СН'!$F$24</f>
        <v>1725.68479996</v>
      </c>
      <c r="C22" s="36">
        <f>SUMIFS(СВЦЭМ!$D$33:$D$776,СВЦЭМ!$A$33:$A$776,$A22,СВЦЭМ!$B$33:$B$776,C$11)+'СЕТ СН'!$F$14+СВЦЭМ!$D$10+'СЕТ СН'!$F$5-'СЕТ СН'!$F$24</f>
        <v>1765.6121871300002</v>
      </c>
      <c r="D22" s="36">
        <f>SUMIFS(СВЦЭМ!$D$33:$D$776,СВЦЭМ!$A$33:$A$776,$A22,СВЦЭМ!$B$33:$B$776,D$11)+'СЕТ СН'!$F$14+СВЦЭМ!$D$10+'СЕТ СН'!$F$5-'СЕТ СН'!$F$24</f>
        <v>1785.4771819000002</v>
      </c>
      <c r="E22" s="36">
        <f>SUMIFS(СВЦЭМ!$D$33:$D$776,СВЦЭМ!$A$33:$A$776,$A22,СВЦЭМ!$B$33:$B$776,E$11)+'СЕТ СН'!$F$14+СВЦЭМ!$D$10+'СЕТ СН'!$F$5-'СЕТ СН'!$F$24</f>
        <v>1806.9041460800001</v>
      </c>
      <c r="F22" s="36">
        <f>SUMIFS(СВЦЭМ!$D$33:$D$776,СВЦЭМ!$A$33:$A$776,$A22,СВЦЭМ!$B$33:$B$776,F$11)+'СЕТ СН'!$F$14+СВЦЭМ!$D$10+'СЕТ СН'!$F$5-'СЕТ СН'!$F$24</f>
        <v>1807.1717271700002</v>
      </c>
      <c r="G22" s="36">
        <f>SUMIFS(СВЦЭМ!$D$33:$D$776,СВЦЭМ!$A$33:$A$776,$A22,СВЦЭМ!$B$33:$B$776,G$11)+'СЕТ СН'!$F$14+СВЦЭМ!$D$10+'СЕТ СН'!$F$5-'СЕТ СН'!$F$24</f>
        <v>1797.7785323800001</v>
      </c>
      <c r="H22" s="36">
        <f>SUMIFS(СВЦЭМ!$D$33:$D$776,СВЦЭМ!$A$33:$A$776,$A22,СВЦЭМ!$B$33:$B$776,H$11)+'СЕТ СН'!$F$14+СВЦЭМ!$D$10+'СЕТ СН'!$F$5-'СЕТ СН'!$F$24</f>
        <v>1744.1962998100003</v>
      </c>
      <c r="I22" s="36">
        <f>SUMIFS(СВЦЭМ!$D$33:$D$776,СВЦЭМ!$A$33:$A$776,$A22,СВЦЭМ!$B$33:$B$776,I$11)+'СЕТ СН'!$F$14+СВЦЭМ!$D$10+'СЕТ СН'!$F$5-'СЕТ СН'!$F$24</f>
        <v>1721.4996932000001</v>
      </c>
      <c r="J22" s="36">
        <f>SUMIFS(СВЦЭМ!$D$33:$D$776,СВЦЭМ!$A$33:$A$776,$A22,СВЦЭМ!$B$33:$B$776,J$11)+'СЕТ СН'!$F$14+СВЦЭМ!$D$10+'СЕТ СН'!$F$5-'СЕТ СН'!$F$24</f>
        <v>1683.6757732300002</v>
      </c>
      <c r="K22" s="36">
        <f>SUMIFS(СВЦЭМ!$D$33:$D$776,СВЦЭМ!$A$33:$A$776,$A22,СВЦЭМ!$B$33:$B$776,K$11)+'СЕТ СН'!$F$14+СВЦЭМ!$D$10+'СЕТ СН'!$F$5-'СЕТ СН'!$F$24</f>
        <v>1671.3892183400001</v>
      </c>
      <c r="L22" s="36">
        <f>SUMIFS(СВЦЭМ!$D$33:$D$776,СВЦЭМ!$A$33:$A$776,$A22,СВЦЭМ!$B$33:$B$776,L$11)+'СЕТ СН'!$F$14+СВЦЭМ!$D$10+'СЕТ СН'!$F$5-'СЕТ СН'!$F$24</f>
        <v>1656.61725639</v>
      </c>
      <c r="M22" s="36">
        <f>SUMIFS(СВЦЭМ!$D$33:$D$776,СВЦЭМ!$A$33:$A$776,$A22,СВЦЭМ!$B$33:$B$776,M$11)+'СЕТ СН'!$F$14+СВЦЭМ!$D$10+'СЕТ СН'!$F$5-'СЕТ СН'!$F$24</f>
        <v>1651.69740336</v>
      </c>
      <c r="N22" s="36">
        <f>SUMIFS(СВЦЭМ!$D$33:$D$776,СВЦЭМ!$A$33:$A$776,$A22,СВЦЭМ!$B$33:$B$776,N$11)+'СЕТ СН'!$F$14+СВЦЭМ!$D$10+'СЕТ СН'!$F$5-'СЕТ СН'!$F$24</f>
        <v>1648.80314636</v>
      </c>
      <c r="O22" s="36">
        <f>SUMIFS(СВЦЭМ!$D$33:$D$776,СВЦЭМ!$A$33:$A$776,$A22,СВЦЭМ!$B$33:$B$776,O$11)+'СЕТ СН'!$F$14+СВЦЭМ!$D$10+'СЕТ СН'!$F$5-'СЕТ СН'!$F$24</f>
        <v>1649.7054575900002</v>
      </c>
      <c r="P22" s="36">
        <f>SUMIFS(СВЦЭМ!$D$33:$D$776,СВЦЭМ!$A$33:$A$776,$A22,СВЦЭМ!$B$33:$B$776,P$11)+'СЕТ СН'!$F$14+СВЦЭМ!$D$10+'СЕТ СН'!$F$5-'СЕТ СН'!$F$24</f>
        <v>1652.0443562300002</v>
      </c>
      <c r="Q22" s="36">
        <f>SUMIFS(СВЦЭМ!$D$33:$D$776,СВЦЭМ!$A$33:$A$776,$A22,СВЦЭМ!$B$33:$B$776,Q$11)+'СЕТ СН'!$F$14+СВЦЭМ!$D$10+'СЕТ СН'!$F$5-'СЕТ СН'!$F$24</f>
        <v>1651.3054768800002</v>
      </c>
      <c r="R22" s="36">
        <f>SUMIFS(СВЦЭМ!$D$33:$D$776,СВЦЭМ!$A$33:$A$776,$A22,СВЦЭМ!$B$33:$B$776,R$11)+'СЕТ СН'!$F$14+СВЦЭМ!$D$10+'СЕТ СН'!$F$5-'СЕТ СН'!$F$24</f>
        <v>1606.80118266</v>
      </c>
      <c r="S22" s="36">
        <f>SUMIFS(СВЦЭМ!$D$33:$D$776,СВЦЭМ!$A$33:$A$776,$A22,СВЦЭМ!$B$33:$B$776,S$11)+'СЕТ СН'!$F$14+СВЦЭМ!$D$10+'СЕТ СН'!$F$5-'СЕТ СН'!$F$24</f>
        <v>1591.47179026</v>
      </c>
      <c r="T22" s="36">
        <f>SUMIFS(СВЦЭМ!$D$33:$D$776,СВЦЭМ!$A$33:$A$776,$A22,СВЦЭМ!$B$33:$B$776,T$11)+'СЕТ СН'!$F$14+СВЦЭМ!$D$10+'СЕТ СН'!$F$5-'СЕТ СН'!$F$24</f>
        <v>1591.4623652600001</v>
      </c>
      <c r="U22" s="36">
        <f>SUMIFS(СВЦЭМ!$D$33:$D$776,СВЦЭМ!$A$33:$A$776,$A22,СВЦЭМ!$B$33:$B$776,U$11)+'СЕТ СН'!$F$14+СВЦЭМ!$D$10+'СЕТ СН'!$F$5-'СЕТ СН'!$F$24</f>
        <v>1581.5007354200002</v>
      </c>
      <c r="V22" s="36">
        <f>SUMIFS(СВЦЭМ!$D$33:$D$776,СВЦЭМ!$A$33:$A$776,$A22,СВЦЭМ!$B$33:$B$776,V$11)+'СЕТ СН'!$F$14+СВЦЭМ!$D$10+'СЕТ СН'!$F$5-'СЕТ СН'!$F$24</f>
        <v>1583.43824374</v>
      </c>
      <c r="W22" s="36">
        <f>SUMIFS(СВЦЭМ!$D$33:$D$776,СВЦЭМ!$A$33:$A$776,$A22,СВЦЭМ!$B$33:$B$776,W$11)+'СЕТ СН'!$F$14+СВЦЭМ!$D$10+'СЕТ СН'!$F$5-'СЕТ СН'!$F$24</f>
        <v>1585.8024142500001</v>
      </c>
      <c r="X22" s="36">
        <f>SUMIFS(СВЦЭМ!$D$33:$D$776,СВЦЭМ!$A$33:$A$776,$A22,СВЦЭМ!$B$33:$B$776,X$11)+'СЕТ СН'!$F$14+СВЦЭМ!$D$10+'СЕТ СН'!$F$5-'СЕТ СН'!$F$24</f>
        <v>1593.0285391500001</v>
      </c>
      <c r="Y22" s="36">
        <f>SUMIFS(СВЦЭМ!$D$33:$D$776,СВЦЭМ!$A$33:$A$776,$A22,СВЦЭМ!$B$33:$B$776,Y$11)+'СЕТ СН'!$F$14+СВЦЭМ!$D$10+'СЕТ СН'!$F$5-'СЕТ СН'!$F$24</f>
        <v>1674.3620634200001</v>
      </c>
    </row>
    <row r="23" spans="1:25" ht="15.75" x14ac:dyDescent="0.2">
      <c r="A23" s="35">
        <f t="shared" si="0"/>
        <v>43658</v>
      </c>
      <c r="B23" s="36">
        <f>SUMIFS(СВЦЭМ!$D$33:$D$776,СВЦЭМ!$A$33:$A$776,$A23,СВЦЭМ!$B$33:$B$776,B$11)+'СЕТ СН'!$F$14+СВЦЭМ!$D$10+'СЕТ СН'!$F$5-'СЕТ СН'!$F$24</f>
        <v>1716.8369092900002</v>
      </c>
      <c r="C23" s="36">
        <f>SUMIFS(СВЦЭМ!$D$33:$D$776,СВЦЭМ!$A$33:$A$776,$A23,СВЦЭМ!$B$33:$B$776,C$11)+'СЕТ СН'!$F$14+СВЦЭМ!$D$10+'СЕТ СН'!$F$5-'СЕТ СН'!$F$24</f>
        <v>1751.5241675400002</v>
      </c>
      <c r="D23" s="36">
        <f>SUMIFS(СВЦЭМ!$D$33:$D$776,СВЦЭМ!$A$33:$A$776,$A23,СВЦЭМ!$B$33:$B$776,D$11)+'СЕТ СН'!$F$14+СВЦЭМ!$D$10+'СЕТ СН'!$F$5-'СЕТ СН'!$F$24</f>
        <v>1771.4836804500001</v>
      </c>
      <c r="E23" s="36">
        <f>SUMIFS(СВЦЭМ!$D$33:$D$776,СВЦЭМ!$A$33:$A$776,$A23,СВЦЭМ!$B$33:$B$776,E$11)+'СЕТ СН'!$F$14+СВЦЭМ!$D$10+'СЕТ СН'!$F$5-'СЕТ СН'!$F$24</f>
        <v>1785.4936746500002</v>
      </c>
      <c r="F23" s="36">
        <f>SUMIFS(СВЦЭМ!$D$33:$D$776,СВЦЭМ!$A$33:$A$776,$A23,СВЦЭМ!$B$33:$B$776,F$11)+'СЕТ СН'!$F$14+СВЦЭМ!$D$10+'СЕТ СН'!$F$5-'СЕТ СН'!$F$24</f>
        <v>1779.5979882700001</v>
      </c>
      <c r="G23" s="36">
        <f>SUMIFS(СВЦЭМ!$D$33:$D$776,СВЦЭМ!$A$33:$A$776,$A23,СВЦЭМ!$B$33:$B$776,G$11)+'СЕТ СН'!$F$14+СВЦЭМ!$D$10+'СЕТ СН'!$F$5-'СЕТ СН'!$F$24</f>
        <v>1777.8137058400002</v>
      </c>
      <c r="H23" s="36">
        <f>SUMIFS(СВЦЭМ!$D$33:$D$776,СВЦЭМ!$A$33:$A$776,$A23,СВЦЭМ!$B$33:$B$776,H$11)+'СЕТ СН'!$F$14+СВЦЭМ!$D$10+'СЕТ СН'!$F$5-'СЕТ СН'!$F$24</f>
        <v>1749.0877737000001</v>
      </c>
      <c r="I23" s="36">
        <f>SUMIFS(СВЦЭМ!$D$33:$D$776,СВЦЭМ!$A$33:$A$776,$A23,СВЦЭМ!$B$33:$B$776,I$11)+'СЕТ СН'!$F$14+СВЦЭМ!$D$10+'СЕТ СН'!$F$5-'СЕТ СН'!$F$24</f>
        <v>1726.24750937</v>
      </c>
      <c r="J23" s="36">
        <f>SUMIFS(СВЦЭМ!$D$33:$D$776,СВЦЭМ!$A$33:$A$776,$A23,СВЦЭМ!$B$33:$B$776,J$11)+'СЕТ СН'!$F$14+СВЦЭМ!$D$10+'СЕТ СН'!$F$5-'СЕТ СН'!$F$24</f>
        <v>1690.1845673900002</v>
      </c>
      <c r="K23" s="36">
        <f>SUMIFS(СВЦЭМ!$D$33:$D$776,СВЦЭМ!$A$33:$A$776,$A23,СВЦЭМ!$B$33:$B$776,K$11)+'СЕТ СН'!$F$14+СВЦЭМ!$D$10+'СЕТ СН'!$F$5-'СЕТ СН'!$F$24</f>
        <v>1657.21360314</v>
      </c>
      <c r="L23" s="36">
        <f>SUMIFS(СВЦЭМ!$D$33:$D$776,СВЦЭМ!$A$33:$A$776,$A23,СВЦЭМ!$B$33:$B$776,L$11)+'СЕТ СН'!$F$14+СВЦЭМ!$D$10+'СЕТ СН'!$F$5-'СЕТ СН'!$F$24</f>
        <v>1652.4511595400002</v>
      </c>
      <c r="M23" s="36">
        <f>SUMIFS(СВЦЭМ!$D$33:$D$776,СВЦЭМ!$A$33:$A$776,$A23,СВЦЭМ!$B$33:$B$776,M$11)+'СЕТ СН'!$F$14+СВЦЭМ!$D$10+'СЕТ СН'!$F$5-'СЕТ СН'!$F$24</f>
        <v>1658.6019333700001</v>
      </c>
      <c r="N23" s="36">
        <f>SUMIFS(СВЦЭМ!$D$33:$D$776,СВЦЭМ!$A$33:$A$776,$A23,СВЦЭМ!$B$33:$B$776,N$11)+'СЕТ СН'!$F$14+СВЦЭМ!$D$10+'СЕТ СН'!$F$5-'СЕТ СН'!$F$24</f>
        <v>1665.6508395200001</v>
      </c>
      <c r="O23" s="36">
        <f>SUMIFS(СВЦЭМ!$D$33:$D$776,СВЦЭМ!$A$33:$A$776,$A23,СВЦЭМ!$B$33:$B$776,O$11)+'СЕТ СН'!$F$14+СВЦЭМ!$D$10+'СЕТ СН'!$F$5-'СЕТ СН'!$F$24</f>
        <v>1664.5028706800001</v>
      </c>
      <c r="P23" s="36">
        <f>SUMIFS(СВЦЭМ!$D$33:$D$776,СВЦЭМ!$A$33:$A$776,$A23,СВЦЭМ!$B$33:$B$776,P$11)+'СЕТ СН'!$F$14+СВЦЭМ!$D$10+'СЕТ СН'!$F$5-'СЕТ СН'!$F$24</f>
        <v>1667.0870721400001</v>
      </c>
      <c r="Q23" s="36">
        <f>SUMIFS(СВЦЭМ!$D$33:$D$776,СВЦЭМ!$A$33:$A$776,$A23,СВЦЭМ!$B$33:$B$776,Q$11)+'СЕТ СН'!$F$14+СВЦЭМ!$D$10+'СЕТ СН'!$F$5-'СЕТ СН'!$F$24</f>
        <v>1674.2628224</v>
      </c>
      <c r="R23" s="36">
        <f>SUMIFS(СВЦЭМ!$D$33:$D$776,СВЦЭМ!$A$33:$A$776,$A23,СВЦЭМ!$B$33:$B$776,R$11)+'СЕТ СН'!$F$14+СВЦЭМ!$D$10+'СЕТ СН'!$F$5-'СЕТ СН'!$F$24</f>
        <v>1624.6354377400003</v>
      </c>
      <c r="S23" s="36">
        <f>SUMIFS(СВЦЭМ!$D$33:$D$776,СВЦЭМ!$A$33:$A$776,$A23,СВЦЭМ!$B$33:$B$776,S$11)+'СЕТ СН'!$F$14+СВЦЭМ!$D$10+'СЕТ СН'!$F$5-'СЕТ СН'!$F$24</f>
        <v>1608.7539447700001</v>
      </c>
      <c r="T23" s="36">
        <f>SUMIFS(СВЦЭМ!$D$33:$D$776,СВЦЭМ!$A$33:$A$776,$A23,СВЦЭМ!$B$33:$B$776,T$11)+'СЕТ СН'!$F$14+СВЦЭМ!$D$10+'СЕТ СН'!$F$5-'СЕТ СН'!$F$24</f>
        <v>1602.1334403200001</v>
      </c>
      <c r="U23" s="36">
        <f>SUMIFS(СВЦЭМ!$D$33:$D$776,СВЦЭМ!$A$33:$A$776,$A23,СВЦЭМ!$B$33:$B$776,U$11)+'СЕТ СН'!$F$14+СВЦЭМ!$D$10+'СЕТ СН'!$F$5-'СЕТ СН'!$F$24</f>
        <v>1593.1492999100001</v>
      </c>
      <c r="V23" s="36">
        <f>SUMIFS(СВЦЭМ!$D$33:$D$776,СВЦЭМ!$A$33:$A$776,$A23,СВЦЭМ!$B$33:$B$776,V$11)+'СЕТ СН'!$F$14+СВЦЭМ!$D$10+'СЕТ СН'!$F$5-'СЕТ СН'!$F$24</f>
        <v>1577.2551187900001</v>
      </c>
      <c r="W23" s="36">
        <f>SUMIFS(СВЦЭМ!$D$33:$D$776,СВЦЭМ!$A$33:$A$776,$A23,СВЦЭМ!$B$33:$B$776,W$11)+'СЕТ СН'!$F$14+СВЦЭМ!$D$10+'СЕТ СН'!$F$5-'СЕТ СН'!$F$24</f>
        <v>1561.9685514600001</v>
      </c>
      <c r="X23" s="36">
        <f>SUMIFS(СВЦЭМ!$D$33:$D$776,СВЦЭМ!$A$33:$A$776,$A23,СВЦЭМ!$B$33:$B$776,X$11)+'СЕТ СН'!$F$14+СВЦЭМ!$D$10+'СЕТ СН'!$F$5-'СЕТ СН'!$F$24</f>
        <v>1543.46374049</v>
      </c>
      <c r="Y23" s="36">
        <f>SUMIFS(СВЦЭМ!$D$33:$D$776,СВЦЭМ!$A$33:$A$776,$A23,СВЦЭМ!$B$33:$B$776,Y$11)+'СЕТ СН'!$F$14+СВЦЭМ!$D$10+'СЕТ СН'!$F$5-'СЕТ СН'!$F$24</f>
        <v>1622.2386506400001</v>
      </c>
    </row>
    <row r="24" spans="1:25" ht="15.75" x14ac:dyDescent="0.2">
      <c r="A24" s="35">
        <f t="shared" si="0"/>
        <v>43659</v>
      </c>
      <c r="B24" s="36">
        <f>SUMIFS(СВЦЭМ!$D$33:$D$776,СВЦЭМ!$A$33:$A$776,$A24,СВЦЭМ!$B$33:$B$776,B$11)+'СЕТ СН'!$F$14+СВЦЭМ!$D$10+'СЕТ СН'!$F$5-'СЕТ СН'!$F$24</f>
        <v>1622.4526992800002</v>
      </c>
      <c r="C24" s="36">
        <f>SUMIFS(СВЦЭМ!$D$33:$D$776,СВЦЭМ!$A$33:$A$776,$A24,СВЦЭМ!$B$33:$B$776,C$11)+'СЕТ СН'!$F$14+СВЦЭМ!$D$10+'СЕТ СН'!$F$5-'СЕТ СН'!$F$24</f>
        <v>1653.9784938600001</v>
      </c>
      <c r="D24" s="36">
        <f>SUMIFS(СВЦЭМ!$D$33:$D$776,СВЦЭМ!$A$33:$A$776,$A24,СВЦЭМ!$B$33:$B$776,D$11)+'СЕТ СН'!$F$14+СВЦЭМ!$D$10+'СЕТ СН'!$F$5-'СЕТ СН'!$F$24</f>
        <v>1687.23897192</v>
      </c>
      <c r="E24" s="36">
        <f>SUMIFS(СВЦЭМ!$D$33:$D$776,СВЦЭМ!$A$33:$A$776,$A24,СВЦЭМ!$B$33:$B$776,E$11)+'СЕТ СН'!$F$14+СВЦЭМ!$D$10+'СЕТ СН'!$F$5-'СЕТ СН'!$F$24</f>
        <v>1701.0762506200001</v>
      </c>
      <c r="F24" s="36">
        <f>SUMIFS(СВЦЭМ!$D$33:$D$776,СВЦЭМ!$A$33:$A$776,$A24,СВЦЭМ!$B$33:$B$776,F$11)+'СЕТ СН'!$F$14+СВЦЭМ!$D$10+'СЕТ СН'!$F$5-'СЕТ СН'!$F$24</f>
        <v>1709.9767585100001</v>
      </c>
      <c r="G24" s="36">
        <f>SUMIFS(СВЦЭМ!$D$33:$D$776,СВЦЭМ!$A$33:$A$776,$A24,СВЦЭМ!$B$33:$B$776,G$11)+'СЕТ СН'!$F$14+СВЦЭМ!$D$10+'СЕТ СН'!$F$5-'СЕТ СН'!$F$24</f>
        <v>1714.2646296000003</v>
      </c>
      <c r="H24" s="36">
        <f>SUMIFS(СВЦЭМ!$D$33:$D$776,СВЦЭМ!$A$33:$A$776,$A24,СВЦЭМ!$B$33:$B$776,H$11)+'СЕТ СН'!$F$14+СВЦЭМ!$D$10+'СЕТ СН'!$F$5-'СЕТ СН'!$F$24</f>
        <v>1711.4600092200001</v>
      </c>
      <c r="I24" s="36">
        <f>SUMIFS(СВЦЭМ!$D$33:$D$776,СВЦЭМ!$A$33:$A$776,$A24,СВЦЭМ!$B$33:$B$776,I$11)+'СЕТ СН'!$F$14+СВЦЭМ!$D$10+'СЕТ СН'!$F$5-'СЕТ СН'!$F$24</f>
        <v>1718.3519309000001</v>
      </c>
      <c r="J24" s="36">
        <f>SUMIFS(СВЦЭМ!$D$33:$D$776,СВЦЭМ!$A$33:$A$776,$A24,СВЦЭМ!$B$33:$B$776,J$11)+'СЕТ СН'!$F$14+СВЦЭМ!$D$10+'СЕТ СН'!$F$5-'СЕТ СН'!$F$24</f>
        <v>1678.8156973200003</v>
      </c>
      <c r="K24" s="36">
        <f>SUMIFS(СВЦЭМ!$D$33:$D$776,СВЦЭМ!$A$33:$A$776,$A24,СВЦЭМ!$B$33:$B$776,K$11)+'СЕТ СН'!$F$14+СВЦЭМ!$D$10+'СЕТ СН'!$F$5-'СЕТ СН'!$F$24</f>
        <v>1632.5618482500001</v>
      </c>
      <c r="L24" s="36">
        <f>SUMIFS(СВЦЭМ!$D$33:$D$776,СВЦЭМ!$A$33:$A$776,$A24,СВЦЭМ!$B$33:$B$776,L$11)+'СЕТ СН'!$F$14+СВЦЭМ!$D$10+'СЕТ СН'!$F$5-'СЕТ СН'!$F$24</f>
        <v>1609.9373356700003</v>
      </c>
      <c r="M24" s="36">
        <f>SUMIFS(СВЦЭМ!$D$33:$D$776,СВЦЭМ!$A$33:$A$776,$A24,СВЦЭМ!$B$33:$B$776,M$11)+'СЕТ СН'!$F$14+СВЦЭМ!$D$10+'СЕТ СН'!$F$5-'СЕТ СН'!$F$24</f>
        <v>1605.0446237400001</v>
      </c>
      <c r="N24" s="36">
        <f>SUMIFS(СВЦЭМ!$D$33:$D$776,СВЦЭМ!$A$33:$A$776,$A24,СВЦЭМ!$B$33:$B$776,N$11)+'СЕТ СН'!$F$14+СВЦЭМ!$D$10+'СЕТ СН'!$F$5-'СЕТ СН'!$F$24</f>
        <v>1607.0940671200001</v>
      </c>
      <c r="O24" s="36">
        <f>SUMIFS(СВЦЭМ!$D$33:$D$776,СВЦЭМ!$A$33:$A$776,$A24,СВЦЭМ!$B$33:$B$776,O$11)+'СЕТ СН'!$F$14+СВЦЭМ!$D$10+'СЕТ СН'!$F$5-'СЕТ СН'!$F$24</f>
        <v>1609.4780462400001</v>
      </c>
      <c r="P24" s="36">
        <f>SUMIFS(СВЦЭМ!$D$33:$D$776,СВЦЭМ!$A$33:$A$776,$A24,СВЦЭМ!$B$33:$B$776,P$11)+'СЕТ СН'!$F$14+СВЦЭМ!$D$10+'СЕТ СН'!$F$5-'СЕТ СН'!$F$24</f>
        <v>1621.8568363500001</v>
      </c>
      <c r="Q24" s="36">
        <f>SUMIFS(СВЦЭМ!$D$33:$D$776,СВЦЭМ!$A$33:$A$776,$A24,СВЦЭМ!$B$33:$B$776,Q$11)+'СЕТ СН'!$F$14+СВЦЭМ!$D$10+'СЕТ СН'!$F$5-'СЕТ СН'!$F$24</f>
        <v>1629.9299467000001</v>
      </c>
      <c r="R24" s="36">
        <f>SUMIFS(СВЦЭМ!$D$33:$D$776,СВЦЭМ!$A$33:$A$776,$A24,СВЦЭМ!$B$33:$B$776,R$11)+'СЕТ СН'!$F$14+СВЦЭМ!$D$10+'СЕТ СН'!$F$5-'СЕТ СН'!$F$24</f>
        <v>1596.7469276300001</v>
      </c>
      <c r="S24" s="36">
        <f>SUMIFS(СВЦЭМ!$D$33:$D$776,СВЦЭМ!$A$33:$A$776,$A24,СВЦЭМ!$B$33:$B$776,S$11)+'СЕТ СН'!$F$14+СВЦЭМ!$D$10+'СЕТ СН'!$F$5-'СЕТ СН'!$F$24</f>
        <v>1569.6931858500002</v>
      </c>
      <c r="T24" s="36">
        <f>SUMIFS(СВЦЭМ!$D$33:$D$776,СВЦЭМ!$A$33:$A$776,$A24,СВЦЭМ!$B$33:$B$776,T$11)+'СЕТ СН'!$F$14+СВЦЭМ!$D$10+'СЕТ СН'!$F$5-'СЕТ СН'!$F$24</f>
        <v>1556.6629191400002</v>
      </c>
      <c r="U24" s="36">
        <f>SUMIFS(СВЦЭМ!$D$33:$D$776,СВЦЭМ!$A$33:$A$776,$A24,СВЦЭМ!$B$33:$B$776,U$11)+'СЕТ СН'!$F$14+СВЦЭМ!$D$10+'СЕТ СН'!$F$5-'СЕТ СН'!$F$24</f>
        <v>1547.0138181300001</v>
      </c>
      <c r="V24" s="36">
        <f>SUMIFS(СВЦЭМ!$D$33:$D$776,СВЦЭМ!$A$33:$A$776,$A24,СВЦЭМ!$B$33:$B$776,V$11)+'СЕТ СН'!$F$14+СВЦЭМ!$D$10+'СЕТ СН'!$F$5-'СЕТ СН'!$F$24</f>
        <v>1542.1903065900001</v>
      </c>
      <c r="W24" s="36">
        <f>SUMIFS(СВЦЭМ!$D$33:$D$776,СВЦЭМ!$A$33:$A$776,$A24,СВЦЭМ!$B$33:$B$776,W$11)+'СЕТ СН'!$F$14+СВЦЭМ!$D$10+'СЕТ СН'!$F$5-'СЕТ СН'!$F$24</f>
        <v>1532.3550322400001</v>
      </c>
      <c r="X24" s="36">
        <f>SUMIFS(СВЦЭМ!$D$33:$D$776,СВЦЭМ!$A$33:$A$776,$A24,СВЦЭМ!$B$33:$B$776,X$11)+'СЕТ СН'!$F$14+СВЦЭМ!$D$10+'СЕТ СН'!$F$5-'СЕТ СН'!$F$24</f>
        <v>1542.1465574700001</v>
      </c>
      <c r="Y24" s="36">
        <f>SUMIFS(СВЦЭМ!$D$33:$D$776,СВЦЭМ!$A$33:$A$776,$A24,СВЦЭМ!$B$33:$B$776,Y$11)+'СЕТ СН'!$F$14+СВЦЭМ!$D$10+'СЕТ СН'!$F$5-'СЕТ СН'!$F$24</f>
        <v>1611.400345</v>
      </c>
    </row>
    <row r="25" spans="1:25" ht="15.75" x14ac:dyDescent="0.2">
      <c r="A25" s="35">
        <f t="shared" si="0"/>
        <v>43660</v>
      </c>
      <c r="B25" s="36">
        <f>SUMIFS(СВЦЭМ!$D$33:$D$776,СВЦЭМ!$A$33:$A$776,$A25,СВЦЭМ!$B$33:$B$776,B$11)+'СЕТ СН'!$F$14+СВЦЭМ!$D$10+'СЕТ СН'!$F$5-'СЕТ СН'!$F$24</f>
        <v>1659.84042851</v>
      </c>
      <c r="C25" s="36">
        <f>SUMIFS(СВЦЭМ!$D$33:$D$776,СВЦЭМ!$A$33:$A$776,$A25,СВЦЭМ!$B$33:$B$776,C$11)+'СЕТ СН'!$F$14+СВЦЭМ!$D$10+'СЕТ СН'!$F$5-'СЕТ СН'!$F$24</f>
        <v>1703.5508183000002</v>
      </c>
      <c r="D25" s="36">
        <f>SUMIFS(СВЦЭМ!$D$33:$D$776,СВЦЭМ!$A$33:$A$776,$A25,СВЦЭМ!$B$33:$B$776,D$11)+'СЕТ СН'!$F$14+СВЦЭМ!$D$10+'СЕТ СН'!$F$5-'СЕТ СН'!$F$24</f>
        <v>1740.04604015</v>
      </c>
      <c r="E25" s="36">
        <f>SUMIFS(СВЦЭМ!$D$33:$D$776,СВЦЭМ!$A$33:$A$776,$A25,СВЦЭМ!$B$33:$B$776,E$11)+'СЕТ СН'!$F$14+СВЦЭМ!$D$10+'СЕТ СН'!$F$5-'СЕТ СН'!$F$24</f>
        <v>1751.50375166</v>
      </c>
      <c r="F25" s="36">
        <f>SUMIFS(СВЦЭМ!$D$33:$D$776,СВЦЭМ!$A$33:$A$776,$A25,СВЦЭМ!$B$33:$B$776,F$11)+'СЕТ СН'!$F$14+СВЦЭМ!$D$10+'СЕТ СН'!$F$5-'СЕТ СН'!$F$24</f>
        <v>1753.7420662200002</v>
      </c>
      <c r="G25" s="36">
        <f>SUMIFS(СВЦЭМ!$D$33:$D$776,СВЦЭМ!$A$33:$A$776,$A25,СВЦЭМ!$B$33:$B$776,G$11)+'СЕТ СН'!$F$14+СВЦЭМ!$D$10+'СЕТ СН'!$F$5-'СЕТ СН'!$F$24</f>
        <v>1752.56638488</v>
      </c>
      <c r="H25" s="36">
        <f>SUMIFS(СВЦЭМ!$D$33:$D$776,СВЦЭМ!$A$33:$A$776,$A25,СВЦЭМ!$B$33:$B$776,H$11)+'СЕТ СН'!$F$14+СВЦЭМ!$D$10+'СЕТ СН'!$F$5-'СЕТ СН'!$F$24</f>
        <v>1732.7006708000001</v>
      </c>
      <c r="I25" s="36">
        <f>SUMIFS(СВЦЭМ!$D$33:$D$776,СВЦЭМ!$A$33:$A$776,$A25,СВЦЭМ!$B$33:$B$776,I$11)+'СЕТ СН'!$F$14+СВЦЭМ!$D$10+'СЕТ СН'!$F$5-'СЕТ СН'!$F$24</f>
        <v>1701.64273916</v>
      </c>
      <c r="J25" s="36">
        <f>SUMIFS(СВЦЭМ!$D$33:$D$776,СВЦЭМ!$A$33:$A$776,$A25,СВЦЭМ!$B$33:$B$776,J$11)+'СЕТ СН'!$F$14+СВЦЭМ!$D$10+'СЕТ СН'!$F$5-'СЕТ СН'!$F$24</f>
        <v>1648.3655066600002</v>
      </c>
      <c r="K25" s="36">
        <f>SUMIFS(СВЦЭМ!$D$33:$D$776,СВЦЭМ!$A$33:$A$776,$A25,СВЦЭМ!$B$33:$B$776,K$11)+'СЕТ СН'!$F$14+СВЦЭМ!$D$10+'СЕТ СН'!$F$5-'СЕТ СН'!$F$24</f>
        <v>1605.2145557900001</v>
      </c>
      <c r="L25" s="36">
        <f>SUMIFS(СВЦЭМ!$D$33:$D$776,СВЦЭМ!$A$33:$A$776,$A25,СВЦЭМ!$B$33:$B$776,L$11)+'СЕТ СН'!$F$14+СВЦЭМ!$D$10+'СЕТ СН'!$F$5-'СЕТ СН'!$F$24</f>
        <v>1587.4257732600001</v>
      </c>
      <c r="M25" s="36">
        <f>SUMIFS(СВЦЭМ!$D$33:$D$776,СВЦЭМ!$A$33:$A$776,$A25,СВЦЭМ!$B$33:$B$776,M$11)+'СЕТ СН'!$F$14+СВЦЭМ!$D$10+'СЕТ СН'!$F$5-'СЕТ СН'!$F$24</f>
        <v>1578.7364841600001</v>
      </c>
      <c r="N25" s="36">
        <f>SUMIFS(СВЦЭМ!$D$33:$D$776,СВЦЭМ!$A$33:$A$776,$A25,СВЦЭМ!$B$33:$B$776,N$11)+'СЕТ СН'!$F$14+СВЦЭМ!$D$10+'СЕТ СН'!$F$5-'СЕТ СН'!$F$24</f>
        <v>1579.08258428</v>
      </c>
      <c r="O25" s="36">
        <f>SUMIFS(СВЦЭМ!$D$33:$D$776,СВЦЭМ!$A$33:$A$776,$A25,СВЦЭМ!$B$33:$B$776,O$11)+'СЕТ СН'!$F$14+СВЦЭМ!$D$10+'СЕТ СН'!$F$5-'СЕТ СН'!$F$24</f>
        <v>1590.6109321900001</v>
      </c>
      <c r="P25" s="36">
        <f>SUMIFS(СВЦЭМ!$D$33:$D$776,СВЦЭМ!$A$33:$A$776,$A25,СВЦЭМ!$B$33:$B$776,P$11)+'СЕТ СН'!$F$14+СВЦЭМ!$D$10+'СЕТ СН'!$F$5-'СЕТ СН'!$F$24</f>
        <v>1604.08847784</v>
      </c>
      <c r="Q25" s="36">
        <f>SUMIFS(СВЦЭМ!$D$33:$D$776,СВЦЭМ!$A$33:$A$776,$A25,СВЦЭМ!$B$33:$B$776,Q$11)+'СЕТ СН'!$F$14+СВЦЭМ!$D$10+'СЕТ СН'!$F$5-'СЕТ СН'!$F$24</f>
        <v>1614.7663182300003</v>
      </c>
      <c r="R25" s="36">
        <f>SUMIFS(СВЦЭМ!$D$33:$D$776,СВЦЭМ!$A$33:$A$776,$A25,СВЦЭМ!$B$33:$B$776,R$11)+'СЕТ СН'!$F$14+СВЦЭМ!$D$10+'СЕТ СН'!$F$5-'СЕТ СН'!$F$24</f>
        <v>1578.21665373</v>
      </c>
      <c r="S25" s="36">
        <f>SUMIFS(СВЦЭМ!$D$33:$D$776,СВЦЭМ!$A$33:$A$776,$A25,СВЦЭМ!$B$33:$B$776,S$11)+'СЕТ СН'!$F$14+СВЦЭМ!$D$10+'СЕТ СН'!$F$5-'СЕТ СН'!$F$24</f>
        <v>1557.3604458500001</v>
      </c>
      <c r="T25" s="36">
        <f>SUMIFS(СВЦЭМ!$D$33:$D$776,СВЦЭМ!$A$33:$A$776,$A25,СВЦЭМ!$B$33:$B$776,T$11)+'СЕТ СН'!$F$14+СВЦЭМ!$D$10+'СЕТ СН'!$F$5-'СЕТ СН'!$F$24</f>
        <v>1553.3169173400001</v>
      </c>
      <c r="U25" s="36">
        <f>SUMIFS(СВЦЭМ!$D$33:$D$776,СВЦЭМ!$A$33:$A$776,$A25,СВЦЭМ!$B$33:$B$776,U$11)+'СЕТ СН'!$F$14+СВЦЭМ!$D$10+'СЕТ СН'!$F$5-'СЕТ СН'!$F$24</f>
        <v>1540.4752568399999</v>
      </c>
      <c r="V25" s="36">
        <f>SUMIFS(СВЦЭМ!$D$33:$D$776,СВЦЭМ!$A$33:$A$776,$A25,СВЦЭМ!$B$33:$B$776,V$11)+'СЕТ СН'!$F$14+СВЦЭМ!$D$10+'СЕТ СН'!$F$5-'СЕТ СН'!$F$24</f>
        <v>1530.9204549999999</v>
      </c>
      <c r="W25" s="36">
        <f>SUMIFS(СВЦЭМ!$D$33:$D$776,СВЦЭМ!$A$33:$A$776,$A25,СВЦЭМ!$B$33:$B$776,W$11)+'СЕТ СН'!$F$14+СВЦЭМ!$D$10+'СЕТ СН'!$F$5-'СЕТ СН'!$F$24</f>
        <v>1526.7850831000001</v>
      </c>
      <c r="X25" s="36">
        <f>SUMIFS(СВЦЭМ!$D$33:$D$776,СВЦЭМ!$A$33:$A$776,$A25,СВЦЭМ!$B$33:$B$776,X$11)+'СЕТ СН'!$F$14+СВЦЭМ!$D$10+'СЕТ СН'!$F$5-'СЕТ СН'!$F$24</f>
        <v>1537.64659003</v>
      </c>
      <c r="Y25" s="36">
        <f>SUMIFS(СВЦЭМ!$D$33:$D$776,СВЦЭМ!$A$33:$A$776,$A25,СВЦЭМ!$B$33:$B$776,Y$11)+'СЕТ СН'!$F$14+СВЦЭМ!$D$10+'СЕТ СН'!$F$5-'СЕТ СН'!$F$24</f>
        <v>1615.87842869</v>
      </c>
    </row>
    <row r="26" spans="1:25" ht="15.75" x14ac:dyDescent="0.2">
      <c r="A26" s="35">
        <f t="shared" si="0"/>
        <v>43661</v>
      </c>
      <c r="B26" s="36">
        <f>SUMIFS(СВЦЭМ!$D$33:$D$776,СВЦЭМ!$A$33:$A$776,$A26,СВЦЭМ!$B$33:$B$776,B$11)+'СЕТ СН'!$F$14+СВЦЭМ!$D$10+'СЕТ СН'!$F$5-'СЕТ СН'!$F$24</f>
        <v>1689.8563275900001</v>
      </c>
      <c r="C26" s="36">
        <f>SUMIFS(СВЦЭМ!$D$33:$D$776,СВЦЭМ!$A$33:$A$776,$A26,СВЦЭМ!$B$33:$B$776,C$11)+'СЕТ СН'!$F$14+СВЦЭМ!$D$10+'СЕТ СН'!$F$5-'СЕТ СН'!$F$24</f>
        <v>1706.5965430400001</v>
      </c>
      <c r="D26" s="36">
        <f>SUMIFS(СВЦЭМ!$D$33:$D$776,СВЦЭМ!$A$33:$A$776,$A26,СВЦЭМ!$B$33:$B$776,D$11)+'СЕТ СН'!$F$14+СВЦЭМ!$D$10+'СЕТ СН'!$F$5-'СЕТ СН'!$F$24</f>
        <v>1715.2283911700001</v>
      </c>
      <c r="E26" s="36">
        <f>SUMIFS(СВЦЭМ!$D$33:$D$776,СВЦЭМ!$A$33:$A$776,$A26,СВЦЭМ!$B$33:$B$776,E$11)+'СЕТ СН'!$F$14+СВЦЭМ!$D$10+'СЕТ СН'!$F$5-'СЕТ СН'!$F$24</f>
        <v>1741.5334323100001</v>
      </c>
      <c r="F26" s="36">
        <f>SUMIFS(СВЦЭМ!$D$33:$D$776,СВЦЭМ!$A$33:$A$776,$A26,СВЦЭМ!$B$33:$B$776,F$11)+'СЕТ СН'!$F$14+СВЦЭМ!$D$10+'СЕТ СН'!$F$5-'СЕТ СН'!$F$24</f>
        <v>1753.4326255200001</v>
      </c>
      <c r="G26" s="36">
        <f>SUMIFS(СВЦЭМ!$D$33:$D$776,СВЦЭМ!$A$33:$A$776,$A26,СВЦЭМ!$B$33:$B$776,G$11)+'СЕТ СН'!$F$14+СВЦЭМ!$D$10+'СЕТ СН'!$F$5-'СЕТ СН'!$F$24</f>
        <v>1739.4536927000001</v>
      </c>
      <c r="H26" s="36">
        <f>SUMIFS(СВЦЭМ!$D$33:$D$776,СВЦЭМ!$A$33:$A$776,$A26,СВЦЭМ!$B$33:$B$776,H$11)+'СЕТ СН'!$F$14+СВЦЭМ!$D$10+'СЕТ СН'!$F$5-'СЕТ СН'!$F$24</f>
        <v>1720.4454568000001</v>
      </c>
      <c r="I26" s="36">
        <f>SUMIFS(СВЦЭМ!$D$33:$D$776,СВЦЭМ!$A$33:$A$776,$A26,СВЦЭМ!$B$33:$B$776,I$11)+'СЕТ СН'!$F$14+СВЦЭМ!$D$10+'СЕТ СН'!$F$5-'СЕТ СН'!$F$24</f>
        <v>1692.5777676900002</v>
      </c>
      <c r="J26" s="36">
        <f>SUMIFS(СВЦЭМ!$D$33:$D$776,СВЦЭМ!$A$33:$A$776,$A26,СВЦЭМ!$B$33:$B$776,J$11)+'СЕТ СН'!$F$14+СВЦЭМ!$D$10+'СЕТ СН'!$F$5-'СЕТ СН'!$F$24</f>
        <v>1654.10591776</v>
      </c>
      <c r="K26" s="36">
        <f>SUMIFS(СВЦЭМ!$D$33:$D$776,СВЦЭМ!$A$33:$A$776,$A26,СВЦЭМ!$B$33:$B$776,K$11)+'СЕТ СН'!$F$14+СВЦЭМ!$D$10+'СЕТ СН'!$F$5-'СЕТ СН'!$F$24</f>
        <v>1607.7466774700001</v>
      </c>
      <c r="L26" s="36">
        <f>SUMIFS(СВЦЭМ!$D$33:$D$776,СВЦЭМ!$A$33:$A$776,$A26,СВЦЭМ!$B$33:$B$776,L$11)+'СЕТ СН'!$F$14+СВЦЭМ!$D$10+'СЕТ СН'!$F$5-'СЕТ СН'!$F$24</f>
        <v>1598.49591663</v>
      </c>
      <c r="M26" s="36">
        <f>SUMIFS(СВЦЭМ!$D$33:$D$776,СВЦЭМ!$A$33:$A$776,$A26,СВЦЭМ!$B$33:$B$776,M$11)+'СЕТ СН'!$F$14+СВЦЭМ!$D$10+'СЕТ СН'!$F$5-'СЕТ СН'!$F$24</f>
        <v>1602.1997824100001</v>
      </c>
      <c r="N26" s="36">
        <f>SUMIFS(СВЦЭМ!$D$33:$D$776,СВЦЭМ!$A$33:$A$776,$A26,СВЦЭМ!$B$33:$B$776,N$11)+'СЕТ СН'!$F$14+СВЦЭМ!$D$10+'СЕТ СН'!$F$5-'СЕТ СН'!$F$24</f>
        <v>1623.3591414100001</v>
      </c>
      <c r="O26" s="36">
        <f>SUMIFS(СВЦЭМ!$D$33:$D$776,СВЦЭМ!$A$33:$A$776,$A26,СВЦЭМ!$B$33:$B$776,O$11)+'СЕТ СН'!$F$14+СВЦЭМ!$D$10+'СЕТ СН'!$F$5-'СЕТ СН'!$F$24</f>
        <v>1621.6328475700002</v>
      </c>
      <c r="P26" s="36">
        <f>SUMIFS(СВЦЭМ!$D$33:$D$776,СВЦЭМ!$A$33:$A$776,$A26,СВЦЭМ!$B$33:$B$776,P$11)+'СЕТ СН'!$F$14+СВЦЭМ!$D$10+'СЕТ СН'!$F$5-'СЕТ СН'!$F$24</f>
        <v>1606.2144953100001</v>
      </c>
      <c r="Q26" s="36">
        <f>SUMIFS(СВЦЭМ!$D$33:$D$776,СВЦЭМ!$A$33:$A$776,$A26,СВЦЭМ!$B$33:$B$776,Q$11)+'СЕТ СН'!$F$14+СВЦЭМ!$D$10+'СЕТ СН'!$F$5-'СЕТ СН'!$F$24</f>
        <v>1592.8517924900002</v>
      </c>
      <c r="R26" s="36">
        <f>SUMIFS(СВЦЭМ!$D$33:$D$776,СВЦЭМ!$A$33:$A$776,$A26,СВЦЭМ!$B$33:$B$776,R$11)+'СЕТ СН'!$F$14+СВЦЭМ!$D$10+'СЕТ СН'!$F$5-'СЕТ СН'!$F$24</f>
        <v>1549.35345994</v>
      </c>
      <c r="S26" s="36">
        <f>SUMIFS(СВЦЭМ!$D$33:$D$776,СВЦЭМ!$A$33:$A$776,$A26,СВЦЭМ!$B$33:$B$776,S$11)+'СЕТ СН'!$F$14+СВЦЭМ!$D$10+'СЕТ СН'!$F$5-'СЕТ СН'!$F$24</f>
        <v>1533.8603179300001</v>
      </c>
      <c r="T26" s="36">
        <f>SUMIFS(СВЦЭМ!$D$33:$D$776,СВЦЭМ!$A$33:$A$776,$A26,СВЦЭМ!$B$33:$B$776,T$11)+'СЕТ СН'!$F$14+СВЦЭМ!$D$10+'СЕТ СН'!$F$5-'СЕТ СН'!$F$24</f>
        <v>1536.43662769</v>
      </c>
      <c r="U26" s="36">
        <f>SUMIFS(СВЦЭМ!$D$33:$D$776,СВЦЭМ!$A$33:$A$776,$A26,СВЦЭМ!$B$33:$B$776,U$11)+'СЕТ СН'!$F$14+СВЦЭМ!$D$10+'СЕТ СН'!$F$5-'СЕТ СН'!$F$24</f>
        <v>1534.94417933</v>
      </c>
      <c r="V26" s="36">
        <f>SUMIFS(СВЦЭМ!$D$33:$D$776,СВЦЭМ!$A$33:$A$776,$A26,СВЦЭМ!$B$33:$B$776,V$11)+'СЕТ СН'!$F$14+СВЦЭМ!$D$10+'СЕТ СН'!$F$5-'СЕТ СН'!$F$24</f>
        <v>1531.8996365100002</v>
      </c>
      <c r="W26" s="36">
        <f>SUMIFS(СВЦЭМ!$D$33:$D$776,СВЦЭМ!$A$33:$A$776,$A26,СВЦЭМ!$B$33:$B$776,W$11)+'СЕТ СН'!$F$14+СВЦЭМ!$D$10+'СЕТ СН'!$F$5-'СЕТ СН'!$F$24</f>
        <v>1527.8587183500001</v>
      </c>
      <c r="X26" s="36">
        <f>SUMIFS(СВЦЭМ!$D$33:$D$776,СВЦЭМ!$A$33:$A$776,$A26,СВЦЭМ!$B$33:$B$776,X$11)+'СЕТ СН'!$F$14+СВЦЭМ!$D$10+'СЕТ СН'!$F$5-'СЕТ СН'!$F$24</f>
        <v>1543.1522547500001</v>
      </c>
      <c r="Y26" s="36">
        <f>SUMIFS(СВЦЭМ!$D$33:$D$776,СВЦЭМ!$A$33:$A$776,$A26,СВЦЭМ!$B$33:$B$776,Y$11)+'СЕТ СН'!$F$14+СВЦЭМ!$D$10+'СЕТ СН'!$F$5-'СЕТ СН'!$F$24</f>
        <v>1614.3976744300003</v>
      </c>
    </row>
    <row r="27" spans="1:25" ht="15.75" x14ac:dyDescent="0.2">
      <c r="A27" s="35">
        <f t="shared" si="0"/>
        <v>43662</v>
      </c>
      <c r="B27" s="36">
        <f>SUMIFS(СВЦЭМ!$D$33:$D$776,СВЦЭМ!$A$33:$A$776,$A27,СВЦЭМ!$B$33:$B$776,B$11)+'СЕТ СН'!$F$14+СВЦЭМ!$D$10+'СЕТ СН'!$F$5-'СЕТ СН'!$F$24</f>
        <v>1706.1677525800001</v>
      </c>
      <c r="C27" s="36">
        <f>SUMIFS(СВЦЭМ!$D$33:$D$776,СВЦЭМ!$A$33:$A$776,$A27,СВЦЭМ!$B$33:$B$776,C$11)+'СЕТ СН'!$F$14+СВЦЭМ!$D$10+'СЕТ СН'!$F$5-'СЕТ СН'!$F$24</f>
        <v>1727.6925402400002</v>
      </c>
      <c r="D27" s="36">
        <f>SUMIFS(СВЦЭМ!$D$33:$D$776,СВЦЭМ!$A$33:$A$776,$A27,СВЦЭМ!$B$33:$B$776,D$11)+'СЕТ СН'!$F$14+СВЦЭМ!$D$10+'СЕТ СН'!$F$5-'СЕТ СН'!$F$24</f>
        <v>1713.8611860200001</v>
      </c>
      <c r="E27" s="36">
        <f>SUMIFS(СВЦЭМ!$D$33:$D$776,СВЦЭМ!$A$33:$A$776,$A27,СВЦЭМ!$B$33:$B$776,E$11)+'СЕТ СН'!$F$14+СВЦЭМ!$D$10+'СЕТ СН'!$F$5-'СЕТ СН'!$F$24</f>
        <v>1703.9852424300002</v>
      </c>
      <c r="F27" s="36">
        <f>SUMIFS(СВЦЭМ!$D$33:$D$776,СВЦЭМ!$A$33:$A$776,$A27,СВЦЭМ!$B$33:$B$776,F$11)+'СЕТ СН'!$F$14+СВЦЭМ!$D$10+'СЕТ СН'!$F$5-'СЕТ СН'!$F$24</f>
        <v>1715.3411889600002</v>
      </c>
      <c r="G27" s="36">
        <f>SUMIFS(СВЦЭМ!$D$33:$D$776,СВЦЭМ!$A$33:$A$776,$A27,СВЦЭМ!$B$33:$B$776,G$11)+'СЕТ СН'!$F$14+СВЦЭМ!$D$10+'СЕТ СН'!$F$5-'СЕТ СН'!$F$24</f>
        <v>1714.2272396200001</v>
      </c>
      <c r="H27" s="36">
        <f>SUMIFS(СВЦЭМ!$D$33:$D$776,СВЦЭМ!$A$33:$A$776,$A27,СВЦЭМ!$B$33:$B$776,H$11)+'СЕТ СН'!$F$14+СВЦЭМ!$D$10+'СЕТ СН'!$F$5-'СЕТ СН'!$F$24</f>
        <v>1718.6081446600001</v>
      </c>
      <c r="I27" s="36">
        <f>SUMIFS(СВЦЭМ!$D$33:$D$776,СВЦЭМ!$A$33:$A$776,$A27,СВЦЭМ!$B$33:$B$776,I$11)+'СЕТ СН'!$F$14+СВЦЭМ!$D$10+'СЕТ СН'!$F$5-'СЕТ СН'!$F$24</f>
        <v>1703.1127457699999</v>
      </c>
      <c r="J27" s="36">
        <f>SUMIFS(СВЦЭМ!$D$33:$D$776,СВЦЭМ!$A$33:$A$776,$A27,СВЦЭМ!$B$33:$B$776,J$11)+'СЕТ СН'!$F$14+СВЦЭМ!$D$10+'СЕТ СН'!$F$5-'СЕТ СН'!$F$24</f>
        <v>1669.7987130200002</v>
      </c>
      <c r="K27" s="36">
        <f>SUMIFS(СВЦЭМ!$D$33:$D$776,СВЦЭМ!$A$33:$A$776,$A27,СВЦЭМ!$B$33:$B$776,K$11)+'СЕТ СН'!$F$14+СВЦЭМ!$D$10+'СЕТ СН'!$F$5-'СЕТ СН'!$F$24</f>
        <v>1635.1900905000002</v>
      </c>
      <c r="L27" s="36">
        <f>SUMIFS(СВЦЭМ!$D$33:$D$776,СВЦЭМ!$A$33:$A$776,$A27,СВЦЭМ!$B$33:$B$776,L$11)+'СЕТ СН'!$F$14+СВЦЭМ!$D$10+'СЕТ СН'!$F$5-'СЕТ СН'!$F$24</f>
        <v>1621.1443292600002</v>
      </c>
      <c r="M27" s="36">
        <f>SUMIFS(СВЦЭМ!$D$33:$D$776,СВЦЭМ!$A$33:$A$776,$A27,СВЦЭМ!$B$33:$B$776,M$11)+'СЕТ СН'!$F$14+СВЦЭМ!$D$10+'СЕТ СН'!$F$5-'СЕТ СН'!$F$24</f>
        <v>1618.20351016</v>
      </c>
      <c r="N27" s="36">
        <f>SUMIFS(СВЦЭМ!$D$33:$D$776,СВЦЭМ!$A$33:$A$776,$A27,СВЦЭМ!$B$33:$B$776,N$11)+'СЕТ СН'!$F$14+СВЦЭМ!$D$10+'СЕТ СН'!$F$5-'СЕТ СН'!$F$24</f>
        <v>1616.0232879200003</v>
      </c>
      <c r="O27" s="36">
        <f>SUMIFS(СВЦЭМ!$D$33:$D$776,СВЦЭМ!$A$33:$A$776,$A27,СВЦЭМ!$B$33:$B$776,O$11)+'СЕТ СН'!$F$14+СВЦЭМ!$D$10+'СЕТ СН'!$F$5-'СЕТ СН'!$F$24</f>
        <v>1616.50626887</v>
      </c>
      <c r="P27" s="36">
        <f>SUMIFS(СВЦЭМ!$D$33:$D$776,СВЦЭМ!$A$33:$A$776,$A27,СВЦЭМ!$B$33:$B$776,P$11)+'СЕТ СН'!$F$14+СВЦЭМ!$D$10+'СЕТ СН'!$F$5-'СЕТ СН'!$F$24</f>
        <v>1616.8758424600001</v>
      </c>
      <c r="Q27" s="36">
        <f>SUMIFS(СВЦЭМ!$D$33:$D$776,СВЦЭМ!$A$33:$A$776,$A27,СВЦЭМ!$B$33:$B$776,Q$11)+'СЕТ СН'!$F$14+СВЦЭМ!$D$10+'СЕТ СН'!$F$5-'СЕТ СН'!$F$24</f>
        <v>1617.6156157300002</v>
      </c>
      <c r="R27" s="36">
        <f>SUMIFS(СВЦЭМ!$D$33:$D$776,СВЦЭМ!$A$33:$A$776,$A27,СВЦЭМ!$B$33:$B$776,R$11)+'СЕТ СН'!$F$14+СВЦЭМ!$D$10+'СЕТ СН'!$F$5-'СЕТ СН'!$F$24</f>
        <v>1580.5933336900002</v>
      </c>
      <c r="S27" s="36">
        <f>SUMIFS(СВЦЭМ!$D$33:$D$776,СВЦЭМ!$A$33:$A$776,$A27,СВЦЭМ!$B$33:$B$776,S$11)+'СЕТ СН'!$F$14+СВЦЭМ!$D$10+'СЕТ СН'!$F$5-'СЕТ СН'!$F$24</f>
        <v>1567.3059072800002</v>
      </c>
      <c r="T27" s="36">
        <f>SUMIFS(СВЦЭМ!$D$33:$D$776,СВЦЭМ!$A$33:$A$776,$A27,СВЦЭМ!$B$33:$B$776,T$11)+'СЕТ СН'!$F$14+СВЦЭМ!$D$10+'СЕТ СН'!$F$5-'СЕТ СН'!$F$24</f>
        <v>1568.9959744600001</v>
      </c>
      <c r="U27" s="36">
        <f>SUMIFS(СВЦЭМ!$D$33:$D$776,СВЦЭМ!$A$33:$A$776,$A27,СВЦЭМ!$B$33:$B$776,U$11)+'СЕТ СН'!$F$14+СВЦЭМ!$D$10+'СЕТ СН'!$F$5-'СЕТ СН'!$F$24</f>
        <v>1565.3081797900002</v>
      </c>
      <c r="V27" s="36">
        <f>SUMIFS(СВЦЭМ!$D$33:$D$776,СВЦЭМ!$A$33:$A$776,$A27,СВЦЭМ!$B$33:$B$776,V$11)+'СЕТ СН'!$F$14+СВЦЭМ!$D$10+'СЕТ СН'!$F$5-'СЕТ СН'!$F$24</f>
        <v>1565.8840132400001</v>
      </c>
      <c r="W27" s="36">
        <f>SUMIFS(СВЦЭМ!$D$33:$D$776,СВЦЭМ!$A$33:$A$776,$A27,СВЦЭМ!$B$33:$B$776,W$11)+'СЕТ СН'!$F$14+СВЦЭМ!$D$10+'СЕТ СН'!$F$5-'СЕТ СН'!$F$24</f>
        <v>1556.2945694900002</v>
      </c>
      <c r="X27" s="36">
        <f>SUMIFS(СВЦЭМ!$D$33:$D$776,СВЦЭМ!$A$33:$A$776,$A27,СВЦЭМ!$B$33:$B$776,X$11)+'СЕТ СН'!$F$14+СВЦЭМ!$D$10+'СЕТ СН'!$F$5-'СЕТ СН'!$F$24</f>
        <v>1573.4186661400001</v>
      </c>
      <c r="Y27" s="36">
        <f>SUMIFS(СВЦЭМ!$D$33:$D$776,СВЦЭМ!$A$33:$A$776,$A27,СВЦЭМ!$B$33:$B$776,Y$11)+'СЕТ СН'!$F$14+СВЦЭМ!$D$10+'СЕТ СН'!$F$5-'СЕТ СН'!$F$24</f>
        <v>1619.7074791500002</v>
      </c>
    </row>
    <row r="28" spans="1:25" ht="15.75" x14ac:dyDescent="0.2">
      <c r="A28" s="35">
        <f t="shared" si="0"/>
        <v>43663</v>
      </c>
      <c r="B28" s="36">
        <f>SUMIFS(СВЦЭМ!$D$33:$D$776,СВЦЭМ!$A$33:$A$776,$A28,СВЦЭМ!$B$33:$B$776,B$11)+'СЕТ СН'!$F$14+СВЦЭМ!$D$10+'СЕТ СН'!$F$5-'СЕТ СН'!$F$24</f>
        <v>1701.1804592200001</v>
      </c>
      <c r="C28" s="36">
        <f>SUMIFS(СВЦЭМ!$D$33:$D$776,СВЦЭМ!$A$33:$A$776,$A28,СВЦЭМ!$B$33:$B$776,C$11)+'СЕТ СН'!$F$14+СВЦЭМ!$D$10+'СЕТ СН'!$F$5-'СЕТ СН'!$F$24</f>
        <v>1725.7023576900001</v>
      </c>
      <c r="D28" s="36">
        <f>SUMIFS(СВЦЭМ!$D$33:$D$776,СВЦЭМ!$A$33:$A$776,$A28,СВЦЭМ!$B$33:$B$776,D$11)+'СЕТ СН'!$F$14+СВЦЭМ!$D$10+'СЕТ СН'!$F$5-'СЕТ СН'!$F$24</f>
        <v>1751.9062155300003</v>
      </c>
      <c r="E28" s="36">
        <f>SUMIFS(СВЦЭМ!$D$33:$D$776,СВЦЭМ!$A$33:$A$776,$A28,СВЦЭМ!$B$33:$B$776,E$11)+'СЕТ СН'!$F$14+СВЦЭМ!$D$10+'СЕТ СН'!$F$5-'СЕТ СН'!$F$24</f>
        <v>1761.5968481</v>
      </c>
      <c r="F28" s="36">
        <f>SUMIFS(СВЦЭМ!$D$33:$D$776,СВЦЭМ!$A$33:$A$776,$A28,СВЦЭМ!$B$33:$B$776,F$11)+'СЕТ СН'!$F$14+СВЦЭМ!$D$10+'СЕТ СН'!$F$5-'СЕТ СН'!$F$24</f>
        <v>1754.7056644700001</v>
      </c>
      <c r="G28" s="36">
        <f>SUMIFS(СВЦЭМ!$D$33:$D$776,СВЦЭМ!$A$33:$A$776,$A28,СВЦЭМ!$B$33:$B$776,G$11)+'СЕТ СН'!$F$14+СВЦЭМ!$D$10+'СЕТ СН'!$F$5-'СЕТ СН'!$F$24</f>
        <v>1748.87291736</v>
      </c>
      <c r="H28" s="36">
        <f>SUMIFS(СВЦЭМ!$D$33:$D$776,СВЦЭМ!$A$33:$A$776,$A28,СВЦЭМ!$B$33:$B$776,H$11)+'СЕТ СН'!$F$14+СВЦЭМ!$D$10+'СЕТ СН'!$F$5-'СЕТ СН'!$F$24</f>
        <v>1721.85910397</v>
      </c>
      <c r="I28" s="36">
        <f>SUMIFS(СВЦЭМ!$D$33:$D$776,СВЦЭМ!$A$33:$A$776,$A28,СВЦЭМ!$B$33:$B$776,I$11)+'СЕТ СН'!$F$14+СВЦЭМ!$D$10+'СЕТ СН'!$F$5-'СЕТ СН'!$F$24</f>
        <v>1692.1477742300001</v>
      </c>
      <c r="J28" s="36">
        <f>SUMIFS(СВЦЭМ!$D$33:$D$776,СВЦЭМ!$A$33:$A$776,$A28,СВЦЭМ!$B$33:$B$776,J$11)+'СЕТ СН'!$F$14+СВЦЭМ!$D$10+'СЕТ СН'!$F$5-'СЕТ СН'!$F$24</f>
        <v>1671.83526699</v>
      </c>
      <c r="K28" s="36">
        <f>SUMIFS(СВЦЭМ!$D$33:$D$776,СВЦЭМ!$A$33:$A$776,$A28,СВЦЭМ!$B$33:$B$776,K$11)+'СЕТ СН'!$F$14+СВЦЭМ!$D$10+'СЕТ СН'!$F$5-'СЕТ СН'!$F$24</f>
        <v>1638.2815568700003</v>
      </c>
      <c r="L28" s="36">
        <f>SUMIFS(СВЦЭМ!$D$33:$D$776,СВЦЭМ!$A$33:$A$776,$A28,СВЦЭМ!$B$33:$B$776,L$11)+'СЕТ СН'!$F$14+СВЦЭМ!$D$10+'СЕТ СН'!$F$5-'СЕТ СН'!$F$24</f>
        <v>1634.37322197</v>
      </c>
      <c r="M28" s="36">
        <f>SUMIFS(СВЦЭМ!$D$33:$D$776,СВЦЭМ!$A$33:$A$776,$A28,СВЦЭМ!$B$33:$B$776,M$11)+'СЕТ СН'!$F$14+СВЦЭМ!$D$10+'СЕТ СН'!$F$5-'СЕТ СН'!$F$24</f>
        <v>1636.6356887900001</v>
      </c>
      <c r="N28" s="36">
        <f>SUMIFS(СВЦЭМ!$D$33:$D$776,СВЦЭМ!$A$33:$A$776,$A28,СВЦЭМ!$B$33:$B$776,N$11)+'СЕТ СН'!$F$14+СВЦЭМ!$D$10+'СЕТ СН'!$F$5-'СЕТ СН'!$F$24</f>
        <v>1638.1969449200001</v>
      </c>
      <c r="O28" s="36">
        <f>SUMIFS(СВЦЭМ!$D$33:$D$776,СВЦЭМ!$A$33:$A$776,$A28,СВЦЭМ!$B$33:$B$776,O$11)+'СЕТ СН'!$F$14+СВЦЭМ!$D$10+'СЕТ СН'!$F$5-'СЕТ СН'!$F$24</f>
        <v>1638.1067409300001</v>
      </c>
      <c r="P28" s="36">
        <f>SUMIFS(СВЦЭМ!$D$33:$D$776,СВЦЭМ!$A$33:$A$776,$A28,СВЦЭМ!$B$33:$B$776,P$11)+'СЕТ СН'!$F$14+СВЦЭМ!$D$10+'СЕТ СН'!$F$5-'СЕТ СН'!$F$24</f>
        <v>1637.51669885</v>
      </c>
      <c r="Q28" s="36">
        <f>SUMIFS(СВЦЭМ!$D$33:$D$776,СВЦЭМ!$A$33:$A$776,$A28,СВЦЭМ!$B$33:$B$776,Q$11)+'СЕТ СН'!$F$14+СВЦЭМ!$D$10+'СЕТ СН'!$F$5-'СЕТ СН'!$F$24</f>
        <v>1638.9263351700001</v>
      </c>
      <c r="R28" s="36">
        <f>SUMIFS(СВЦЭМ!$D$33:$D$776,СВЦЭМ!$A$33:$A$776,$A28,СВЦЭМ!$B$33:$B$776,R$11)+'СЕТ СН'!$F$14+СВЦЭМ!$D$10+'СЕТ СН'!$F$5-'СЕТ СН'!$F$24</f>
        <v>1597.73206003</v>
      </c>
      <c r="S28" s="36">
        <f>SUMIFS(СВЦЭМ!$D$33:$D$776,СВЦЭМ!$A$33:$A$776,$A28,СВЦЭМ!$B$33:$B$776,S$11)+'СЕТ СН'!$F$14+СВЦЭМ!$D$10+'СЕТ СН'!$F$5-'СЕТ СН'!$F$24</f>
        <v>1579.2600010800002</v>
      </c>
      <c r="T28" s="36">
        <f>SUMIFS(СВЦЭМ!$D$33:$D$776,СВЦЭМ!$A$33:$A$776,$A28,СВЦЭМ!$B$33:$B$776,T$11)+'СЕТ СН'!$F$14+СВЦЭМ!$D$10+'СЕТ СН'!$F$5-'СЕТ СН'!$F$24</f>
        <v>1581.47897375</v>
      </c>
      <c r="U28" s="36">
        <f>SUMIFS(СВЦЭМ!$D$33:$D$776,СВЦЭМ!$A$33:$A$776,$A28,СВЦЭМ!$B$33:$B$776,U$11)+'СЕТ СН'!$F$14+СВЦЭМ!$D$10+'СЕТ СН'!$F$5-'СЕТ СН'!$F$24</f>
        <v>1575.1479420200001</v>
      </c>
      <c r="V28" s="36">
        <f>SUMIFS(СВЦЭМ!$D$33:$D$776,СВЦЭМ!$A$33:$A$776,$A28,СВЦЭМ!$B$33:$B$776,V$11)+'СЕТ СН'!$F$14+СВЦЭМ!$D$10+'СЕТ СН'!$F$5-'СЕТ СН'!$F$24</f>
        <v>1578.9376903000002</v>
      </c>
      <c r="W28" s="36">
        <f>SUMIFS(СВЦЭМ!$D$33:$D$776,СВЦЭМ!$A$33:$A$776,$A28,СВЦЭМ!$B$33:$B$776,W$11)+'СЕТ СН'!$F$14+СВЦЭМ!$D$10+'СЕТ СН'!$F$5-'СЕТ СН'!$F$24</f>
        <v>1578.6323484100001</v>
      </c>
      <c r="X28" s="36">
        <f>SUMIFS(СВЦЭМ!$D$33:$D$776,СВЦЭМ!$A$33:$A$776,$A28,СВЦЭМ!$B$33:$B$776,X$11)+'СЕТ СН'!$F$14+СВЦЭМ!$D$10+'СЕТ СН'!$F$5-'СЕТ СН'!$F$24</f>
        <v>1553.4966917199999</v>
      </c>
      <c r="Y28" s="36">
        <f>SUMIFS(СВЦЭМ!$D$33:$D$776,СВЦЭМ!$A$33:$A$776,$A28,СВЦЭМ!$B$33:$B$776,Y$11)+'СЕТ СН'!$F$14+СВЦЭМ!$D$10+'СЕТ СН'!$F$5-'СЕТ СН'!$F$24</f>
        <v>1577.998282</v>
      </c>
    </row>
    <row r="29" spans="1:25" ht="15.75" x14ac:dyDescent="0.2">
      <c r="A29" s="35">
        <f t="shared" si="0"/>
        <v>43664</v>
      </c>
      <c r="B29" s="36">
        <f>SUMIFS(СВЦЭМ!$D$33:$D$776,СВЦЭМ!$A$33:$A$776,$A29,СВЦЭМ!$B$33:$B$776,B$11)+'СЕТ СН'!$F$14+СВЦЭМ!$D$10+'СЕТ СН'!$F$5-'СЕТ СН'!$F$24</f>
        <v>1656.1949847600001</v>
      </c>
      <c r="C29" s="36">
        <f>SUMIFS(СВЦЭМ!$D$33:$D$776,СВЦЭМ!$A$33:$A$776,$A29,СВЦЭМ!$B$33:$B$776,C$11)+'СЕТ СН'!$F$14+СВЦЭМ!$D$10+'СЕТ СН'!$F$5-'СЕТ СН'!$F$24</f>
        <v>1655.3738009800002</v>
      </c>
      <c r="D29" s="36">
        <f>SUMIFS(СВЦЭМ!$D$33:$D$776,СВЦЭМ!$A$33:$A$776,$A29,СВЦЭМ!$B$33:$B$776,D$11)+'СЕТ СН'!$F$14+СВЦЭМ!$D$10+'СЕТ СН'!$F$5-'СЕТ СН'!$F$24</f>
        <v>1665.77174036</v>
      </c>
      <c r="E29" s="36">
        <f>SUMIFS(СВЦЭМ!$D$33:$D$776,СВЦЭМ!$A$33:$A$776,$A29,СВЦЭМ!$B$33:$B$776,E$11)+'СЕТ СН'!$F$14+СВЦЭМ!$D$10+'СЕТ СН'!$F$5-'СЕТ СН'!$F$24</f>
        <v>1697.4664951200002</v>
      </c>
      <c r="F29" s="36">
        <f>SUMIFS(СВЦЭМ!$D$33:$D$776,СВЦЭМ!$A$33:$A$776,$A29,СВЦЭМ!$B$33:$B$776,F$11)+'СЕТ СН'!$F$14+СВЦЭМ!$D$10+'СЕТ СН'!$F$5-'СЕТ СН'!$F$24</f>
        <v>1734.00079921</v>
      </c>
      <c r="G29" s="36">
        <f>SUMIFS(СВЦЭМ!$D$33:$D$776,СВЦЭМ!$A$33:$A$776,$A29,СВЦЭМ!$B$33:$B$776,G$11)+'СЕТ СН'!$F$14+СВЦЭМ!$D$10+'СЕТ СН'!$F$5-'СЕТ СН'!$F$24</f>
        <v>1771.2442892399999</v>
      </c>
      <c r="H29" s="36">
        <f>SUMIFS(СВЦЭМ!$D$33:$D$776,СВЦЭМ!$A$33:$A$776,$A29,СВЦЭМ!$B$33:$B$776,H$11)+'СЕТ СН'!$F$14+СВЦЭМ!$D$10+'СЕТ СН'!$F$5-'СЕТ СН'!$F$24</f>
        <v>1747.0914379000001</v>
      </c>
      <c r="I29" s="36">
        <f>SUMIFS(СВЦЭМ!$D$33:$D$776,СВЦЭМ!$A$33:$A$776,$A29,СВЦЭМ!$B$33:$B$776,I$11)+'СЕТ СН'!$F$14+СВЦЭМ!$D$10+'СЕТ СН'!$F$5-'СЕТ СН'!$F$24</f>
        <v>1715.9024739500001</v>
      </c>
      <c r="J29" s="36">
        <f>SUMIFS(СВЦЭМ!$D$33:$D$776,СВЦЭМ!$A$33:$A$776,$A29,СВЦЭМ!$B$33:$B$776,J$11)+'СЕТ СН'!$F$14+СВЦЭМ!$D$10+'СЕТ СН'!$F$5-'СЕТ СН'!$F$24</f>
        <v>1706.2887364900002</v>
      </c>
      <c r="K29" s="36">
        <f>SUMIFS(СВЦЭМ!$D$33:$D$776,СВЦЭМ!$A$33:$A$776,$A29,СВЦЭМ!$B$33:$B$776,K$11)+'СЕТ СН'!$F$14+СВЦЭМ!$D$10+'СЕТ СН'!$F$5-'СЕТ СН'!$F$24</f>
        <v>1674.8283891999999</v>
      </c>
      <c r="L29" s="36">
        <f>SUMIFS(СВЦЭМ!$D$33:$D$776,СВЦЭМ!$A$33:$A$776,$A29,СВЦЭМ!$B$33:$B$776,L$11)+'СЕТ СН'!$F$14+СВЦЭМ!$D$10+'СЕТ СН'!$F$5-'СЕТ СН'!$F$24</f>
        <v>1669.9107380100002</v>
      </c>
      <c r="M29" s="36">
        <f>SUMIFS(СВЦЭМ!$D$33:$D$776,СВЦЭМ!$A$33:$A$776,$A29,СВЦЭМ!$B$33:$B$776,M$11)+'СЕТ СН'!$F$14+СВЦЭМ!$D$10+'СЕТ СН'!$F$5-'СЕТ СН'!$F$24</f>
        <v>1668.9464409700001</v>
      </c>
      <c r="N29" s="36">
        <f>SUMIFS(СВЦЭМ!$D$33:$D$776,СВЦЭМ!$A$33:$A$776,$A29,СВЦЭМ!$B$33:$B$776,N$11)+'СЕТ СН'!$F$14+СВЦЭМ!$D$10+'СЕТ СН'!$F$5-'СЕТ СН'!$F$24</f>
        <v>1681.0729722800002</v>
      </c>
      <c r="O29" s="36">
        <f>SUMIFS(СВЦЭМ!$D$33:$D$776,СВЦЭМ!$A$33:$A$776,$A29,СВЦЭМ!$B$33:$B$776,O$11)+'СЕТ СН'!$F$14+СВЦЭМ!$D$10+'СЕТ СН'!$F$5-'СЕТ СН'!$F$24</f>
        <v>1686.8561940200002</v>
      </c>
      <c r="P29" s="36">
        <f>SUMIFS(СВЦЭМ!$D$33:$D$776,СВЦЭМ!$A$33:$A$776,$A29,СВЦЭМ!$B$33:$B$776,P$11)+'СЕТ СН'!$F$14+СВЦЭМ!$D$10+'СЕТ СН'!$F$5-'СЕТ СН'!$F$24</f>
        <v>1699.4890655100003</v>
      </c>
      <c r="Q29" s="36">
        <f>SUMIFS(СВЦЭМ!$D$33:$D$776,СВЦЭМ!$A$33:$A$776,$A29,СВЦЭМ!$B$33:$B$776,Q$11)+'СЕТ СН'!$F$14+СВЦЭМ!$D$10+'СЕТ СН'!$F$5-'СЕТ СН'!$F$24</f>
        <v>1706.4882628400001</v>
      </c>
      <c r="R29" s="36">
        <f>SUMIFS(СВЦЭМ!$D$33:$D$776,СВЦЭМ!$A$33:$A$776,$A29,СВЦЭМ!$B$33:$B$776,R$11)+'СЕТ СН'!$F$14+СВЦЭМ!$D$10+'СЕТ СН'!$F$5-'СЕТ СН'!$F$24</f>
        <v>1628.47610983</v>
      </c>
      <c r="S29" s="36">
        <f>SUMIFS(СВЦЭМ!$D$33:$D$776,СВЦЭМ!$A$33:$A$776,$A29,СВЦЭМ!$B$33:$B$776,S$11)+'СЕТ СН'!$F$14+СВЦЭМ!$D$10+'СЕТ СН'!$F$5-'СЕТ СН'!$F$24</f>
        <v>1552.42476248</v>
      </c>
      <c r="T29" s="36">
        <f>SUMIFS(СВЦЭМ!$D$33:$D$776,СВЦЭМ!$A$33:$A$776,$A29,СВЦЭМ!$B$33:$B$776,T$11)+'СЕТ СН'!$F$14+СВЦЭМ!$D$10+'СЕТ СН'!$F$5-'СЕТ СН'!$F$24</f>
        <v>1551.8704435</v>
      </c>
      <c r="U29" s="36">
        <f>SUMIFS(СВЦЭМ!$D$33:$D$776,СВЦЭМ!$A$33:$A$776,$A29,СВЦЭМ!$B$33:$B$776,U$11)+'СЕТ СН'!$F$14+СВЦЭМ!$D$10+'СЕТ СН'!$F$5-'СЕТ СН'!$F$24</f>
        <v>1536.3843244500001</v>
      </c>
      <c r="V29" s="36">
        <f>SUMIFS(СВЦЭМ!$D$33:$D$776,СВЦЭМ!$A$33:$A$776,$A29,СВЦЭМ!$B$33:$B$776,V$11)+'СЕТ СН'!$F$14+СВЦЭМ!$D$10+'СЕТ СН'!$F$5-'СЕТ СН'!$F$24</f>
        <v>1539.5593213300001</v>
      </c>
      <c r="W29" s="36">
        <f>SUMIFS(СВЦЭМ!$D$33:$D$776,СВЦЭМ!$A$33:$A$776,$A29,СВЦЭМ!$B$33:$B$776,W$11)+'СЕТ СН'!$F$14+СВЦЭМ!$D$10+'СЕТ СН'!$F$5-'СЕТ СН'!$F$24</f>
        <v>1537.81618295</v>
      </c>
      <c r="X29" s="36">
        <f>SUMIFS(СВЦЭМ!$D$33:$D$776,СВЦЭМ!$A$33:$A$776,$A29,СВЦЭМ!$B$33:$B$776,X$11)+'СЕТ СН'!$F$14+СВЦЭМ!$D$10+'СЕТ СН'!$F$5-'СЕТ СН'!$F$24</f>
        <v>1552.34947513</v>
      </c>
      <c r="Y29" s="36">
        <f>SUMIFS(СВЦЭМ!$D$33:$D$776,СВЦЭМ!$A$33:$A$776,$A29,СВЦЭМ!$B$33:$B$776,Y$11)+'СЕТ СН'!$F$14+СВЦЭМ!$D$10+'СЕТ СН'!$F$5-'СЕТ СН'!$F$24</f>
        <v>1611.6674455100001</v>
      </c>
    </row>
    <row r="30" spans="1:25" ht="15.75" x14ac:dyDescent="0.2">
      <c r="A30" s="35">
        <f t="shared" si="0"/>
        <v>43665</v>
      </c>
      <c r="B30" s="36">
        <f>SUMIFS(СВЦЭМ!$D$33:$D$776,СВЦЭМ!$A$33:$A$776,$A30,СВЦЭМ!$B$33:$B$776,B$11)+'СЕТ СН'!$F$14+СВЦЭМ!$D$10+'СЕТ СН'!$F$5-'СЕТ СН'!$F$24</f>
        <v>1679.3749875400001</v>
      </c>
      <c r="C30" s="36">
        <f>SUMIFS(СВЦЭМ!$D$33:$D$776,СВЦЭМ!$A$33:$A$776,$A30,СВЦЭМ!$B$33:$B$776,C$11)+'СЕТ СН'!$F$14+СВЦЭМ!$D$10+'СЕТ СН'!$F$5-'СЕТ СН'!$F$24</f>
        <v>1678.97342957</v>
      </c>
      <c r="D30" s="36">
        <f>SUMIFS(СВЦЭМ!$D$33:$D$776,СВЦЭМ!$A$33:$A$776,$A30,СВЦЭМ!$B$33:$B$776,D$11)+'СЕТ СН'!$F$14+СВЦЭМ!$D$10+'СЕТ СН'!$F$5-'СЕТ СН'!$F$24</f>
        <v>1706.6234306900001</v>
      </c>
      <c r="E30" s="36">
        <f>SUMIFS(СВЦЭМ!$D$33:$D$776,СВЦЭМ!$A$33:$A$776,$A30,СВЦЭМ!$B$33:$B$776,E$11)+'СЕТ СН'!$F$14+СВЦЭМ!$D$10+'СЕТ СН'!$F$5-'СЕТ СН'!$F$24</f>
        <v>1725.1159607100001</v>
      </c>
      <c r="F30" s="36">
        <f>SUMIFS(СВЦЭМ!$D$33:$D$776,СВЦЭМ!$A$33:$A$776,$A30,СВЦЭМ!$B$33:$B$776,F$11)+'СЕТ СН'!$F$14+СВЦЭМ!$D$10+'СЕТ СН'!$F$5-'СЕТ СН'!$F$24</f>
        <v>1723.8123187000001</v>
      </c>
      <c r="G30" s="36">
        <f>SUMIFS(СВЦЭМ!$D$33:$D$776,СВЦЭМ!$A$33:$A$776,$A30,СВЦЭМ!$B$33:$B$776,G$11)+'СЕТ СН'!$F$14+СВЦЭМ!$D$10+'СЕТ СН'!$F$5-'СЕТ СН'!$F$24</f>
        <v>1718.7045150100003</v>
      </c>
      <c r="H30" s="36">
        <f>SUMIFS(СВЦЭМ!$D$33:$D$776,СВЦЭМ!$A$33:$A$776,$A30,СВЦЭМ!$B$33:$B$776,H$11)+'СЕТ СН'!$F$14+СВЦЭМ!$D$10+'СЕТ СН'!$F$5-'СЕТ СН'!$F$24</f>
        <v>1683.29334961</v>
      </c>
      <c r="I30" s="36">
        <f>SUMIFS(СВЦЭМ!$D$33:$D$776,СВЦЭМ!$A$33:$A$776,$A30,СВЦЭМ!$B$33:$B$776,I$11)+'СЕТ СН'!$F$14+СВЦЭМ!$D$10+'СЕТ СН'!$F$5-'СЕТ СН'!$F$24</f>
        <v>1654.13029026</v>
      </c>
      <c r="J30" s="36">
        <f>SUMIFS(СВЦЭМ!$D$33:$D$776,СВЦЭМ!$A$33:$A$776,$A30,СВЦЭМ!$B$33:$B$776,J$11)+'СЕТ СН'!$F$14+СВЦЭМ!$D$10+'СЕТ СН'!$F$5-'СЕТ СН'!$F$24</f>
        <v>1652.2617176200001</v>
      </c>
      <c r="K30" s="36">
        <f>SUMIFS(СВЦЭМ!$D$33:$D$776,СВЦЭМ!$A$33:$A$776,$A30,СВЦЭМ!$B$33:$B$776,K$11)+'СЕТ СН'!$F$14+СВЦЭМ!$D$10+'СЕТ СН'!$F$5-'СЕТ СН'!$F$24</f>
        <v>1627.2813515900002</v>
      </c>
      <c r="L30" s="36">
        <f>SUMIFS(СВЦЭМ!$D$33:$D$776,СВЦЭМ!$A$33:$A$776,$A30,СВЦЭМ!$B$33:$B$776,L$11)+'СЕТ СН'!$F$14+СВЦЭМ!$D$10+'СЕТ СН'!$F$5-'СЕТ СН'!$F$24</f>
        <v>1606.5139559000002</v>
      </c>
      <c r="M30" s="36">
        <f>SUMIFS(СВЦЭМ!$D$33:$D$776,СВЦЭМ!$A$33:$A$776,$A30,СВЦЭМ!$B$33:$B$776,M$11)+'СЕТ СН'!$F$14+СВЦЭМ!$D$10+'СЕТ СН'!$F$5-'СЕТ СН'!$F$24</f>
        <v>1612.4024603900002</v>
      </c>
      <c r="N30" s="36">
        <f>SUMIFS(СВЦЭМ!$D$33:$D$776,СВЦЭМ!$A$33:$A$776,$A30,СВЦЭМ!$B$33:$B$776,N$11)+'СЕТ СН'!$F$14+СВЦЭМ!$D$10+'СЕТ СН'!$F$5-'СЕТ СН'!$F$24</f>
        <v>1619.03687214</v>
      </c>
      <c r="O30" s="36">
        <f>SUMIFS(СВЦЭМ!$D$33:$D$776,СВЦЭМ!$A$33:$A$776,$A30,СВЦЭМ!$B$33:$B$776,O$11)+'СЕТ СН'!$F$14+СВЦЭМ!$D$10+'СЕТ СН'!$F$5-'СЕТ СН'!$F$24</f>
        <v>1621.3832752800001</v>
      </c>
      <c r="P30" s="36">
        <f>SUMIFS(СВЦЭМ!$D$33:$D$776,СВЦЭМ!$A$33:$A$776,$A30,СВЦЭМ!$B$33:$B$776,P$11)+'СЕТ СН'!$F$14+СВЦЭМ!$D$10+'СЕТ СН'!$F$5-'СЕТ СН'!$F$24</f>
        <v>1628.3631208900001</v>
      </c>
      <c r="Q30" s="36">
        <f>SUMIFS(СВЦЭМ!$D$33:$D$776,СВЦЭМ!$A$33:$A$776,$A30,СВЦЭМ!$B$33:$B$776,Q$11)+'СЕТ СН'!$F$14+СВЦЭМ!$D$10+'СЕТ СН'!$F$5-'СЕТ СН'!$F$24</f>
        <v>1630.99634367</v>
      </c>
      <c r="R30" s="36">
        <f>SUMIFS(СВЦЭМ!$D$33:$D$776,СВЦЭМ!$A$33:$A$776,$A30,СВЦЭМ!$B$33:$B$776,R$11)+'СЕТ СН'!$F$14+СВЦЭМ!$D$10+'СЕТ СН'!$F$5-'СЕТ СН'!$F$24</f>
        <v>1588.71666031</v>
      </c>
      <c r="S30" s="36">
        <f>SUMIFS(СВЦЭМ!$D$33:$D$776,СВЦЭМ!$A$33:$A$776,$A30,СВЦЭМ!$B$33:$B$776,S$11)+'СЕТ СН'!$F$14+СВЦЭМ!$D$10+'СЕТ СН'!$F$5-'СЕТ СН'!$F$24</f>
        <v>1571.5304560700001</v>
      </c>
      <c r="T30" s="36">
        <f>SUMIFS(СВЦЭМ!$D$33:$D$776,СВЦЭМ!$A$33:$A$776,$A30,СВЦЭМ!$B$33:$B$776,T$11)+'СЕТ СН'!$F$14+СВЦЭМ!$D$10+'СЕТ СН'!$F$5-'СЕТ СН'!$F$24</f>
        <v>1563.41093456</v>
      </c>
      <c r="U30" s="36">
        <f>SUMIFS(СВЦЭМ!$D$33:$D$776,СВЦЭМ!$A$33:$A$776,$A30,СВЦЭМ!$B$33:$B$776,U$11)+'СЕТ СН'!$F$14+СВЦЭМ!$D$10+'СЕТ СН'!$F$5-'СЕТ СН'!$F$24</f>
        <v>1557.7068790500002</v>
      </c>
      <c r="V30" s="36">
        <f>SUMIFS(СВЦЭМ!$D$33:$D$776,СВЦЭМ!$A$33:$A$776,$A30,СВЦЭМ!$B$33:$B$776,V$11)+'СЕТ СН'!$F$14+СВЦЭМ!$D$10+'СЕТ СН'!$F$5-'СЕТ СН'!$F$24</f>
        <v>1563.3306203400002</v>
      </c>
      <c r="W30" s="36">
        <f>SUMIFS(СВЦЭМ!$D$33:$D$776,СВЦЭМ!$A$33:$A$776,$A30,СВЦЭМ!$B$33:$B$776,W$11)+'СЕТ СН'!$F$14+СВЦЭМ!$D$10+'СЕТ СН'!$F$5-'СЕТ СН'!$F$24</f>
        <v>1560.1435210600002</v>
      </c>
      <c r="X30" s="36">
        <f>SUMIFS(СВЦЭМ!$D$33:$D$776,СВЦЭМ!$A$33:$A$776,$A30,СВЦЭМ!$B$33:$B$776,X$11)+'СЕТ СН'!$F$14+СВЦЭМ!$D$10+'СЕТ СН'!$F$5-'СЕТ СН'!$F$24</f>
        <v>1557.7994729800002</v>
      </c>
      <c r="Y30" s="36">
        <f>SUMIFS(СВЦЭМ!$D$33:$D$776,СВЦЭМ!$A$33:$A$776,$A30,СВЦЭМ!$B$33:$B$776,Y$11)+'СЕТ СН'!$F$14+СВЦЭМ!$D$10+'СЕТ СН'!$F$5-'СЕТ СН'!$F$24</f>
        <v>1576.8386918400001</v>
      </c>
    </row>
    <row r="31" spans="1:25" ht="15.75" x14ac:dyDescent="0.2">
      <c r="A31" s="35">
        <f t="shared" si="0"/>
        <v>43666</v>
      </c>
      <c r="B31" s="36">
        <f>SUMIFS(СВЦЭМ!$D$33:$D$776,СВЦЭМ!$A$33:$A$776,$A31,СВЦЭМ!$B$33:$B$776,B$11)+'СЕТ СН'!$F$14+СВЦЭМ!$D$10+'СЕТ СН'!$F$5-'СЕТ СН'!$F$24</f>
        <v>1605.1493134300001</v>
      </c>
      <c r="C31" s="36">
        <f>SUMIFS(СВЦЭМ!$D$33:$D$776,СВЦЭМ!$A$33:$A$776,$A31,СВЦЭМ!$B$33:$B$776,C$11)+'СЕТ СН'!$F$14+СВЦЭМ!$D$10+'СЕТ СН'!$F$5-'СЕТ СН'!$F$24</f>
        <v>1610.01654534</v>
      </c>
      <c r="D31" s="36">
        <f>SUMIFS(СВЦЭМ!$D$33:$D$776,СВЦЭМ!$A$33:$A$776,$A31,СВЦЭМ!$B$33:$B$776,D$11)+'СЕТ СН'!$F$14+СВЦЭМ!$D$10+'СЕТ СН'!$F$5-'СЕТ СН'!$F$24</f>
        <v>1613.5270880400001</v>
      </c>
      <c r="E31" s="36">
        <f>SUMIFS(СВЦЭМ!$D$33:$D$776,СВЦЭМ!$A$33:$A$776,$A31,СВЦЭМ!$B$33:$B$776,E$11)+'СЕТ СН'!$F$14+СВЦЭМ!$D$10+'СЕТ СН'!$F$5-'СЕТ СН'!$F$24</f>
        <v>1622.48801108</v>
      </c>
      <c r="F31" s="36">
        <f>SUMIFS(СВЦЭМ!$D$33:$D$776,СВЦЭМ!$A$33:$A$776,$A31,СВЦЭМ!$B$33:$B$776,F$11)+'СЕТ СН'!$F$14+СВЦЭМ!$D$10+'СЕТ СН'!$F$5-'СЕТ СН'!$F$24</f>
        <v>1627.6382545700001</v>
      </c>
      <c r="G31" s="36">
        <f>SUMIFS(СВЦЭМ!$D$33:$D$776,СВЦЭМ!$A$33:$A$776,$A31,СВЦЭМ!$B$33:$B$776,G$11)+'СЕТ СН'!$F$14+СВЦЭМ!$D$10+'СЕТ СН'!$F$5-'СЕТ СН'!$F$24</f>
        <v>1636.5577451700001</v>
      </c>
      <c r="H31" s="36">
        <f>SUMIFS(СВЦЭМ!$D$33:$D$776,СВЦЭМ!$A$33:$A$776,$A31,СВЦЭМ!$B$33:$B$776,H$11)+'СЕТ СН'!$F$14+СВЦЭМ!$D$10+'СЕТ СН'!$F$5-'СЕТ СН'!$F$24</f>
        <v>1624.0285592300002</v>
      </c>
      <c r="I31" s="36">
        <f>SUMIFS(СВЦЭМ!$D$33:$D$776,СВЦЭМ!$A$33:$A$776,$A31,СВЦЭМ!$B$33:$B$776,I$11)+'СЕТ СН'!$F$14+СВЦЭМ!$D$10+'СЕТ СН'!$F$5-'СЕТ СН'!$F$24</f>
        <v>1617.57687674</v>
      </c>
      <c r="J31" s="36">
        <f>SUMIFS(СВЦЭМ!$D$33:$D$776,СВЦЭМ!$A$33:$A$776,$A31,СВЦЭМ!$B$33:$B$776,J$11)+'СЕТ СН'!$F$14+СВЦЭМ!$D$10+'СЕТ СН'!$F$5-'СЕТ СН'!$F$24</f>
        <v>1597.72557306</v>
      </c>
      <c r="K31" s="36">
        <f>SUMIFS(СВЦЭМ!$D$33:$D$776,СВЦЭМ!$A$33:$A$776,$A31,СВЦЭМ!$B$33:$B$776,K$11)+'СЕТ СН'!$F$14+СВЦЭМ!$D$10+'СЕТ СН'!$F$5-'СЕТ СН'!$F$24</f>
        <v>1593.7758737100003</v>
      </c>
      <c r="L31" s="36">
        <f>SUMIFS(СВЦЭМ!$D$33:$D$776,СВЦЭМ!$A$33:$A$776,$A31,СВЦЭМ!$B$33:$B$776,L$11)+'СЕТ СН'!$F$14+СВЦЭМ!$D$10+'СЕТ СН'!$F$5-'СЕТ СН'!$F$24</f>
        <v>1584.6914322100001</v>
      </c>
      <c r="M31" s="36">
        <f>SUMIFS(СВЦЭМ!$D$33:$D$776,СВЦЭМ!$A$33:$A$776,$A31,СВЦЭМ!$B$33:$B$776,M$11)+'СЕТ СН'!$F$14+СВЦЭМ!$D$10+'СЕТ СН'!$F$5-'СЕТ СН'!$F$24</f>
        <v>1575.6022300100001</v>
      </c>
      <c r="N31" s="36">
        <f>SUMIFS(СВЦЭМ!$D$33:$D$776,СВЦЭМ!$A$33:$A$776,$A31,СВЦЭМ!$B$33:$B$776,N$11)+'СЕТ СН'!$F$14+СВЦЭМ!$D$10+'СЕТ СН'!$F$5-'СЕТ СН'!$F$24</f>
        <v>1583.1465862</v>
      </c>
      <c r="O31" s="36">
        <f>SUMIFS(СВЦЭМ!$D$33:$D$776,СВЦЭМ!$A$33:$A$776,$A31,СВЦЭМ!$B$33:$B$776,O$11)+'СЕТ СН'!$F$14+СВЦЭМ!$D$10+'СЕТ СН'!$F$5-'СЕТ СН'!$F$24</f>
        <v>1596.4676545400002</v>
      </c>
      <c r="P31" s="36">
        <f>SUMIFS(СВЦЭМ!$D$33:$D$776,СВЦЭМ!$A$33:$A$776,$A31,СВЦЭМ!$B$33:$B$776,P$11)+'СЕТ СН'!$F$14+СВЦЭМ!$D$10+'СЕТ СН'!$F$5-'СЕТ СН'!$F$24</f>
        <v>1608.0205634100002</v>
      </c>
      <c r="Q31" s="36">
        <f>SUMIFS(СВЦЭМ!$D$33:$D$776,СВЦЭМ!$A$33:$A$776,$A31,СВЦЭМ!$B$33:$B$776,Q$11)+'СЕТ СН'!$F$14+СВЦЭМ!$D$10+'СЕТ СН'!$F$5-'СЕТ СН'!$F$24</f>
        <v>1601.2315158200001</v>
      </c>
      <c r="R31" s="36">
        <f>SUMIFS(СВЦЭМ!$D$33:$D$776,СВЦЭМ!$A$33:$A$776,$A31,СВЦЭМ!$B$33:$B$776,R$11)+'СЕТ СН'!$F$14+СВЦЭМ!$D$10+'СЕТ СН'!$F$5-'СЕТ СН'!$F$24</f>
        <v>1562.8686043600001</v>
      </c>
      <c r="S31" s="36">
        <f>SUMIFS(СВЦЭМ!$D$33:$D$776,СВЦЭМ!$A$33:$A$776,$A31,СВЦЭМ!$B$33:$B$776,S$11)+'СЕТ СН'!$F$14+СВЦЭМ!$D$10+'СЕТ СН'!$F$5-'СЕТ СН'!$F$24</f>
        <v>1538.4076038200001</v>
      </c>
      <c r="T31" s="36">
        <f>SUMIFS(СВЦЭМ!$D$33:$D$776,СВЦЭМ!$A$33:$A$776,$A31,СВЦЭМ!$B$33:$B$776,T$11)+'СЕТ СН'!$F$14+СВЦЭМ!$D$10+'СЕТ СН'!$F$5-'СЕТ СН'!$F$24</f>
        <v>1530.8476586300001</v>
      </c>
      <c r="U31" s="36">
        <f>SUMIFS(СВЦЭМ!$D$33:$D$776,СВЦЭМ!$A$33:$A$776,$A31,СВЦЭМ!$B$33:$B$776,U$11)+'СЕТ СН'!$F$14+СВЦЭМ!$D$10+'СЕТ СН'!$F$5-'СЕТ СН'!$F$24</f>
        <v>1517.1961559700001</v>
      </c>
      <c r="V31" s="36">
        <f>SUMIFS(СВЦЭМ!$D$33:$D$776,СВЦЭМ!$A$33:$A$776,$A31,СВЦЭМ!$B$33:$B$776,V$11)+'СЕТ СН'!$F$14+СВЦЭМ!$D$10+'СЕТ СН'!$F$5-'СЕТ СН'!$F$24</f>
        <v>1508.69852274</v>
      </c>
      <c r="W31" s="36">
        <f>SUMIFS(СВЦЭМ!$D$33:$D$776,СВЦЭМ!$A$33:$A$776,$A31,СВЦЭМ!$B$33:$B$776,W$11)+'СЕТ СН'!$F$14+СВЦЭМ!$D$10+'СЕТ СН'!$F$5-'СЕТ СН'!$F$24</f>
        <v>1511.3671220800002</v>
      </c>
      <c r="X31" s="36">
        <f>SUMIFS(СВЦЭМ!$D$33:$D$776,СВЦЭМ!$A$33:$A$776,$A31,СВЦЭМ!$B$33:$B$776,X$11)+'СЕТ СН'!$F$14+СВЦЭМ!$D$10+'СЕТ СН'!$F$5-'СЕТ СН'!$F$24</f>
        <v>1519.59592049</v>
      </c>
      <c r="Y31" s="36">
        <f>SUMIFS(СВЦЭМ!$D$33:$D$776,СВЦЭМ!$A$33:$A$776,$A31,СВЦЭМ!$B$33:$B$776,Y$11)+'СЕТ СН'!$F$14+СВЦЭМ!$D$10+'СЕТ СН'!$F$5-'СЕТ СН'!$F$24</f>
        <v>1590.64109233</v>
      </c>
    </row>
    <row r="32" spans="1:25" ht="15.75" x14ac:dyDescent="0.2">
      <c r="A32" s="35">
        <f t="shared" si="0"/>
        <v>43667</v>
      </c>
      <c r="B32" s="36">
        <f>SUMIFS(СВЦЭМ!$D$33:$D$776,СВЦЭМ!$A$33:$A$776,$A32,СВЦЭМ!$B$33:$B$776,B$11)+'СЕТ СН'!$F$14+СВЦЭМ!$D$10+'СЕТ СН'!$F$5-'СЕТ СН'!$F$24</f>
        <v>1608.6119208200003</v>
      </c>
      <c r="C32" s="36">
        <f>SUMIFS(СВЦЭМ!$D$33:$D$776,СВЦЭМ!$A$33:$A$776,$A32,СВЦЭМ!$B$33:$B$776,C$11)+'СЕТ СН'!$F$14+СВЦЭМ!$D$10+'СЕТ СН'!$F$5-'СЕТ СН'!$F$24</f>
        <v>1636.9464244200001</v>
      </c>
      <c r="D32" s="36">
        <f>SUMIFS(СВЦЭМ!$D$33:$D$776,СВЦЭМ!$A$33:$A$776,$A32,СВЦЭМ!$B$33:$B$776,D$11)+'СЕТ СН'!$F$14+СВЦЭМ!$D$10+'СЕТ СН'!$F$5-'СЕТ СН'!$F$24</f>
        <v>1658.1258160100001</v>
      </c>
      <c r="E32" s="36">
        <f>SUMIFS(СВЦЭМ!$D$33:$D$776,СВЦЭМ!$A$33:$A$776,$A32,СВЦЭМ!$B$33:$B$776,E$11)+'СЕТ СН'!$F$14+СВЦЭМ!$D$10+'СЕТ СН'!$F$5-'СЕТ СН'!$F$24</f>
        <v>1660.8829944399999</v>
      </c>
      <c r="F32" s="36">
        <f>SUMIFS(СВЦЭМ!$D$33:$D$776,СВЦЭМ!$A$33:$A$776,$A32,СВЦЭМ!$B$33:$B$776,F$11)+'СЕТ СН'!$F$14+СВЦЭМ!$D$10+'СЕТ СН'!$F$5-'СЕТ СН'!$F$24</f>
        <v>1644.6305825300001</v>
      </c>
      <c r="G32" s="36">
        <f>SUMIFS(СВЦЭМ!$D$33:$D$776,СВЦЭМ!$A$33:$A$776,$A32,СВЦЭМ!$B$33:$B$776,G$11)+'СЕТ СН'!$F$14+СВЦЭМ!$D$10+'СЕТ СН'!$F$5-'СЕТ СН'!$F$24</f>
        <v>1653.5944709600001</v>
      </c>
      <c r="H32" s="36">
        <f>SUMIFS(СВЦЭМ!$D$33:$D$776,СВЦЭМ!$A$33:$A$776,$A32,СВЦЭМ!$B$33:$B$776,H$11)+'СЕТ СН'!$F$14+СВЦЭМ!$D$10+'СЕТ СН'!$F$5-'СЕТ СН'!$F$24</f>
        <v>1650.7618192700002</v>
      </c>
      <c r="I32" s="36">
        <f>SUMIFS(СВЦЭМ!$D$33:$D$776,СВЦЭМ!$A$33:$A$776,$A32,СВЦЭМ!$B$33:$B$776,I$11)+'СЕТ СН'!$F$14+СВЦЭМ!$D$10+'СЕТ СН'!$F$5-'СЕТ СН'!$F$24</f>
        <v>1650.4697541700002</v>
      </c>
      <c r="J32" s="36">
        <f>SUMIFS(СВЦЭМ!$D$33:$D$776,СВЦЭМ!$A$33:$A$776,$A32,СВЦЭМ!$B$33:$B$776,J$11)+'СЕТ СН'!$F$14+СВЦЭМ!$D$10+'СЕТ СН'!$F$5-'СЕТ СН'!$F$24</f>
        <v>1630.4784771100001</v>
      </c>
      <c r="K32" s="36">
        <f>SUMIFS(СВЦЭМ!$D$33:$D$776,СВЦЭМ!$A$33:$A$776,$A32,СВЦЭМ!$B$33:$B$776,K$11)+'СЕТ СН'!$F$14+СВЦЭМ!$D$10+'СЕТ СН'!$F$5-'СЕТ СН'!$F$24</f>
        <v>1598.1148577900001</v>
      </c>
      <c r="L32" s="36">
        <f>SUMIFS(СВЦЭМ!$D$33:$D$776,СВЦЭМ!$A$33:$A$776,$A32,СВЦЭМ!$B$33:$B$776,L$11)+'СЕТ СН'!$F$14+СВЦЭМ!$D$10+'СЕТ СН'!$F$5-'СЕТ СН'!$F$24</f>
        <v>1578.4082496300002</v>
      </c>
      <c r="M32" s="36">
        <f>SUMIFS(СВЦЭМ!$D$33:$D$776,СВЦЭМ!$A$33:$A$776,$A32,СВЦЭМ!$B$33:$B$776,M$11)+'СЕТ СН'!$F$14+СВЦЭМ!$D$10+'СЕТ СН'!$F$5-'СЕТ СН'!$F$24</f>
        <v>1565.7200686900001</v>
      </c>
      <c r="N32" s="36">
        <f>SUMIFS(СВЦЭМ!$D$33:$D$776,СВЦЭМ!$A$33:$A$776,$A32,СВЦЭМ!$B$33:$B$776,N$11)+'СЕТ СН'!$F$14+СВЦЭМ!$D$10+'СЕТ СН'!$F$5-'СЕТ СН'!$F$24</f>
        <v>1567.4753685800001</v>
      </c>
      <c r="O32" s="36">
        <f>SUMIFS(СВЦЭМ!$D$33:$D$776,СВЦЭМ!$A$33:$A$776,$A32,СВЦЭМ!$B$33:$B$776,O$11)+'СЕТ СН'!$F$14+СВЦЭМ!$D$10+'СЕТ СН'!$F$5-'СЕТ СН'!$F$24</f>
        <v>1575.3170990800002</v>
      </c>
      <c r="P32" s="36">
        <f>SUMIFS(СВЦЭМ!$D$33:$D$776,СВЦЭМ!$A$33:$A$776,$A32,СВЦЭМ!$B$33:$B$776,P$11)+'СЕТ СН'!$F$14+СВЦЭМ!$D$10+'СЕТ СН'!$F$5-'СЕТ СН'!$F$24</f>
        <v>1581.6253698800001</v>
      </c>
      <c r="Q32" s="36">
        <f>SUMIFS(СВЦЭМ!$D$33:$D$776,СВЦЭМ!$A$33:$A$776,$A32,СВЦЭМ!$B$33:$B$776,Q$11)+'СЕТ СН'!$F$14+СВЦЭМ!$D$10+'СЕТ СН'!$F$5-'СЕТ СН'!$F$24</f>
        <v>1578.1678615000001</v>
      </c>
      <c r="R32" s="36">
        <f>SUMIFS(СВЦЭМ!$D$33:$D$776,СВЦЭМ!$A$33:$A$776,$A32,СВЦЭМ!$B$33:$B$776,R$11)+'СЕТ СН'!$F$14+СВЦЭМ!$D$10+'СЕТ СН'!$F$5-'СЕТ СН'!$F$24</f>
        <v>1531.5544390499999</v>
      </c>
      <c r="S32" s="36">
        <f>SUMIFS(СВЦЭМ!$D$33:$D$776,СВЦЭМ!$A$33:$A$776,$A32,СВЦЭМ!$B$33:$B$776,S$11)+'СЕТ СН'!$F$14+СВЦЭМ!$D$10+'СЕТ СН'!$F$5-'СЕТ СН'!$F$24</f>
        <v>1502.3172559500001</v>
      </c>
      <c r="T32" s="36">
        <f>SUMIFS(СВЦЭМ!$D$33:$D$776,СВЦЭМ!$A$33:$A$776,$A32,СВЦЭМ!$B$33:$B$776,T$11)+'СЕТ СН'!$F$14+СВЦЭМ!$D$10+'СЕТ СН'!$F$5-'СЕТ СН'!$F$24</f>
        <v>1503.7508250999999</v>
      </c>
      <c r="U32" s="36">
        <f>SUMIFS(СВЦЭМ!$D$33:$D$776,СВЦЭМ!$A$33:$A$776,$A32,СВЦЭМ!$B$33:$B$776,U$11)+'СЕТ СН'!$F$14+СВЦЭМ!$D$10+'СЕТ СН'!$F$5-'СЕТ СН'!$F$24</f>
        <v>1489.4721265600001</v>
      </c>
      <c r="V32" s="36">
        <f>SUMIFS(СВЦЭМ!$D$33:$D$776,СВЦЭМ!$A$33:$A$776,$A32,СВЦЭМ!$B$33:$B$776,V$11)+'СЕТ СН'!$F$14+СВЦЭМ!$D$10+'СЕТ СН'!$F$5-'СЕТ СН'!$F$24</f>
        <v>1477.61686566</v>
      </c>
      <c r="W32" s="36">
        <f>SUMIFS(СВЦЭМ!$D$33:$D$776,СВЦЭМ!$A$33:$A$776,$A32,СВЦЭМ!$B$33:$B$776,W$11)+'СЕТ СН'!$F$14+СВЦЭМ!$D$10+'СЕТ СН'!$F$5-'СЕТ СН'!$F$24</f>
        <v>1491.95941193</v>
      </c>
      <c r="X32" s="36">
        <f>SUMIFS(СВЦЭМ!$D$33:$D$776,СВЦЭМ!$A$33:$A$776,$A32,СВЦЭМ!$B$33:$B$776,X$11)+'СЕТ СН'!$F$14+СВЦЭМ!$D$10+'СЕТ СН'!$F$5-'СЕТ СН'!$F$24</f>
        <v>1506.7545038200001</v>
      </c>
      <c r="Y32" s="36">
        <f>SUMIFS(СВЦЭМ!$D$33:$D$776,СВЦЭМ!$A$33:$A$776,$A32,СВЦЭМ!$B$33:$B$776,Y$11)+'СЕТ СН'!$F$14+СВЦЭМ!$D$10+'СЕТ СН'!$F$5-'СЕТ СН'!$F$24</f>
        <v>1580.08816987</v>
      </c>
    </row>
    <row r="33" spans="1:27" ht="15.75" x14ac:dyDescent="0.2">
      <c r="A33" s="35">
        <f t="shared" si="0"/>
        <v>43668</v>
      </c>
      <c r="B33" s="36">
        <f>SUMIFS(СВЦЭМ!$D$33:$D$776,СВЦЭМ!$A$33:$A$776,$A33,СВЦЭМ!$B$33:$B$776,B$11)+'СЕТ СН'!$F$14+СВЦЭМ!$D$10+'СЕТ СН'!$F$5-'СЕТ СН'!$F$24</f>
        <v>1607.32615936</v>
      </c>
      <c r="C33" s="36">
        <f>SUMIFS(СВЦЭМ!$D$33:$D$776,СВЦЭМ!$A$33:$A$776,$A33,СВЦЭМ!$B$33:$B$776,C$11)+'СЕТ СН'!$F$14+СВЦЭМ!$D$10+'СЕТ СН'!$F$5-'СЕТ СН'!$F$24</f>
        <v>1655.44138948</v>
      </c>
      <c r="D33" s="36">
        <f>SUMIFS(СВЦЭМ!$D$33:$D$776,СВЦЭМ!$A$33:$A$776,$A33,СВЦЭМ!$B$33:$B$776,D$11)+'СЕТ СН'!$F$14+СВЦЭМ!$D$10+'СЕТ СН'!$F$5-'СЕТ СН'!$F$24</f>
        <v>1679.77550531</v>
      </c>
      <c r="E33" s="36">
        <f>SUMIFS(СВЦЭМ!$D$33:$D$776,СВЦЭМ!$A$33:$A$776,$A33,СВЦЭМ!$B$33:$B$776,E$11)+'СЕТ СН'!$F$14+СВЦЭМ!$D$10+'СЕТ СН'!$F$5-'СЕТ СН'!$F$24</f>
        <v>1682.2251304000001</v>
      </c>
      <c r="F33" s="36">
        <f>SUMIFS(СВЦЭМ!$D$33:$D$776,СВЦЭМ!$A$33:$A$776,$A33,СВЦЭМ!$B$33:$B$776,F$11)+'СЕТ СН'!$F$14+СВЦЭМ!$D$10+'СЕТ СН'!$F$5-'СЕТ СН'!$F$24</f>
        <v>1676.4332160000001</v>
      </c>
      <c r="G33" s="36">
        <f>SUMIFS(СВЦЭМ!$D$33:$D$776,СВЦЭМ!$A$33:$A$776,$A33,СВЦЭМ!$B$33:$B$776,G$11)+'СЕТ СН'!$F$14+СВЦЭМ!$D$10+'СЕТ СН'!$F$5-'СЕТ СН'!$F$24</f>
        <v>1661.8957370600001</v>
      </c>
      <c r="H33" s="36">
        <f>SUMIFS(СВЦЭМ!$D$33:$D$776,СВЦЭМ!$A$33:$A$776,$A33,СВЦЭМ!$B$33:$B$776,H$11)+'СЕТ СН'!$F$14+СВЦЭМ!$D$10+'СЕТ СН'!$F$5-'СЕТ СН'!$F$24</f>
        <v>1632.92309677</v>
      </c>
      <c r="I33" s="36">
        <f>SUMIFS(СВЦЭМ!$D$33:$D$776,СВЦЭМ!$A$33:$A$776,$A33,СВЦЭМ!$B$33:$B$776,I$11)+'СЕТ СН'!$F$14+СВЦЭМ!$D$10+'СЕТ СН'!$F$5-'СЕТ СН'!$F$24</f>
        <v>1621.50176986</v>
      </c>
      <c r="J33" s="36">
        <f>SUMIFS(СВЦЭМ!$D$33:$D$776,СВЦЭМ!$A$33:$A$776,$A33,СВЦЭМ!$B$33:$B$776,J$11)+'СЕТ СН'!$F$14+СВЦЭМ!$D$10+'СЕТ СН'!$F$5-'СЕТ СН'!$F$24</f>
        <v>1627.7024184500001</v>
      </c>
      <c r="K33" s="36">
        <f>SUMIFS(СВЦЭМ!$D$33:$D$776,СВЦЭМ!$A$33:$A$776,$A33,СВЦЭМ!$B$33:$B$776,K$11)+'СЕТ СН'!$F$14+СВЦЭМ!$D$10+'СЕТ СН'!$F$5-'СЕТ СН'!$F$24</f>
        <v>1634.1601874200001</v>
      </c>
      <c r="L33" s="36">
        <f>SUMIFS(СВЦЭМ!$D$33:$D$776,СВЦЭМ!$A$33:$A$776,$A33,СВЦЭМ!$B$33:$B$776,L$11)+'СЕТ СН'!$F$14+СВЦЭМ!$D$10+'СЕТ СН'!$F$5-'СЕТ СН'!$F$24</f>
        <v>1631.8940866100002</v>
      </c>
      <c r="M33" s="36">
        <f>SUMIFS(СВЦЭМ!$D$33:$D$776,СВЦЭМ!$A$33:$A$776,$A33,СВЦЭМ!$B$33:$B$776,M$11)+'СЕТ СН'!$F$14+СВЦЭМ!$D$10+'СЕТ СН'!$F$5-'СЕТ СН'!$F$24</f>
        <v>1622.5274833800001</v>
      </c>
      <c r="N33" s="36">
        <f>SUMIFS(СВЦЭМ!$D$33:$D$776,СВЦЭМ!$A$33:$A$776,$A33,СВЦЭМ!$B$33:$B$776,N$11)+'СЕТ СН'!$F$14+СВЦЭМ!$D$10+'СЕТ СН'!$F$5-'СЕТ СН'!$F$24</f>
        <v>1615.5724101400001</v>
      </c>
      <c r="O33" s="36">
        <f>SUMIFS(СВЦЭМ!$D$33:$D$776,СВЦЭМ!$A$33:$A$776,$A33,СВЦЭМ!$B$33:$B$776,O$11)+'СЕТ СН'!$F$14+СВЦЭМ!$D$10+'СЕТ СН'!$F$5-'СЕТ СН'!$F$24</f>
        <v>1616.3578506600002</v>
      </c>
      <c r="P33" s="36">
        <f>SUMIFS(СВЦЭМ!$D$33:$D$776,СВЦЭМ!$A$33:$A$776,$A33,СВЦЭМ!$B$33:$B$776,P$11)+'СЕТ СН'!$F$14+СВЦЭМ!$D$10+'СЕТ СН'!$F$5-'СЕТ СН'!$F$24</f>
        <v>1624.9201384100002</v>
      </c>
      <c r="Q33" s="36">
        <f>SUMIFS(СВЦЭМ!$D$33:$D$776,СВЦЭМ!$A$33:$A$776,$A33,СВЦЭМ!$B$33:$B$776,Q$11)+'СЕТ СН'!$F$14+СВЦЭМ!$D$10+'СЕТ СН'!$F$5-'СЕТ СН'!$F$24</f>
        <v>1633.4844623500001</v>
      </c>
      <c r="R33" s="36">
        <f>SUMIFS(СВЦЭМ!$D$33:$D$776,СВЦЭМ!$A$33:$A$776,$A33,СВЦЭМ!$B$33:$B$776,R$11)+'СЕТ СН'!$F$14+СВЦЭМ!$D$10+'СЕТ СН'!$F$5-'СЕТ СН'!$F$24</f>
        <v>1582.4309236100003</v>
      </c>
      <c r="S33" s="36">
        <f>SUMIFS(СВЦЭМ!$D$33:$D$776,СВЦЭМ!$A$33:$A$776,$A33,СВЦЭМ!$B$33:$B$776,S$11)+'СЕТ СН'!$F$14+СВЦЭМ!$D$10+'СЕТ СН'!$F$5-'СЕТ СН'!$F$24</f>
        <v>1556.2051296000002</v>
      </c>
      <c r="T33" s="36">
        <f>SUMIFS(СВЦЭМ!$D$33:$D$776,СВЦЭМ!$A$33:$A$776,$A33,СВЦЭМ!$B$33:$B$776,T$11)+'СЕТ СН'!$F$14+СВЦЭМ!$D$10+'СЕТ СН'!$F$5-'СЕТ СН'!$F$24</f>
        <v>1556.1446814600001</v>
      </c>
      <c r="U33" s="36">
        <f>SUMIFS(СВЦЭМ!$D$33:$D$776,СВЦЭМ!$A$33:$A$776,$A33,СВЦЭМ!$B$33:$B$776,U$11)+'СЕТ СН'!$F$14+СВЦЭМ!$D$10+'СЕТ СН'!$F$5-'СЕТ СН'!$F$24</f>
        <v>1553.60604635</v>
      </c>
      <c r="V33" s="36">
        <f>SUMIFS(СВЦЭМ!$D$33:$D$776,СВЦЭМ!$A$33:$A$776,$A33,СВЦЭМ!$B$33:$B$776,V$11)+'СЕТ СН'!$F$14+СВЦЭМ!$D$10+'СЕТ СН'!$F$5-'СЕТ СН'!$F$24</f>
        <v>1551.1061161299999</v>
      </c>
      <c r="W33" s="36">
        <f>SUMIFS(СВЦЭМ!$D$33:$D$776,СВЦЭМ!$A$33:$A$776,$A33,СВЦЭМ!$B$33:$B$776,W$11)+'СЕТ СН'!$F$14+СВЦЭМ!$D$10+'СЕТ СН'!$F$5-'СЕТ СН'!$F$24</f>
        <v>1564.3306598700001</v>
      </c>
      <c r="X33" s="36">
        <f>SUMIFS(СВЦЭМ!$D$33:$D$776,СВЦЭМ!$A$33:$A$776,$A33,СВЦЭМ!$B$33:$B$776,X$11)+'СЕТ СН'!$F$14+СВЦЭМ!$D$10+'СЕТ СН'!$F$5-'СЕТ СН'!$F$24</f>
        <v>1589.2083528400001</v>
      </c>
      <c r="Y33" s="36">
        <f>SUMIFS(СВЦЭМ!$D$33:$D$776,СВЦЭМ!$A$33:$A$776,$A33,СВЦЭМ!$B$33:$B$776,Y$11)+'СЕТ СН'!$F$14+СВЦЭМ!$D$10+'СЕТ СН'!$F$5-'СЕТ СН'!$F$24</f>
        <v>1689.72635636</v>
      </c>
    </row>
    <row r="34" spans="1:27" ht="15.75" x14ac:dyDescent="0.2">
      <c r="A34" s="35">
        <f t="shared" si="0"/>
        <v>43669</v>
      </c>
      <c r="B34" s="36">
        <f>SUMIFS(СВЦЭМ!$D$33:$D$776,СВЦЭМ!$A$33:$A$776,$A34,СВЦЭМ!$B$33:$B$776,B$11)+'СЕТ СН'!$F$14+СВЦЭМ!$D$10+'СЕТ СН'!$F$5-'СЕТ СН'!$F$24</f>
        <v>1695.3791999100001</v>
      </c>
      <c r="C34" s="36">
        <f>SUMIFS(СВЦЭМ!$D$33:$D$776,СВЦЭМ!$A$33:$A$776,$A34,СВЦЭМ!$B$33:$B$776,C$11)+'СЕТ СН'!$F$14+СВЦЭМ!$D$10+'СЕТ СН'!$F$5-'СЕТ СН'!$F$24</f>
        <v>1738.6752547900001</v>
      </c>
      <c r="D34" s="36">
        <f>SUMIFS(СВЦЭМ!$D$33:$D$776,СВЦЭМ!$A$33:$A$776,$A34,СВЦЭМ!$B$33:$B$776,D$11)+'СЕТ СН'!$F$14+СВЦЭМ!$D$10+'СЕТ СН'!$F$5-'СЕТ СН'!$F$24</f>
        <v>1767.46009095</v>
      </c>
      <c r="E34" s="36">
        <f>SUMIFS(СВЦЭМ!$D$33:$D$776,СВЦЭМ!$A$33:$A$776,$A34,СВЦЭМ!$B$33:$B$776,E$11)+'СЕТ СН'!$F$14+СВЦЭМ!$D$10+'СЕТ СН'!$F$5-'СЕТ СН'!$F$24</f>
        <v>1781.8656041000002</v>
      </c>
      <c r="F34" s="36">
        <f>SUMIFS(СВЦЭМ!$D$33:$D$776,СВЦЭМ!$A$33:$A$776,$A34,СВЦЭМ!$B$33:$B$776,F$11)+'СЕТ СН'!$F$14+СВЦЭМ!$D$10+'СЕТ СН'!$F$5-'СЕТ СН'!$F$24</f>
        <v>1781.1781629700001</v>
      </c>
      <c r="G34" s="36">
        <f>SUMIFS(СВЦЭМ!$D$33:$D$776,СВЦЭМ!$A$33:$A$776,$A34,СВЦЭМ!$B$33:$B$776,G$11)+'СЕТ СН'!$F$14+СВЦЭМ!$D$10+'СЕТ СН'!$F$5-'СЕТ СН'!$F$24</f>
        <v>1767.0126853800002</v>
      </c>
      <c r="H34" s="36">
        <f>SUMIFS(СВЦЭМ!$D$33:$D$776,СВЦЭМ!$A$33:$A$776,$A34,СВЦЭМ!$B$33:$B$776,H$11)+'СЕТ СН'!$F$14+СВЦЭМ!$D$10+'СЕТ СН'!$F$5-'СЕТ СН'!$F$24</f>
        <v>1726.9538647600002</v>
      </c>
      <c r="I34" s="36">
        <f>SUMIFS(СВЦЭМ!$D$33:$D$776,СВЦЭМ!$A$33:$A$776,$A34,СВЦЭМ!$B$33:$B$776,I$11)+'СЕТ СН'!$F$14+СВЦЭМ!$D$10+'СЕТ СН'!$F$5-'СЕТ СН'!$F$24</f>
        <v>1683.5789958800001</v>
      </c>
      <c r="J34" s="36">
        <f>SUMIFS(СВЦЭМ!$D$33:$D$776,СВЦЭМ!$A$33:$A$776,$A34,СВЦЭМ!$B$33:$B$776,J$11)+'СЕТ СН'!$F$14+СВЦЭМ!$D$10+'СЕТ СН'!$F$5-'СЕТ СН'!$F$24</f>
        <v>1668.4038087900001</v>
      </c>
      <c r="K34" s="36">
        <f>SUMIFS(СВЦЭМ!$D$33:$D$776,СВЦЭМ!$A$33:$A$776,$A34,СВЦЭМ!$B$33:$B$776,K$11)+'СЕТ СН'!$F$14+СВЦЭМ!$D$10+'СЕТ СН'!$F$5-'СЕТ СН'!$F$24</f>
        <v>1608.7180340899999</v>
      </c>
      <c r="L34" s="36">
        <f>SUMIFS(СВЦЭМ!$D$33:$D$776,СВЦЭМ!$A$33:$A$776,$A34,СВЦЭМ!$B$33:$B$776,L$11)+'СЕТ СН'!$F$14+СВЦЭМ!$D$10+'СЕТ СН'!$F$5-'СЕТ СН'!$F$24</f>
        <v>1613.2059685200002</v>
      </c>
      <c r="M34" s="36">
        <f>SUMIFS(СВЦЭМ!$D$33:$D$776,СВЦЭМ!$A$33:$A$776,$A34,СВЦЭМ!$B$33:$B$776,M$11)+'СЕТ СН'!$F$14+СВЦЭМ!$D$10+'СЕТ СН'!$F$5-'СЕТ СН'!$F$24</f>
        <v>1619.0617431300002</v>
      </c>
      <c r="N34" s="36">
        <f>SUMIFS(СВЦЭМ!$D$33:$D$776,СВЦЭМ!$A$33:$A$776,$A34,СВЦЭМ!$B$33:$B$776,N$11)+'СЕТ СН'!$F$14+СВЦЭМ!$D$10+'СЕТ СН'!$F$5-'СЕТ СН'!$F$24</f>
        <v>1627.84830336</v>
      </c>
      <c r="O34" s="36">
        <f>SUMIFS(СВЦЭМ!$D$33:$D$776,СВЦЭМ!$A$33:$A$776,$A34,СВЦЭМ!$B$33:$B$776,O$11)+'СЕТ СН'!$F$14+СВЦЭМ!$D$10+'СЕТ СН'!$F$5-'СЕТ СН'!$F$24</f>
        <v>1639.1238496000001</v>
      </c>
      <c r="P34" s="36">
        <f>SUMIFS(СВЦЭМ!$D$33:$D$776,СВЦЭМ!$A$33:$A$776,$A34,СВЦЭМ!$B$33:$B$776,P$11)+'СЕТ СН'!$F$14+СВЦЭМ!$D$10+'СЕТ СН'!$F$5-'СЕТ СН'!$F$24</f>
        <v>1642.46594658</v>
      </c>
      <c r="Q34" s="36">
        <f>SUMIFS(СВЦЭМ!$D$33:$D$776,СВЦЭМ!$A$33:$A$776,$A34,СВЦЭМ!$B$33:$B$776,Q$11)+'СЕТ СН'!$F$14+СВЦЭМ!$D$10+'СЕТ СН'!$F$5-'СЕТ СН'!$F$24</f>
        <v>1645.2923758300001</v>
      </c>
      <c r="R34" s="36">
        <f>SUMIFS(СВЦЭМ!$D$33:$D$776,СВЦЭМ!$A$33:$A$776,$A34,СВЦЭМ!$B$33:$B$776,R$11)+'СЕТ СН'!$F$14+СВЦЭМ!$D$10+'СЕТ СН'!$F$5-'СЕТ СН'!$F$24</f>
        <v>1594.9039857000002</v>
      </c>
      <c r="S34" s="36">
        <f>SUMIFS(СВЦЭМ!$D$33:$D$776,СВЦЭМ!$A$33:$A$776,$A34,СВЦЭМ!$B$33:$B$776,S$11)+'СЕТ СН'!$F$14+СВЦЭМ!$D$10+'СЕТ СН'!$F$5-'СЕТ СН'!$F$24</f>
        <v>1561.6470611100001</v>
      </c>
      <c r="T34" s="36">
        <f>SUMIFS(СВЦЭМ!$D$33:$D$776,СВЦЭМ!$A$33:$A$776,$A34,СВЦЭМ!$B$33:$B$776,T$11)+'СЕТ СН'!$F$14+СВЦЭМ!$D$10+'СЕТ СН'!$F$5-'СЕТ СН'!$F$24</f>
        <v>1564.63337512</v>
      </c>
      <c r="U34" s="36">
        <f>SUMIFS(СВЦЭМ!$D$33:$D$776,СВЦЭМ!$A$33:$A$776,$A34,СВЦЭМ!$B$33:$B$776,U$11)+'СЕТ СН'!$F$14+СВЦЭМ!$D$10+'СЕТ СН'!$F$5-'СЕТ СН'!$F$24</f>
        <v>1559.8750478300001</v>
      </c>
      <c r="V34" s="36">
        <f>SUMIFS(СВЦЭМ!$D$33:$D$776,СВЦЭМ!$A$33:$A$776,$A34,СВЦЭМ!$B$33:$B$776,V$11)+'СЕТ СН'!$F$14+СВЦЭМ!$D$10+'СЕТ СН'!$F$5-'СЕТ СН'!$F$24</f>
        <v>1563.7221723900002</v>
      </c>
      <c r="W34" s="36">
        <f>SUMIFS(СВЦЭМ!$D$33:$D$776,СВЦЭМ!$A$33:$A$776,$A34,СВЦЭМ!$B$33:$B$776,W$11)+'СЕТ СН'!$F$14+СВЦЭМ!$D$10+'СЕТ СН'!$F$5-'СЕТ СН'!$F$24</f>
        <v>1562.7368346900003</v>
      </c>
      <c r="X34" s="36">
        <f>SUMIFS(СВЦЭМ!$D$33:$D$776,СВЦЭМ!$A$33:$A$776,$A34,СВЦЭМ!$B$33:$B$776,X$11)+'СЕТ СН'!$F$14+СВЦЭМ!$D$10+'СЕТ СН'!$F$5-'СЕТ СН'!$F$24</f>
        <v>1563.1633457400001</v>
      </c>
      <c r="Y34" s="36">
        <f>SUMIFS(СВЦЭМ!$D$33:$D$776,СВЦЭМ!$A$33:$A$776,$A34,СВЦЭМ!$B$33:$B$776,Y$11)+'СЕТ СН'!$F$14+СВЦЭМ!$D$10+'СЕТ СН'!$F$5-'СЕТ СН'!$F$24</f>
        <v>1602.2779310300002</v>
      </c>
    </row>
    <row r="35" spans="1:27" ht="15.75" x14ac:dyDescent="0.2">
      <c r="A35" s="35">
        <f t="shared" si="0"/>
        <v>43670</v>
      </c>
      <c r="B35" s="36">
        <f>SUMIFS(СВЦЭМ!$D$33:$D$776,СВЦЭМ!$A$33:$A$776,$A35,СВЦЭМ!$B$33:$B$776,B$11)+'СЕТ СН'!$F$14+СВЦЭМ!$D$10+'СЕТ СН'!$F$5-'СЕТ СН'!$F$24</f>
        <v>1641.83302955</v>
      </c>
      <c r="C35" s="36">
        <f>SUMIFS(СВЦЭМ!$D$33:$D$776,СВЦЭМ!$A$33:$A$776,$A35,СВЦЭМ!$B$33:$B$776,C$11)+'СЕТ СН'!$F$14+СВЦЭМ!$D$10+'СЕТ СН'!$F$5-'СЕТ СН'!$F$24</f>
        <v>1672.5879045200002</v>
      </c>
      <c r="D35" s="36">
        <f>SUMIFS(СВЦЭМ!$D$33:$D$776,СВЦЭМ!$A$33:$A$776,$A35,СВЦЭМ!$B$33:$B$776,D$11)+'СЕТ СН'!$F$14+СВЦЭМ!$D$10+'СЕТ СН'!$F$5-'СЕТ СН'!$F$24</f>
        <v>1696.7511671000002</v>
      </c>
      <c r="E35" s="36">
        <f>SUMIFS(СВЦЭМ!$D$33:$D$776,СВЦЭМ!$A$33:$A$776,$A35,СВЦЭМ!$B$33:$B$776,E$11)+'СЕТ СН'!$F$14+СВЦЭМ!$D$10+'СЕТ СН'!$F$5-'СЕТ СН'!$F$24</f>
        <v>1716.6000593000001</v>
      </c>
      <c r="F35" s="36">
        <f>SUMIFS(СВЦЭМ!$D$33:$D$776,СВЦЭМ!$A$33:$A$776,$A35,СВЦЭМ!$B$33:$B$776,F$11)+'СЕТ СН'!$F$14+СВЦЭМ!$D$10+'СЕТ СН'!$F$5-'СЕТ СН'!$F$24</f>
        <v>1710.7004595400001</v>
      </c>
      <c r="G35" s="36">
        <f>SUMIFS(СВЦЭМ!$D$33:$D$776,СВЦЭМ!$A$33:$A$776,$A35,СВЦЭМ!$B$33:$B$776,G$11)+'СЕТ СН'!$F$14+СВЦЭМ!$D$10+'СЕТ СН'!$F$5-'СЕТ СН'!$F$24</f>
        <v>1707.5850015300002</v>
      </c>
      <c r="H35" s="36">
        <f>SUMIFS(СВЦЭМ!$D$33:$D$776,СВЦЭМ!$A$33:$A$776,$A35,СВЦЭМ!$B$33:$B$776,H$11)+'СЕТ СН'!$F$14+СВЦЭМ!$D$10+'СЕТ СН'!$F$5-'СЕТ СН'!$F$24</f>
        <v>1682.5986317800002</v>
      </c>
      <c r="I35" s="36">
        <f>SUMIFS(СВЦЭМ!$D$33:$D$776,СВЦЭМ!$A$33:$A$776,$A35,СВЦЭМ!$B$33:$B$776,I$11)+'СЕТ СН'!$F$14+СВЦЭМ!$D$10+'СЕТ СН'!$F$5-'СЕТ СН'!$F$24</f>
        <v>1659.5716798100002</v>
      </c>
      <c r="J35" s="36">
        <f>SUMIFS(СВЦЭМ!$D$33:$D$776,СВЦЭМ!$A$33:$A$776,$A35,СВЦЭМ!$B$33:$B$776,J$11)+'СЕТ СН'!$F$14+СВЦЭМ!$D$10+'СЕТ СН'!$F$5-'СЕТ СН'!$F$24</f>
        <v>1648.2685668600002</v>
      </c>
      <c r="K35" s="36">
        <f>SUMIFS(СВЦЭМ!$D$33:$D$776,СВЦЭМ!$A$33:$A$776,$A35,СВЦЭМ!$B$33:$B$776,K$11)+'СЕТ СН'!$F$14+СВЦЭМ!$D$10+'СЕТ СН'!$F$5-'СЕТ СН'!$F$24</f>
        <v>1644.9707307900001</v>
      </c>
      <c r="L35" s="36">
        <f>SUMIFS(СВЦЭМ!$D$33:$D$776,СВЦЭМ!$A$33:$A$776,$A35,СВЦЭМ!$B$33:$B$776,L$11)+'СЕТ СН'!$F$14+СВЦЭМ!$D$10+'СЕТ СН'!$F$5-'СЕТ СН'!$F$24</f>
        <v>1651.5982003100003</v>
      </c>
      <c r="M35" s="36">
        <f>SUMIFS(СВЦЭМ!$D$33:$D$776,СВЦЭМ!$A$33:$A$776,$A35,СВЦЭМ!$B$33:$B$776,M$11)+'СЕТ СН'!$F$14+СВЦЭМ!$D$10+'СЕТ СН'!$F$5-'СЕТ СН'!$F$24</f>
        <v>1663.1574827200002</v>
      </c>
      <c r="N35" s="36">
        <f>SUMIFS(СВЦЭМ!$D$33:$D$776,СВЦЭМ!$A$33:$A$776,$A35,СВЦЭМ!$B$33:$B$776,N$11)+'СЕТ СН'!$F$14+СВЦЭМ!$D$10+'СЕТ СН'!$F$5-'СЕТ СН'!$F$24</f>
        <v>1664.9029437300001</v>
      </c>
      <c r="O35" s="36">
        <f>SUMIFS(СВЦЭМ!$D$33:$D$776,СВЦЭМ!$A$33:$A$776,$A35,СВЦЭМ!$B$33:$B$776,O$11)+'СЕТ СН'!$F$14+СВЦЭМ!$D$10+'СЕТ СН'!$F$5-'СЕТ СН'!$F$24</f>
        <v>1670.6082427600002</v>
      </c>
      <c r="P35" s="36">
        <f>SUMIFS(СВЦЭМ!$D$33:$D$776,СВЦЭМ!$A$33:$A$776,$A35,СВЦЭМ!$B$33:$B$776,P$11)+'СЕТ СН'!$F$14+СВЦЭМ!$D$10+'СЕТ СН'!$F$5-'СЕТ СН'!$F$24</f>
        <v>1673.7855128200001</v>
      </c>
      <c r="Q35" s="36">
        <f>SUMIFS(СВЦЭМ!$D$33:$D$776,СВЦЭМ!$A$33:$A$776,$A35,СВЦЭМ!$B$33:$B$776,Q$11)+'СЕТ СН'!$F$14+СВЦЭМ!$D$10+'СЕТ СН'!$F$5-'СЕТ СН'!$F$24</f>
        <v>1679.2741236100001</v>
      </c>
      <c r="R35" s="36">
        <f>SUMIFS(СВЦЭМ!$D$33:$D$776,СВЦЭМ!$A$33:$A$776,$A35,СВЦЭМ!$B$33:$B$776,R$11)+'СЕТ СН'!$F$14+СВЦЭМ!$D$10+'СЕТ СН'!$F$5-'СЕТ СН'!$F$24</f>
        <v>1617.7553526800002</v>
      </c>
      <c r="S35" s="36">
        <f>SUMIFS(СВЦЭМ!$D$33:$D$776,СВЦЭМ!$A$33:$A$776,$A35,СВЦЭМ!$B$33:$B$776,S$11)+'СЕТ СН'!$F$14+СВЦЭМ!$D$10+'СЕТ СН'!$F$5-'СЕТ СН'!$F$24</f>
        <v>1604.8075473500003</v>
      </c>
      <c r="T35" s="36">
        <f>SUMIFS(СВЦЭМ!$D$33:$D$776,СВЦЭМ!$A$33:$A$776,$A35,СВЦЭМ!$B$33:$B$776,T$11)+'СЕТ СН'!$F$14+СВЦЭМ!$D$10+'СЕТ СН'!$F$5-'СЕТ СН'!$F$24</f>
        <v>1610.9389508300001</v>
      </c>
      <c r="U35" s="36">
        <f>SUMIFS(СВЦЭМ!$D$33:$D$776,СВЦЭМ!$A$33:$A$776,$A35,СВЦЭМ!$B$33:$B$776,U$11)+'СЕТ СН'!$F$14+СВЦЭМ!$D$10+'СЕТ СН'!$F$5-'СЕТ СН'!$F$24</f>
        <v>1599.9001366000002</v>
      </c>
      <c r="V35" s="36">
        <f>SUMIFS(СВЦЭМ!$D$33:$D$776,СВЦЭМ!$A$33:$A$776,$A35,СВЦЭМ!$B$33:$B$776,V$11)+'СЕТ СН'!$F$14+СВЦЭМ!$D$10+'СЕТ СН'!$F$5-'СЕТ СН'!$F$24</f>
        <v>1603.3165120900001</v>
      </c>
      <c r="W35" s="36">
        <f>SUMIFS(СВЦЭМ!$D$33:$D$776,СВЦЭМ!$A$33:$A$776,$A35,СВЦЭМ!$B$33:$B$776,W$11)+'СЕТ СН'!$F$14+СВЦЭМ!$D$10+'СЕТ СН'!$F$5-'СЕТ СН'!$F$24</f>
        <v>1617.1508377500002</v>
      </c>
      <c r="X35" s="36">
        <f>SUMIFS(СВЦЭМ!$D$33:$D$776,СВЦЭМ!$A$33:$A$776,$A35,СВЦЭМ!$B$33:$B$776,X$11)+'СЕТ СН'!$F$14+СВЦЭМ!$D$10+'СЕТ СН'!$F$5-'СЕТ СН'!$F$24</f>
        <v>1597.2266951000001</v>
      </c>
      <c r="Y35" s="36">
        <f>SUMIFS(СВЦЭМ!$D$33:$D$776,СВЦЭМ!$A$33:$A$776,$A35,СВЦЭМ!$B$33:$B$776,Y$11)+'СЕТ СН'!$F$14+СВЦЭМ!$D$10+'СЕТ СН'!$F$5-'СЕТ СН'!$F$24</f>
        <v>1638.0170575000002</v>
      </c>
    </row>
    <row r="36" spans="1:27" ht="15.75" x14ac:dyDescent="0.2">
      <c r="A36" s="35">
        <f t="shared" si="0"/>
        <v>43671</v>
      </c>
      <c r="B36" s="36">
        <f>SUMIFS(СВЦЭМ!$D$33:$D$776,СВЦЭМ!$A$33:$A$776,$A36,СВЦЭМ!$B$33:$B$776,B$11)+'СЕТ СН'!$F$14+СВЦЭМ!$D$10+'СЕТ СН'!$F$5-'СЕТ СН'!$F$24</f>
        <v>1707.7669781200002</v>
      </c>
      <c r="C36" s="36">
        <f>SUMIFS(СВЦЭМ!$D$33:$D$776,СВЦЭМ!$A$33:$A$776,$A36,СВЦЭМ!$B$33:$B$776,C$11)+'СЕТ СН'!$F$14+СВЦЭМ!$D$10+'СЕТ СН'!$F$5-'СЕТ СН'!$F$24</f>
        <v>1732.8314273200001</v>
      </c>
      <c r="D36" s="36">
        <f>SUMIFS(СВЦЭМ!$D$33:$D$776,СВЦЭМ!$A$33:$A$776,$A36,СВЦЭМ!$B$33:$B$776,D$11)+'СЕТ СН'!$F$14+СВЦЭМ!$D$10+'СЕТ СН'!$F$5-'СЕТ СН'!$F$24</f>
        <v>1708.77414077</v>
      </c>
      <c r="E36" s="36">
        <f>SUMIFS(СВЦЭМ!$D$33:$D$776,СВЦЭМ!$A$33:$A$776,$A36,СВЦЭМ!$B$33:$B$776,E$11)+'СЕТ СН'!$F$14+СВЦЭМ!$D$10+'СЕТ СН'!$F$5-'СЕТ СН'!$F$24</f>
        <v>1704.01117067</v>
      </c>
      <c r="F36" s="36">
        <f>SUMIFS(СВЦЭМ!$D$33:$D$776,СВЦЭМ!$A$33:$A$776,$A36,СВЦЭМ!$B$33:$B$776,F$11)+'СЕТ СН'!$F$14+СВЦЭМ!$D$10+'СЕТ СН'!$F$5-'СЕТ СН'!$F$24</f>
        <v>1686.5126104300002</v>
      </c>
      <c r="G36" s="36">
        <f>SUMIFS(СВЦЭМ!$D$33:$D$776,СВЦЭМ!$A$33:$A$776,$A36,СВЦЭМ!$B$33:$B$776,G$11)+'СЕТ СН'!$F$14+СВЦЭМ!$D$10+'СЕТ СН'!$F$5-'СЕТ СН'!$F$24</f>
        <v>1700.8104802500002</v>
      </c>
      <c r="H36" s="36">
        <f>SUMIFS(СВЦЭМ!$D$33:$D$776,СВЦЭМ!$A$33:$A$776,$A36,СВЦЭМ!$B$33:$B$776,H$11)+'СЕТ СН'!$F$14+СВЦЭМ!$D$10+'СЕТ СН'!$F$5-'СЕТ СН'!$F$24</f>
        <v>1723.9691160300001</v>
      </c>
      <c r="I36" s="36">
        <f>SUMIFS(СВЦЭМ!$D$33:$D$776,СВЦЭМ!$A$33:$A$776,$A36,СВЦЭМ!$B$33:$B$776,I$11)+'СЕТ СН'!$F$14+СВЦЭМ!$D$10+'СЕТ СН'!$F$5-'СЕТ СН'!$F$24</f>
        <v>1761.50090714</v>
      </c>
      <c r="J36" s="36">
        <f>SUMIFS(СВЦЭМ!$D$33:$D$776,СВЦЭМ!$A$33:$A$776,$A36,СВЦЭМ!$B$33:$B$776,J$11)+'СЕТ СН'!$F$14+СВЦЭМ!$D$10+'СЕТ СН'!$F$5-'СЕТ СН'!$F$24</f>
        <v>1772.34490568</v>
      </c>
      <c r="K36" s="36">
        <f>SUMIFS(СВЦЭМ!$D$33:$D$776,СВЦЭМ!$A$33:$A$776,$A36,СВЦЭМ!$B$33:$B$776,K$11)+'СЕТ СН'!$F$14+СВЦЭМ!$D$10+'СЕТ СН'!$F$5-'СЕТ СН'!$F$24</f>
        <v>1747.82900174</v>
      </c>
      <c r="L36" s="36">
        <f>SUMIFS(СВЦЭМ!$D$33:$D$776,СВЦЭМ!$A$33:$A$776,$A36,СВЦЭМ!$B$33:$B$776,L$11)+'СЕТ СН'!$F$14+СВЦЭМ!$D$10+'СЕТ СН'!$F$5-'СЕТ СН'!$F$24</f>
        <v>1737.0420491300001</v>
      </c>
      <c r="M36" s="36">
        <f>SUMIFS(СВЦЭМ!$D$33:$D$776,СВЦЭМ!$A$33:$A$776,$A36,СВЦЭМ!$B$33:$B$776,M$11)+'СЕТ СН'!$F$14+СВЦЭМ!$D$10+'СЕТ СН'!$F$5-'СЕТ СН'!$F$24</f>
        <v>1734.2552714500002</v>
      </c>
      <c r="N36" s="36">
        <f>SUMIFS(СВЦЭМ!$D$33:$D$776,СВЦЭМ!$A$33:$A$776,$A36,СВЦЭМ!$B$33:$B$776,N$11)+'СЕТ СН'!$F$14+СВЦЭМ!$D$10+'СЕТ СН'!$F$5-'СЕТ СН'!$F$24</f>
        <v>1737.26112384</v>
      </c>
      <c r="O36" s="36">
        <f>SUMIFS(СВЦЭМ!$D$33:$D$776,СВЦЭМ!$A$33:$A$776,$A36,СВЦЭМ!$B$33:$B$776,O$11)+'СЕТ СН'!$F$14+СВЦЭМ!$D$10+'СЕТ СН'!$F$5-'СЕТ СН'!$F$24</f>
        <v>1733.9067763600001</v>
      </c>
      <c r="P36" s="36">
        <f>SUMIFS(СВЦЭМ!$D$33:$D$776,СВЦЭМ!$A$33:$A$776,$A36,СВЦЭМ!$B$33:$B$776,P$11)+'СЕТ СН'!$F$14+СВЦЭМ!$D$10+'СЕТ СН'!$F$5-'СЕТ СН'!$F$24</f>
        <v>1740.3763656000001</v>
      </c>
      <c r="Q36" s="36">
        <f>SUMIFS(СВЦЭМ!$D$33:$D$776,СВЦЭМ!$A$33:$A$776,$A36,СВЦЭМ!$B$33:$B$776,Q$11)+'СЕТ СН'!$F$14+СВЦЭМ!$D$10+'СЕТ СН'!$F$5-'СЕТ СН'!$F$24</f>
        <v>1751.1193906600001</v>
      </c>
      <c r="R36" s="36">
        <f>SUMIFS(СВЦЭМ!$D$33:$D$776,СВЦЭМ!$A$33:$A$776,$A36,СВЦЭМ!$B$33:$B$776,R$11)+'СЕТ СН'!$F$14+СВЦЭМ!$D$10+'СЕТ СН'!$F$5-'СЕТ СН'!$F$24</f>
        <v>1700.51189312</v>
      </c>
      <c r="S36" s="36">
        <f>SUMIFS(СВЦЭМ!$D$33:$D$776,СВЦЭМ!$A$33:$A$776,$A36,СВЦЭМ!$B$33:$B$776,S$11)+'СЕТ СН'!$F$14+СВЦЭМ!$D$10+'СЕТ СН'!$F$5-'СЕТ СН'!$F$24</f>
        <v>1674.1586632200001</v>
      </c>
      <c r="T36" s="36">
        <f>SUMIFS(СВЦЭМ!$D$33:$D$776,СВЦЭМ!$A$33:$A$776,$A36,СВЦЭМ!$B$33:$B$776,T$11)+'СЕТ СН'!$F$14+СВЦЭМ!$D$10+'СЕТ СН'!$F$5-'СЕТ СН'!$F$24</f>
        <v>1669.7758895400002</v>
      </c>
      <c r="U36" s="36">
        <f>SUMIFS(СВЦЭМ!$D$33:$D$776,СВЦЭМ!$A$33:$A$776,$A36,СВЦЭМ!$B$33:$B$776,U$11)+'СЕТ СН'!$F$14+СВЦЭМ!$D$10+'СЕТ СН'!$F$5-'СЕТ СН'!$F$24</f>
        <v>1662.81150071</v>
      </c>
      <c r="V36" s="36">
        <f>SUMIFS(СВЦЭМ!$D$33:$D$776,СВЦЭМ!$A$33:$A$776,$A36,СВЦЭМ!$B$33:$B$776,V$11)+'СЕТ СН'!$F$14+СВЦЭМ!$D$10+'СЕТ СН'!$F$5-'СЕТ СН'!$F$24</f>
        <v>1656.65560142</v>
      </c>
      <c r="W36" s="36">
        <f>SUMIFS(СВЦЭМ!$D$33:$D$776,СВЦЭМ!$A$33:$A$776,$A36,СВЦЭМ!$B$33:$B$776,W$11)+'СЕТ СН'!$F$14+СВЦЭМ!$D$10+'СЕТ СН'!$F$5-'СЕТ СН'!$F$24</f>
        <v>1647.7575659100003</v>
      </c>
      <c r="X36" s="36">
        <f>SUMIFS(СВЦЭМ!$D$33:$D$776,СВЦЭМ!$A$33:$A$776,$A36,СВЦЭМ!$B$33:$B$776,X$11)+'СЕТ СН'!$F$14+СВЦЭМ!$D$10+'СЕТ СН'!$F$5-'СЕТ СН'!$F$24</f>
        <v>1646.7068981000002</v>
      </c>
      <c r="Y36" s="36">
        <f>SUMIFS(СВЦЭМ!$D$33:$D$776,СВЦЭМ!$A$33:$A$776,$A36,СВЦЭМ!$B$33:$B$776,Y$11)+'СЕТ СН'!$F$14+СВЦЭМ!$D$10+'СЕТ СН'!$F$5-'СЕТ СН'!$F$24</f>
        <v>1682.8636795500001</v>
      </c>
    </row>
    <row r="37" spans="1:27" ht="15.75" x14ac:dyDescent="0.2">
      <c r="A37" s="35">
        <f t="shared" si="0"/>
        <v>43672</v>
      </c>
      <c r="B37" s="36">
        <f>SUMIFS(СВЦЭМ!$D$33:$D$776,СВЦЭМ!$A$33:$A$776,$A37,СВЦЭМ!$B$33:$B$776,B$11)+'СЕТ СН'!$F$14+СВЦЭМ!$D$10+'СЕТ СН'!$F$5-'СЕТ СН'!$F$24</f>
        <v>1718.67293935</v>
      </c>
      <c r="C37" s="36">
        <f>SUMIFS(СВЦЭМ!$D$33:$D$776,СВЦЭМ!$A$33:$A$776,$A37,СВЦЭМ!$B$33:$B$776,C$11)+'СЕТ СН'!$F$14+СВЦЭМ!$D$10+'СЕТ СН'!$F$5-'СЕТ СН'!$F$24</f>
        <v>1750.4859639200001</v>
      </c>
      <c r="D37" s="36">
        <f>SUMIFS(СВЦЭМ!$D$33:$D$776,СВЦЭМ!$A$33:$A$776,$A37,СВЦЭМ!$B$33:$B$776,D$11)+'СЕТ СН'!$F$14+СВЦЭМ!$D$10+'СЕТ СН'!$F$5-'СЕТ СН'!$F$24</f>
        <v>1782.4799023200001</v>
      </c>
      <c r="E37" s="36">
        <f>SUMIFS(СВЦЭМ!$D$33:$D$776,СВЦЭМ!$A$33:$A$776,$A37,СВЦЭМ!$B$33:$B$776,E$11)+'СЕТ СН'!$F$14+СВЦЭМ!$D$10+'СЕТ СН'!$F$5-'СЕТ СН'!$F$24</f>
        <v>1785.5054821500003</v>
      </c>
      <c r="F37" s="36">
        <f>SUMIFS(СВЦЭМ!$D$33:$D$776,СВЦЭМ!$A$33:$A$776,$A37,СВЦЭМ!$B$33:$B$776,F$11)+'СЕТ СН'!$F$14+СВЦЭМ!$D$10+'СЕТ СН'!$F$5-'СЕТ СН'!$F$24</f>
        <v>1786.87462022</v>
      </c>
      <c r="G37" s="36">
        <f>SUMIFS(СВЦЭМ!$D$33:$D$776,СВЦЭМ!$A$33:$A$776,$A37,СВЦЭМ!$B$33:$B$776,G$11)+'СЕТ СН'!$F$14+СВЦЭМ!$D$10+'СЕТ СН'!$F$5-'СЕТ СН'!$F$24</f>
        <v>1780.6692299300003</v>
      </c>
      <c r="H37" s="36">
        <f>SUMIFS(СВЦЭМ!$D$33:$D$776,СВЦЭМ!$A$33:$A$776,$A37,СВЦЭМ!$B$33:$B$776,H$11)+'СЕТ СН'!$F$14+СВЦЭМ!$D$10+'СЕТ СН'!$F$5-'СЕТ СН'!$F$24</f>
        <v>1725.3119673900001</v>
      </c>
      <c r="I37" s="36">
        <f>SUMIFS(СВЦЭМ!$D$33:$D$776,СВЦЭМ!$A$33:$A$776,$A37,СВЦЭМ!$B$33:$B$776,I$11)+'СЕТ СН'!$F$14+СВЦЭМ!$D$10+'СЕТ СН'!$F$5-'СЕТ СН'!$F$24</f>
        <v>1699.3065687000001</v>
      </c>
      <c r="J37" s="36">
        <f>SUMIFS(СВЦЭМ!$D$33:$D$776,СВЦЭМ!$A$33:$A$776,$A37,СВЦЭМ!$B$33:$B$776,J$11)+'СЕТ СН'!$F$14+СВЦЭМ!$D$10+'СЕТ СН'!$F$5-'СЕТ СН'!$F$24</f>
        <v>1662.68873631</v>
      </c>
      <c r="K37" s="36">
        <f>SUMIFS(СВЦЭМ!$D$33:$D$776,СВЦЭМ!$A$33:$A$776,$A37,СВЦЭМ!$B$33:$B$776,K$11)+'СЕТ СН'!$F$14+СВЦЭМ!$D$10+'СЕТ СН'!$F$5-'СЕТ СН'!$F$24</f>
        <v>1643.7585191800001</v>
      </c>
      <c r="L37" s="36">
        <f>SUMIFS(СВЦЭМ!$D$33:$D$776,СВЦЭМ!$A$33:$A$776,$A37,СВЦЭМ!$B$33:$B$776,L$11)+'СЕТ СН'!$F$14+СВЦЭМ!$D$10+'СЕТ СН'!$F$5-'СЕТ СН'!$F$24</f>
        <v>1649.5519964200003</v>
      </c>
      <c r="M37" s="36">
        <f>SUMIFS(СВЦЭМ!$D$33:$D$776,СВЦЭМ!$A$33:$A$776,$A37,СВЦЭМ!$B$33:$B$776,M$11)+'СЕТ СН'!$F$14+СВЦЭМ!$D$10+'СЕТ СН'!$F$5-'СЕТ СН'!$F$24</f>
        <v>1652.3823875000003</v>
      </c>
      <c r="N37" s="36">
        <f>SUMIFS(СВЦЭМ!$D$33:$D$776,СВЦЭМ!$A$33:$A$776,$A37,СВЦЭМ!$B$33:$B$776,N$11)+'СЕТ СН'!$F$14+СВЦЭМ!$D$10+'СЕТ СН'!$F$5-'СЕТ СН'!$F$24</f>
        <v>1657.8101721400001</v>
      </c>
      <c r="O37" s="36">
        <f>SUMIFS(СВЦЭМ!$D$33:$D$776,СВЦЭМ!$A$33:$A$776,$A37,СВЦЭМ!$B$33:$B$776,O$11)+'СЕТ СН'!$F$14+СВЦЭМ!$D$10+'СЕТ СН'!$F$5-'СЕТ СН'!$F$24</f>
        <v>1654.5054122200002</v>
      </c>
      <c r="P37" s="36">
        <f>SUMIFS(СВЦЭМ!$D$33:$D$776,СВЦЭМ!$A$33:$A$776,$A37,СВЦЭМ!$B$33:$B$776,P$11)+'СЕТ СН'!$F$14+СВЦЭМ!$D$10+'СЕТ СН'!$F$5-'СЕТ СН'!$F$24</f>
        <v>1656.8672721800001</v>
      </c>
      <c r="Q37" s="36">
        <f>SUMIFS(СВЦЭМ!$D$33:$D$776,СВЦЭМ!$A$33:$A$776,$A37,СВЦЭМ!$B$33:$B$776,Q$11)+'СЕТ СН'!$F$14+СВЦЭМ!$D$10+'СЕТ СН'!$F$5-'СЕТ СН'!$F$24</f>
        <v>1658.7141416900001</v>
      </c>
      <c r="R37" s="36">
        <f>SUMIFS(СВЦЭМ!$D$33:$D$776,СВЦЭМ!$A$33:$A$776,$A37,СВЦЭМ!$B$33:$B$776,R$11)+'СЕТ СН'!$F$14+СВЦЭМ!$D$10+'СЕТ СН'!$F$5-'СЕТ СН'!$F$24</f>
        <v>1611.56955831</v>
      </c>
      <c r="S37" s="36">
        <f>SUMIFS(СВЦЭМ!$D$33:$D$776,СВЦЭМ!$A$33:$A$776,$A37,СВЦЭМ!$B$33:$B$776,S$11)+'СЕТ СН'!$F$14+СВЦЭМ!$D$10+'СЕТ СН'!$F$5-'СЕТ СН'!$F$24</f>
        <v>1574.8292174900002</v>
      </c>
      <c r="T37" s="36">
        <f>SUMIFS(СВЦЭМ!$D$33:$D$776,СВЦЭМ!$A$33:$A$776,$A37,СВЦЭМ!$B$33:$B$776,T$11)+'СЕТ СН'!$F$14+СВЦЭМ!$D$10+'СЕТ СН'!$F$5-'СЕТ СН'!$F$24</f>
        <v>1571.69101254</v>
      </c>
      <c r="U37" s="36">
        <f>SUMIFS(СВЦЭМ!$D$33:$D$776,СВЦЭМ!$A$33:$A$776,$A37,СВЦЭМ!$B$33:$B$776,U$11)+'СЕТ СН'!$F$14+СВЦЭМ!$D$10+'СЕТ СН'!$F$5-'СЕТ СН'!$F$24</f>
        <v>1574.68283415</v>
      </c>
      <c r="V37" s="36">
        <f>SUMIFS(СВЦЭМ!$D$33:$D$776,СВЦЭМ!$A$33:$A$776,$A37,СВЦЭМ!$B$33:$B$776,V$11)+'СЕТ СН'!$F$14+СВЦЭМ!$D$10+'СЕТ СН'!$F$5-'СЕТ СН'!$F$24</f>
        <v>1566.3709288300001</v>
      </c>
      <c r="W37" s="36">
        <f>SUMIFS(СВЦЭМ!$D$33:$D$776,СВЦЭМ!$A$33:$A$776,$A37,СВЦЭМ!$B$33:$B$776,W$11)+'СЕТ СН'!$F$14+СВЦЭМ!$D$10+'СЕТ СН'!$F$5-'СЕТ СН'!$F$24</f>
        <v>1556.9659222600001</v>
      </c>
      <c r="X37" s="36">
        <f>SUMIFS(СВЦЭМ!$D$33:$D$776,СВЦЭМ!$A$33:$A$776,$A37,СВЦЭМ!$B$33:$B$776,X$11)+'СЕТ СН'!$F$14+СВЦЭМ!$D$10+'СЕТ СН'!$F$5-'СЕТ СН'!$F$24</f>
        <v>1572.8821349</v>
      </c>
      <c r="Y37" s="36">
        <f>SUMIFS(СВЦЭМ!$D$33:$D$776,СВЦЭМ!$A$33:$A$776,$A37,СВЦЭМ!$B$33:$B$776,Y$11)+'СЕТ СН'!$F$14+СВЦЭМ!$D$10+'СЕТ СН'!$F$5-'СЕТ СН'!$F$24</f>
        <v>1603.28402947</v>
      </c>
    </row>
    <row r="38" spans="1:27" ht="15.75" x14ac:dyDescent="0.2">
      <c r="A38" s="35">
        <f t="shared" si="0"/>
        <v>43673</v>
      </c>
      <c r="B38" s="36">
        <f>SUMIFS(СВЦЭМ!$D$33:$D$776,СВЦЭМ!$A$33:$A$776,$A38,СВЦЭМ!$B$33:$B$776,B$11)+'СЕТ СН'!$F$14+СВЦЭМ!$D$10+'СЕТ СН'!$F$5-'СЕТ СН'!$F$24</f>
        <v>1576.90037893</v>
      </c>
      <c r="C38" s="36">
        <f>SUMIFS(СВЦЭМ!$D$33:$D$776,СВЦЭМ!$A$33:$A$776,$A38,СВЦЭМ!$B$33:$B$776,C$11)+'СЕТ СН'!$F$14+СВЦЭМ!$D$10+'СЕТ СН'!$F$5-'СЕТ СН'!$F$24</f>
        <v>1594.7402941600001</v>
      </c>
      <c r="D38" s="36">
        <f>SUMIFS(СВЦЭМ!$D$33:$D$776,СВЦЭМ!$A$33:$A$776,$A38,СВЦЭМ!$B$33:$B$776,D$11)+'СЕТ СН'!$F$14+СВЦЭМ!$D$10+'СЕТ СН'!$F$5-'СЕТ СН'!$F$24</f>
        <v>1604.8039118700001</v>
      </c>
      <c r="E38" s="36">
        <f>SUMIFS(СВЦЭМ!$D$33:$D$776,СВЦЭМ!$A$33:$A$776,$A38,СВЦЭМ!$B$33:$B$776,E$11)+'СЕТ СН'!$F$14+СВЦЭМ!$D$10+'СЕТ СН'!$F$5-'СЕТ СН'!$F$24</f>
        <v>1611.4794699900001</v>
      </c>
      <c r="F38" s="36">
        <f>SUMIFS(СВЦЭМ!$D$33:$D$776,СВЦЭМ!$A$33:$A$776,$A38,СВЦЭМ!$B$33:$B$776,F$11)+'СЕТ СН'!$F$14+СВЦЭМ!$D$10+'СЕТ СН'!$F$5-'СЕТ СН'!$F$24</f>
        <v>1617.06473022</v>
      </c>
      <c r="G38" s="36">
        <f>SUMIFS(СВЦЭМ!$D$33:$D$776,СВЦЭМ!$A$33:$A$776,$A38,СВЦЭМ!$B$33:$B$776,G$11)+'СЕТ СН'!$F$14+СВЦЭМ!$D$10+'СЕТ СН'!$F$5-'СЕТ СН'!$F$24</f>
        <v>1651.6409177</v>
      </c>
      <c r="H38" s="36">
        <f>SUMIFS(СВЦЭМ!$D$33:$D$776,СВЦЭМ!$A$33:$A$776,$A38,СВЦЭМ!$B$33:$B$776,H$11)+'СЕТ СН'!$F$14+СВЦЭМ!$D$10+'СЕТ СН'!$F$5-'СЕТ СН'!$F$24</f>
        <v>1676.4648025800002</v>
      </c>
      <c r="I38" s="36">
        <f>SUMIFS(СВЦЭМ!$D$33:$D$776,СВЦЭМ!$A$33:$A$776,$A38,СВЦЭМ!$B$33:$B$776,I$11)+'СЕТ СН'!$F$14+СВЦЭМ!$D$10+'СЕТ СН'!$F$5-'СЕТ СН'!$F$24</f>
        <v>1660.59747969</v>
      </c>
      <c r="J38" s="36">
        <f>SUMIFS(СВЦЭМ!$D$33:$D$776,СВЦЭМ!$A$33:$A$776,$A38,СВЦЭМ!$B$33:$B$776,J$11)+'СЕТ СН'!$F$14+СВЦЭМ!$D$10+'СЕТ СН'!$F$5-'СЕТ СН'!$F$24</f>
        <v>1663.58375308</v>
      </c>
      <c r="K38" s="36">
        <f>SUMIFS(СВЦЭМ!$D$33:$D$776,СВЦЭМ!$A$33:$A$776,$A38,СВЦЭМ!$B$33:$B$776,K$11)+'СЕТ СН'!$F$14+СВЦЭМ!$D$10+'СЕТ СН'!$F$5-'СЕТ СН'!$F$24</f>
        <v>1629.2445093400001</v>
      </c>
      <c r="L38" s="36">
        <f>SUMIFS(СВЦЭМ!$D$33:$D$776,СВЦЭМ!$A$33:$A$776,$A38,СВЦЭМ!$B$33:$B$776,L$11)+'СЕТ СН'!$F$14+СВЦЭМ!$D$10+'СЕТ СН'!$F$5-'СЕТ СН'!$F$24</f>
        <v>1638.7787803400001</v>
      </c>
      <c r="M38" s="36">
        <f>SUMIFS(СВЦЭМ!$D$33:$D$776,СВЦЭМ!$A$33:$A$776,$A38,СВЦЭМ!$B$33:$B$776,M$11)+'СЕТ СН'!$F$14+СВЦЭМ!$D$10+'СЕТ СН'!$F$5-'СЕТ СН'!$F$24</f>
        <v>1636.9018500100001</v>
      </c>
      <c r="N38" s="36">
        <f>SUMIFS(СВЦЭМ!$D$33:$D$776,СВЦЭМ!$A$33:$A$776,$A38,СВЦЭМ!$B$33:$B$776,N$11)+'СЕТ СН'!$F$14+СВЦЭМ!$D$10+'СЕТ СН'!$F$5-'СЕТ СН'!$F$24</f>
        <v>1630.8693533200001</v>
      </c>
      <c r="O38" s="36">
        <f>SUMIFS(СВЦЭМ!$D$33:$D$776,СВЦЭМ!$A$33:$A$776,$A38,СВЦЭМ!$B$33:$B$776,O$11)+'СЕТ СН'!$F$14+СВЦЭМ!$D$10+'СЕТ СН'!$F$5-'СЕТ СН'!$F$24</f>
        <v>1629.69033881</v>
      </c>
      <c r="P38" s="36">
        <f>SUMIFS(СВЦЭМ!$D$33:$D$776,СВЦЭМ!$A$33:$A$776,$A38,СВЦЭМ!$B$33:$B$776,P$11)+'СЕТ СН'!$F$14+СВЦЭМ!$D$10+'СЕТ СН'!$F$5-'СЕТ СН'!$F$24</f>
        <v>1633.6593124700003</v>
      </c>
      <c r="Q38" s="36">
        <f>SUMIFS(СВЦЭМ!$D$33:$D$776,СВЦЭМ!$A$33:$A$776,$A38,СВЦЭМ!$B$33:$B$776,Q$11)+'СЕТ СН'!$F$14+СВЦЭМ!$D$10+'СЕТ СН'!$F$5-'СЕТ СН'!$F$24</f>
        <v>1626.4325109200001</v>
      </c>
      <c r="R38" s="36">
        <f>SUMIFS(СВЦЭМ!$D$33:$D$776,СВЦЭМ!$A$33:$A$776,$A38,СВЦЭМ!$B$33:$B$776,R$11)+'СЕТ СН'!$F$14+СВЦЭМ!$D$10+'СЕТ СН'!$F$5-'СЕТ СН'!$F$24</f>
        <v>1590.6618808100002</v>
      </c>
      <c r="S38" s="36">
        <f>SUMIFS(СВЦЭМ!$D$33:$D$776,СВЦЭМ!$A$33:$A$776,$A38,СВЦЭМ!$B$33:$B$776,S$11)+'СЕТ СН'!$F$14+СВЦЭМ!$D$10+'СЕТ СН'!$F$5-'СЕТ СН'!$F$24</f>
        <v>1577.32009397</v>
      </c>
      <c r="T38" s="36">
        <f>SUMIFS(СВЦЭМ!$D$33:$D$776,СВЦЭМ!$A$33:$A$776,$A38,СВЦЭМ!$B$33:$B$776,T$11)+'СЕТ СН'!$F$14+СВЦЭМ!$D$10+'СЕТ СН'!$F$5-'СЕТ СН'!$F$24</f>
        <v>1569.0001995900002</v>
      </c>
      <c r="U38" s="36">
        <f>SUMIFS(СВЦЭМ!$D$33:$D$776,СВЦЭМ!$A$33:$A$776,$A38,СВЦЭМ!$B$33:$B$776,U$11)+'СЕТ СН'!$F$14+СВЦЭМ!$D$10+'СЕТ СН'!$F$5-'СЕТ СН'!$F$24</f>
        <v>1557.7543056000002</v>
      </c>
      <c r="V38" s="36">
        <f>SUMIFS(СВЦЭМ!$D$33:$D$776,СВЦЭМ!$A$33:$A$776,$A38,СВЦЭМ!$B$33:$B$776,V$11)+'СЕТ СН'!$F$14+СВЦЭМ!$D$10+'СЕТ СН'!$F$5-'СЕТ СН'!$F$24</f>
        <v>1556.27220521</v>
      </c>
      <c r="W38" s="36">
        <f>SUMIFS(СВЦЭМ!$D$33:$D$776,СВЦЭМ!$A$33:$A$776,$A38,СВЦЭМ!$B$33:$B$776,W$11)+'СЕТ СН'!$F$14+СВЦЭМ!$D$10+'СЕТ СН'!$F$5-'СЕТ СН'!$F$24</f>
        <v>1567.3257690100002</v>
      </c>
      <c r="X38" s="36">
        <f>SUMIFS(СВЦЭМ!$D$33:$D$776,СВЦЭМ!$A$33:$A$776,$A38,СВЦЭМ!$B$33:$B$776,X$11)+'СЕТ СН'!$F$14+СВЦЭМ!$D$10+'СЕТ СН'!$F$5-'СЕТ СН'!$F$24</f>
        <v>1558.4248395100001</v>
      </c>
      <c r="Y38" s="36">
        <f>SUMIFS(СВЦЭМ!$D$33:$D$776,СВЦЭМ!$A$33:$A$776,$A38,СВЦЭМ!$B$33:$B$776,Y$11)+'СЕТ СН'!$F$14+СВЦЭМ!$D$10+'СЕТ СН'!$F$5-'СЕТ СН'!$F$24</f>
        <v>1609.1412408600002</v>
      </c>
    </row>
    <row r="39" spans="1:27" ht="15.75" x14ac:dyDescent="0.2">
      <c r="A39" s="35">
        <f t="shared" si="0"/>
        <v>43674</v>
      </c>
      <c r="B39" s="36">
        <f>SUMIFS(СВЦЭМ!$D$33:$D$776,СВЦЭМ!$A$33:$A$776,$A39,СВЦЭМ!$B$33:$B$776,B$11)+'СЕТ СН'!$F$14+СВЦЭМ!$D$10+'СЕТ СН'!$F$5-'СЕТ СН'!$F$24</f>
        <v>1591.4937007600001</v>
      </c>
      <c r="C39" s="36">
        <f>SUMIFS(СВЦЭМ!$D$33:$D$776,СВЦЭМ!$A$33:$A$776,$A39,СВЦЭМ!$B$33:$B$776,C$11)+'СЕТ СН'!$F$14+СВЦЭМ!$D$10+'СЕТ СН'!$F$5-'СЕТ СН'!$F$24</f>
        <v>1623.6840119200001</v>
      </c>
      <c r="D39" s="36">
        <f>SUMIFS(СВЦЭМ!$D$33:$D$776,СВЦЭМ!$A$33:$A$776,$A39,СВЦЭМ!$B$33:$B$776,D$11)+'СЕТ СН'!$F$14+СВЦЭМ!$D$10+'СЕТ СН'!$F$5-'СЕТ СН'!$F$24</f>
        <v>1639.9095896400001</v>
      </c>
      <c r="E39" s="36">
        <f>SUMIFS(СВЦЭМ!$D$33:$D$776,СВЦЭМ!$A$33:$A$776,$A39,СВЦЭМ!$B$33:$B$776,E$11)+'СЕТ СН'!$F$14+СВЦЭМ!$D$10+'СЕТ СН'!$F$5-'СЕТ СН'!$F$24</f>
        <v>1651.2583329000001</v>
      </c>
      <c r="F39" s="36">
        <f>SUMIFS(СВЦЭМ!$D$33:$D$776,СВЦЭМ!$A$33:$A$776,$A39,СВЦЭМ!$B$33:$B$776,F$11)+'СЕТ СН'!$F$14+СВЦЭМ!$D$10+'СЕТ СН'!$F$5-'СЕТ СН'!$F$24</f>
        <v>1656.8130979699999</v>
      </c>
      <c r="G39" s="36">
        <f>SUMIFS(СВЦЭМ!$D$33:$D$776,СВЦЭМ!$A$33:$A$776,$A39,СВЦЭМ!$B$33:$B$776,G$11)+'СЕТ СН'!$F$14+СВЦЭМ!$D$10+'СЕТ СН'!$F$5-'СЕТ СН'!$F$24</f>
        <v>1647.91266559</v>
      </c>
      <c r="H39" s="36">
        <f>SUMIFS(СВЦЭМ!$D$33:$D$776,СВЦЭМ!$A$33:$A$776,$A39,СВЦЭМ!$B$33:$B$776,H$11)+'СЕТ СН'!$F$14+СВЦЭМ!$D$10+'СЕТ СН'!$F$5-'СЕТ СН'!$F$24</f>
        <v>1640.0954780100001</v>
      </c>
      <c r="I39" s="36">
        <f>SUMIFS(СВЦЭМ!$D$33:$D$776,СВЦЭМ!$A$33:$A$776,$A39,СВЦЭМ!$B$33:$B$776,I$11)+'СЕТ СН'!$F$14+СВЦЭМ!$D$10+'СЕТ СН'!$F$5-'СЕТ СН'!$F$24</f>
        <v>1634.4650065400001</v>
      </c>
      <c r="J39" s="36">
        <f>SUMIFS(СВЦЭМ!$D$33:$D$776,СВЦЭМ!$A$33:$A$776,$A39,СВЦЭМ!$B$33:$B$776,J$11)+'СЕТ СН'!$F$14+СВЦЭМ!$D$10+'СЕТ СН'!$F$5-'СЕТ СН'!$F$24</f>
        <v>1641.2735793000002</v>
      </c>
      <c r="K39" s="36">
        <f>SUMIFS(СВЦЭМ!$D$33:$D$776,СВЦЭМ!$A$33:$A$776,$A39,СВЦЭМ!$B$33:$B$776,K$11)+'СЕТ СН'!$F$14+СВЦЭМ!$D$10+'СЕТ СН'!$F$5-'СЕТ СН'!$F$24</f>
        <v>1624.77636003</v>
      </c>
      <c r="L39" s="36">
        <f>SUMIFS(СВЦЭМ!$D$33:$D$776,СВЦЭМ!$A$33:$A$776,$A39,СВЦЭМ!$B$33:$B$776,L$11)+'СЕТ СН'!$F$14+СВЦЭМ!$D$10+'СЕТ СН'!$F$5-'СЕТ СН'!$F$24</f>
        <v>1647.4723833600001</v>
      </c>
      <c r="M39" s="36">
        <f>SUMIFS(СВЦЭМ!$D$33:$D$776,СВЦЭМ!$A$33:$A$776,$A39,СВЦЭМ!$B$33:$B$776,M$11)+'СЕТ СН'!$F$14+СВЦЭМ!$D$10+'СЕТ СН'!$F$5-'СЕТ СН'!$F$24</f>
        <v>1647.6318536000001</v>
      </c>
      <c r="N39" s="36">
        <f>SUMIFS(СВЦЭМ!$D$33:$D$776,СВЦЭМ!$A$33:$A$776,$A39,СВЦЭМ!$B$33:$B$776,N$11)+'СЕТ СН'!$F$14+СВЦЭМ!$D$10+'СЕТ СН'!$F$5-'СЕТ СН'!$F$24</f>
        <v>1645.1113551900003</v>
      </c>
      <c r="O39" s="36">
        <f>SUMIFS(СВЦЭМ!$D$33:$D$776,СВЦЭМ!$A$33:$A$776,$A39,СВЦЭМ!$B$33:$B$776,O$11)+'СЕТ СН'!$F$14+СВЦЭМ!$D$10+'СЕТ СН'!$F$5-'СЕТ СН'!$F$24</f>
        <v>1643.5261589800002</v>
      </c>
      <c r="P39" s="36">
        <f>SUMIFS(СВЦЭМ!$D$33:$D$776,СВЦЭМ!$A$33:$A$776,$A39,СВЦЭМ!$B$33:$B$776,P$11)+'СЕТ СН'!$F$14+СВЦЭМ!$D$10+'СЕТ СН'!$F$5-'СЕТ СН'!$F$24</f>
        <v>1645.6299775400003</v>
      </c>
      <c r="Q39" s="36">
        <f>SUMIFS(СВЦЭМ!$D$33:$D$776,СВЦЭМ!$A$33:$A$776,$A39,СВЦЭМ!$B$33:$B$776,Q$11)+'СЕТ СН'!$F$14+СВЦЭМ!$D$10+'СЕТ СН'!$F$5-'СЕТ СН'!$F$24</f>
        <v>1640.22968868</v>
      </c>
      <c r="R39" s="36">
        <f>SUMIFS(СВЦЭМ!$D$33:$D$776,СВЦЭМ!$A$33:$A$776,$A39,СВЦЭМ!$B$33:$B$776,R$11)+'СЕТ СН'!$F$14+СВЦЭМ!$D$10+'СЕТ СН'!$F$5-'СЕТ СН'!$F$24</f>
        <v>1600.4626797600001</v>
      </c>
      <c r="S39" s="36">
        <f>SUMIFS(СВЦЭМ!$D$33:$D$776,СВЦЭМ!$A$33:$A$776,$A39,СВЦЭМ!$B$33:$B$776,S$11)+'СЕТ СН'!$F$14+СВЦЭМ!$D$10+'СЕТ СН'!$F$5-'СЕТ СН'!$F$24</f>
        <v>1584.0832005800003</v>
      </c>
      <c r="T39" s="36">
        <f>SUMIFS(СВЦЭМ!$D$33:$D$776,СВЦЭМ!$A$33:$A$776,$A39,СВЦЭМ!$B$33:$B$776,T$11)+'СЕТ СН'!$F$14+СВЦЭМ!$D$10+'СЕТ СН'!$F$5-'СЕТ СН'!$F$24</f>
        <v>1580.6760422100001</v>
      </c>
      <c r="U39" s="36">
        <f>SUMIFS(СВЦЭМ!$D$33:$D$776,СВЦЭМ!$A$33:$A$776,$A39,СВЦЭМ!$B$33:$B$776,U$11)+'СЕТ СН'!$F$14+СВЦЭМ!$D$10+'СЕТ СН'!$F$5-'СЕТ СН'!$F$24</f>
        <v>1572.3249287000001</v>
      </c>
      <c r="V39" s="36">
        <f>SUMIFS(СВЦЭМ!$D$33:$D$776,СВЦЭМ!$A$33:$A$776,$A39,СВЦЭМ!$B$33:$B$776,V$11)+'СЕТ СН'!$F$14+СВЦЭМ!$D$10+'СЕТ СН'!$F$5-'СЕТ СН'!$F$24</f>
        <v>1567.4618616300002</v>
      </c>
      <c r="W39" s="36">
        <f>SUMIFS(СВЦЭМ!$D$33:$D$776,СВЦЭМ!$A$33:$A$776,$A39,СВЦЭМ!$B$33:$B$776,W$11)+'СЕТ СН'!$F$14+СВЦЭМ!$D$10+'СЕТ СН'!$F$5-'СЕТ СН'!$F$24</f>
        <v>1580.4066073400002</v>
      </c>
      <c r="X39" s="36">
        <f>SUMIFS(СВЦЭМ!$D$33:$D$776,СВЦЭМ!$A$33:$A$776,$A39,СВЦЭМ!$B$33:$B$776,X$11)+'СЕТ СН'!$F$14+СВЦЭМ!$D$10+'СЕТ СН'!$F$5-'СЕТ СН'!$F$24</f>
        <v>1559.6963411700001</v>
      </c>
      <c r="Y39" s="36">
        <f>SUMIFS(СВЦЭМ!$D$33:$D$776,СВЦЭМ!$A$33:$A$776,$A39,СВЦЭМ!$B$33:$B$776,Y$11)+'СЕТ СН'!$F$14+СВЦЭМ!$D$10+'СЕТ СН'!$F$5-'СЕТ СН'!$F$24</f>
        <v>1582.8732392300001</v>
      </c>
    </row>
    <row r="40" spans="1:27" ht="15.75" x14ac:dyDescent="0.2">
      <c r="A40" s="35">
        <f t="shared" si="0"/>
        <v>43675</v>
      </c>
      <c r="B40" s="36">
        <f>SUMIFS(СВЦЭМ!$D$33:$D$776,СВЦЭМ!$A$33:$A$776,$A40,СВЦЭМ!$B$33:$B$776,B$11)+'СЕТ СН'!$F$14+СВЦЭМ!$D$10+'СЕТ СН'!$F$5-'СЕТ СН'!$F$24</f>
        <v>1631.4299734800002</v>
      </c>
      <c r="C40" s="36">
        <f>SUMIFS(СВЦЭМ!$D$33:$D$776,СВЦЭМ!$A$33:$A$776,$A40,СВЦЭМ!$B$33:$B$776,C$11)+'СЕТ СН'!$F$14+СВЦЭМ!$D$10+'СЕТ СН'!$F$5-'СЕТ СН'!$F$24</f>
        <v>1640.8258316800002</v>
      </c>
      <c r="D40" s="36">
        <f>SUMIFS(СВЦЭМ!$D$33:$D$776,СВЦЭМ!$A$33:$A$776,$A40,СВЦЭМ!$B$33:$B$776,D$11)+'СЕТ СН'!$F$14+СВЦЭМ!$D$10+'СЕТ СН'!$F$5-'СЕТ СН'!$F$24</f>
        <v>1641.3647107700001</v>
      </c>
      <c r="E40" s="36">
        <f>SUMIFS(СВЦЭМ!$D$33:$D$776,СВЦЭМ!$A$33:$A$776,$A40,СВЦЭМ!$B$33:$B$776,E$11)+'СЕТ СН'!$F$14+СВЦЭМ!$D$10+'СЕТ СН'!$F$5-'СЕТ СН'!$F$24</f>
        <v>1651.03172086</v>
      </c>
      <c r="F40" s="36">
        <f>SUMIFS(СВЦЭМ!$D$33:$D$776,СВЦЭМ!$A$33:$A$776,$A40,СВЦЭМ!$B$33:$B$776,F$11)+'СЕТ СН'!$F$14+СВЦЭМ!$D$10+'СЕТ СН'!$F$5-'СЕТ СН'!$F$24</f>
        <v>1674.0892908300002</v>
      </c>
      <c r="G40" s="36">
        <f>SUMIFS(СВЦЭМ!$D$33:$D$776,СВЦЭМ!$A$33:$A$776,$A40,СВЦЭМ!$B$33:$B$776,G$11)+'СЕТ СН'!$F$14+СВЦЭМ!$D$10+'СЕТ СН'!$F$5-'СЕТ СН'!$F$24</f>
        <v>1654.57518123</v>
      </c>
      <c r="H40" s="36">
        <f>SUMIFS(СВЦЭМ!$D$33:$D$776,СВЦЭМ!$A$33:$A$776,$A40,СВЦЭМ!$B$33:$B$776,H$11)+'СЕТ СН'!$F$14+СВЦЭМ!$D$10+'СЕТ СН'!$F$5-'СЕТ СН'!$F$24</f>
        <v>1631.3212129500002</v>
      </c>
      <c r="I40" s="36">
        <f>SUMIFS(СВЦЭМ!$D$33:$D$776,СВЦЭМ!$A$33:$A$776,$A40,СВЦЭМ!$B$33:$B$776,I$11)+'СЕТ СН'!$F$14+СВЦЭМ!$D$10+'СЕТ СН'!$F$5-'СЕТ СН'!$F$24</f>
        <v>1627.09317779</v>
      </c>
      <c r="J40" s="36">
        <f>SUMIFS(СВЦЭМ!$D$33:$D$776,СВЦЭМ!$A$33:$A$776,$A40,СВЦЭМ!$B$33:$B$776,J$11)+'СЕТ СН'!$F$14+СВЦЭМ!$D$10+'СЕТ СН'!$F$5-'СЕТ СН'!$F$24</f>
        <v>1591.7003563000001</v>
      </c>
      <c r="K40" s="36">
        <f>SUMIFS(СВЦЭМ!$D$33:$D$776,СВЦЭМ!$A$33:$A$776,$A40,СВЦЭМ!$B$33:$B$776,K$11)+'СЕТ СН'!$F$14+СВЦЭМ!$D$10+'СЕТ СН'!$F$5-'СЕТ СН'!$F$24</f>
        <v>1587.9267304100001</v>
      </c>
      <c r="L40" s="36">
        <f>SUMIFS(СВЦЭМ!$D$33:$D$776,СВЦЭМ!$A$33:$A$776,$A40,СВЦЭМ!$B$33:$B$776,L$11)+'СЕТ СН'!$F$14+СВЦЭМ!$D$10+'СЕТ СН'!$F$5-'СЕТ СН'!$F$24</f>
        <v>1589.9001986000001</v>
      </c>
      <c r="M40" s="36">
        <f>SUMIFS(СВЦЭМ!$D$33:$D$776,СВЦЭМ!$A$33:$A$776,$A40,СВЦЭМ!$B$33:$B$776,M$11)+'СЕТ СН'!$F$14+СВЦЭМ!$D$10+'СЕТ СН'!$F$5-'СЕТ СН'!$F$24</f>
        <v>1591.18725352</v>
      </c>
      <c r="N40" s="36">
        <f>SUMIFS(СВЦЭМ!$D$33:$D$776,СВЦЭМ!$A$33:$A$776,$A40,СВЦЭМ!$B$33:$B$776,N$11)+'СЕТ СН'!$F$14+СВЦЭМ!$D$10+'СЕТ СН'!$F$5-'СЕТ СН'!$F$24</f>
        <v>1582.7258374900002</v>
      </c>
      <c r="O40" s="36">
        <f>SUMIFS(СВЦЭМ!$D$33:$D$776,СВЦЭМ!$A$33:$A$776,$A40,СВЦЭМ!$B$33:$B$776,O$11)+'СЕТ СН'!$F$14+СВЦЭМ!$D$10+'СЕТ СН'!$F$5-'СЕТ СН'!$F$24</f>
        <v>1588.4794106000002</v>
      </c>
      <c r="P40" s="36">
        <f>SUMIFS(СВЦЭМ!$D$33:$D$776,СВЦЭМ!$A$33:$A$776,$A40,СВЦЭМ!$B$33:$B$776,P$11)+'СЕТ СН'!$F$14+СВЦЭМ!$D$10+'СЕТ СН'!$F$5-'СЕТ СН'!$F$24</f>
        <v>1591.2959324800001</v>
      </c>
      <c r="Q40" s="36">
        <f>SUMIFS(СВЦЭМ!$D$33:$D$776,СВЦЭМ!$A$33:$A$776,$A40,СВЦЭМ!$B$33:$B$776,Q$11)+'СЕТ СН'!$F$14+СВЦЭМ!$D$10+'СЕТ СН'!$F$5-'СЕТ СН'!$F$24</f>
        <v>1588.0947693000003</v>
      </c>
      <c r="R40" s="36">
        <f>SUMIFS(СВЦЭМ!$D$33:$D$776,СВЦЭМ!$A$33:$A$776,$A40,СВЦЭМ!$B$33:$B$776,R$11)+'СЕТ СН'!$F$14+СВЦЭМ!$D$10+'СЕТ СН'!$F$5-'СЕТ СН'!$F$24</f>
        <v>1545.3298790000001</v>
      </c>
      <c r="S40" s="36">
        <f>SUMIFS(СВЦЭМ!$D$33:$D$776,СВЦЭМ!$A$33:$A$776,$A40,СВЦЭМ!$B$33:$B$776,S$11)+'СЕТ СН'!$F$14+СВЦЭМ!$D$10+'СЕТ СН'!$F$5-'СЕТ СН'!$F$24</f>
        <v>1524.65872653</v>
      </c>
      <c r="T40" s="36">
        <f>SUMIFS(СВЦЭМ!$D$33:$D$776,СВЦЭМ!$A$33:$A$776,$A40,СВЦЭМ!$B$33:$B$776,T$11)+'СЕТ СН'!$F$14+СВЦЭМ!$D$10+'СЕТ СН'!$F$5-'СЕТ СН'!$F$24</f>
        <v>1527.33667038</v>
      </c>
      <c r="U40" s="36">
        <f>SUMIFS(СВЦЭМ!$D$33:$D$776,СВЦЭМ!$A$33:$A$776,$A40,СВЦЭМ!$B$33:$B$776,U$11)+'СЕТ СН'!$F$14+СВЦЭМ!$D$10+'СЕТ СН'!$F$5-'СЕТ СН'!$F$24</f>
        <v>1526.61741287</v>
      </c>
      <c r="V40" s="36">
        <f>SUMIFS(СВЦЭМ!$D$33:$D$776,СВЦЭМ!$A$33:$A$776,$A40,СВЦЭМ!$B$33:$B$776,V$11)+'СЕТ СН'!$F$14+СВЦЭМ!$D$10+'СЕТ СН'!$F$5-'СЕТ СН'!$F$24</f>
        <v>1528.6310950500001</v>
      </c>
      <c r="W40" s="36">
        <f>SUMIFS(СВЦЭМ!$D$33:$D$776,СВЦЭМ!$A$33:$A$776,$A40,СВЦЭМ!$B$33:$B$776,W$11)+'СЕТ СН'!$F$14+СВЦЭМ!$D$10+'СЕТ СН'!$F$5-'СЕТ СН'!$F$24</f>
        <v>1527.16790283</v>
      </c>
      <c r="X40" s="36">
        <f>SUMIFS(СВЦЭМ!$D$33:$D$776,СВЦЭМ!$A$33:$A$776,$A40,СВЦЭМ!$B$33:$B$776,X$11)+'СЕТ СН'!$F$14+СВЦЭМ!$D$10+'СЕТ СН'!$F$5-'СЕТ СН'!$F$24</f>
        <v>1523.3277372</v>
      </c>
      <c r="Y40" s="36">
        <f>SUMIFS(СВЦЭМ!$D$33:$D$776,СВЦЭМ!$A$33:$A$776,$A40,СВЦЭМ!$B$33:$B$776,Y$11)+'СЕТ СН'!$F$14+СВЦЭМ!$D$10+'СЕТ СН'!$F$5-'СЕТ СН'!$F$24</f>
        <v>1597.32790836</v>
      </c>
    </row>
    <row r="41" spans="1:27" ht="15.75" x14ac:dyDescent="0.2">
      <c r="A41" s="35">
        <f t="shared" si="0"/>
        <v>43676</v>
      </c>
      <c r="B41" s="36">
        <f>SUMIFS(СВЦЭМ!$D$33:$D$776,СВЦЭМ!$A$33:$A$776,$A41,СВЦЭМ!$B$33:$B$776,B$11)+'СЕТ СН'!$F$14+СВЦЭМ!$D$10+'СЕТ СН'!$F$5-'СЕТ СН'!$F$24</f>
        <v>1652.61583479</v>
      </c>
      <c r="C41" s="36">
        <f>SUMIFS(СВЦЭМ!$D$33:$D$776,СВЦЭМ!$A$33:$A$776,$A41,СВЦЭМ!$B$33:$B$776,C$11)+'СЕТ СН'!$F$14+СВЦЭМ!$D$10+'СЕТ СН'!$F$5-'СЕТ СН'!$F$24</f>
        <v>1656.3340903400001</v>
      </c>
      <c r="D41" s="36">
        <f>SUMIFS(СВЦЭМ!$D$33:$D$776,СВЦЭМ!$A$33:$A$776,$A41,СВЦЭМ!$B$33:$B$776,D$11)+'СЕТ СН'!$F$14+СВЦЭМ!$D$10+'СЕТ СН'!$F$5-'СЕТ СН'!$F$24</f>
        <v>1655.7090689900001</v>
      </c>
      <c r="E41" s="36">
        <f>SUMIFS(СВЦЭМ!$D$33:$D$776,СВЦЭМ!$A$33:$A$776,$A41,СВЦЭМ!$B$33:$B$776,E$11)+'СЕТ СН'!$F$14+СВЦЭМ!$D$10+'СЕТ СН'!$F$5-'СЕТ СН'!$F$24</f>
        <v>1679.8653726100001</v>
      </c>
      <c r="F41" s="36">
        <f>SUMIFS(СВЦЭМ!$D$33:$D$776,СВЦЭМ!$A$33:$A$776,$A41,СВЦЭМ!$B$33:$B$776,F$11)+'СЕТ СН'!$F$14+СВЦЭМ!$D$10+'СЕТ СН'!$F$5-'СЕТ СН'!$F$24</f>
        <v>1685.1805252200002</v>
      </c>
      <c r="G41" s="36">
        <f>SUMIFS(СВЦЭМ!$D$33:$D$776,СВЦЭМ!$A$33:$A$776,$A41,СВЦЭМ!$B$33:$B$776,G$11)+'СЕТ СН'!$F$14+СВЦЭМ!$D$10+'СЕТ СН'!$F$5-'СЕТ СН'!$F$24</f>
        <v>1674.23150502</v>
      </c>
      <c r="H41" s="36">
        <f>SUMIFS(СВЦЭМ!$D$33:$D$776,СВЦЭМ!$A$33:$A$776,$A41,СВЦЭМ!$B$33:$B$776,H$11)+'СЕТ СН'!$F$14+СВЦЭМ!$D$10+'СЕТ СН'!$F$5-'СЕТ СН'!$F$24</f>
        <v>1672.7752980300002</v>
      </c>
      <c r="I41" s="36">
        <f>SUMIFS(СВЦЭМ!$D$33:$D$776,СВЦЭМ!$A$33:$A$776,$A41,СВЦЭМ!$B$33:$B$776,I$11)+'СЕТ СН'!$F$14+СВЦЭМ!$D$10+'СЕТ СН'!$F$5-'СЕТ СН'!$F$24</f>
        <v>1619.3605269100001</v>
      </c>
      <c r="J41" s="36">
        <f>SUMIFS(СВЦЭМ!$D$33:$D$776,СВЦЭМ!$A$33:$A$776,$A41,СВЦЭМ!$B$33:$B$776,J$11)+'СЕТ СН'!$F$14+СВЦЭМ!$D$10+'СЕТ СН'!$F$5-'СЕТ СН'!$F$24</f>
        <v>1588.3472331900002</v>
      </c>
      <c r="K41" s="36">
        <f>SUMIFS(СВЦЭМ!$D$33:$D$776,СВЦЭМ!$A$33:$A$776,$A41,СВЦЭМ!$B$33:$B$776,K$11)+'СЕТ СН'!$F$14+СВЦЭМ!$D$10+'СЕТ СН'!$F$5-'СЕТ СН'!$F$24</f>
        <v>1615.1028333000002</v>
      </c>
      <c r="L41" s="36">
        <f>SUMIFS(СВЦЭМ!$D$33:$D$776,СВЦЭМ!$A$33:$A$776,$A41,СВЦЭМ!$B$33:$B$776,L$11)+'СЕТ СН'!$F$14+СВЦЭМ!$D$10+'СЕТ СН'!$F$5-'СЕТ СН'!$F$24</f>
        <v>1620.5378965800001</v>
      </c>
      <c r="M41" s="36">
        <f>SUMIFS(СВЦЭМ!$D$33:$D$776,СВЦЭМ!$A$33:$A$776,$A41,СВЦЭМ!$B$33:$B$776,M$11)+'СЕТ СН'!$F$14+СВЦЭМ!$D$10+'СЕТ СН'!$F$5-'СЕТ СН'!$F$24</f>
        <v>1619.8638868900002</v>
      </c>
      <c r="N41" s="36">
        <f>SUMIFS(СВЦЭМ!$D$33:$D$776,СВЦЭМ!$A$33:$A$776,$A41,СВЦЭМ!$B$33:$B$776,N$11)+'СЕТ СН'!$F$14+СВЦЭМ!$D$10+'СЕТ СН'!$F$5-'СЕТ СН'!$F$24</f>
        <v>1617.1515713600002</v>
      </c>
      <c r="O41" s="36">
        <f>SUMIFS(СВЦЭМ!$D$33:$D$776,СВЦЭМ!$A$33:$A$776,$A41,СВЦЭМ!$B$33:$B$776,O$11)+'СЕТ СН'!$F$14+СВЦЭМ!$D$10+'СЕТ СН'!$F$5-'СЕТ СН'!$F$24</f>
        <v>1619.88175426</v>
      </c>
      <c r="P41" s="36">
        <f>SUMIFS(СВЦЭМ!$D$33:$D$776,СВЦЭМ!$A$33:$A$776,$A41,СВЦЭМ!$B$33:$B$776,P$11)+'СЕТ СН'!$F$14+СВЦЭМ!$D$10+'СЕТ СН'!$F$5-'СЕТ СН'!$F$24</f>
        <v>1629.9221752600001</v>
      </c>
      <c r="Q41" s="36">
        <f>SUMIFS(СВЦЭМ!$D$33:$D$776,СВЦЭМ!$A$33:$A$776,$A41,СВЦЭМ!$B$33:$B$776,Q$11)+'СЕТ СН'!$F$14+СВЦЭМ!$D$10+'СЕТ СН'!$F$5-'СЕТ СН'!$F$24</f>
        <v>1628.6068432900001</v>
      </c>
      <c r="R41" s="36">
        <f>SUMIFS(СВЦЭМ!$D$33:$D$776,СВЦЭМ!$A$33:$A$776,$A41,СВЦЭМ!$B$33:$B$776,R$11)+'СЕТ СН'!$F$14+СВЦЭМ!$D$10+'СЕТ СН'!$F$5-'СЕТ СН'!$F$24</f>
        <v>1575.9296044400003</v>
      </c>
      <c r="S41" s="36">
        <f>SUMIFS(СВЦЭМ!$D$33:$D$776,СВЦЭМ!$A$33:$A$776,$A41,СВЦЭМ!$B$33:$B$776,S$11)+'СЕТ СН'!$F$14+СВЦЭМ!$D$10+'СЕТ СН'!$F$5-'СЕТ СН'!$F$24</f>
        <v>1548.2391799900001</v>
      </c>
      <c r="T41" s="36">
        <f>SUMIFS(СВЦЭМ!$D$33:$D$776,СВЦЭМ!$A$33:$A$776,$A41,СВЦЭМ!$B$33:$B$776,T$11)+'СЕТ СН'!$F$14+СВЦЭМ!$D$10+'СЕТ СН'!$F$5-'СЕТ СН'!$F$24</f>
        <v>1549.6457000800001</v>
      </c>
      <c r="U41" s="36">
        <f>SUMIFS(СВЦЭМ!$D$33:$D$776,СВЦЭМ!$A$33:$A$776,$A41,СВЦЭМ!$B$33:$B$776,U$11)+'СЕТ СН'!$F$14+СВЦЭМ!$D$10+'СЕТ СН'!$F$5-'СЕТ СН'!$F$24</f>
        <v>1543.87392075</v>
      </c>
      <c r="V41" s="36">
        <f>SUMIFS(СВЦЭМ!$D$33:$D$776,СВЦЭМ!$A$33:$A$776,$A41,СВЦЭМ!$B$33:$B$776,V$11)+'СЕТ СН'!$F$14+СВЦЭМ!$D$10+'СЕТ СН'!$F$5-'СЕТ СН'!$F$24</f>
        <v>1519.43026018</v>
      </c>
      <c r="W41" s="36">
        <f>SUMIFS(СВЦЭМ!$D$33:$D$776,СВЦЭМ!$A$33:$A$776,$A41,СВЦЭМ!$B$33:$B$776,W$11)+'СЕТ СН'!$F$14+СВЦЭМ!$D$10+'СЕТ СН'!$F$5-'СЕТ СН'!$F$24</f>
        <v>1506.99028378</v>
      </c>
      <c r="X41" s="36">
        <f>SUMIFS(СВЦЭМ!$D$33:$D$776,СВЦЭМ!$A$33:$A$776,$A41,СВЦЭМ!$B$33:$B$776,X$11)+'СЕТ СН'!$F$14+СВЦЭМ!$D$10+'СЕТ СН'!$F$5-'СЕТ СН'!$F$24</f>
        <v>1504.86577263</v>
      </c>
      <c r="Y41" s="36">
        <f>SUMIFS(СВЦЭМ!$D$33:$D$776,СВЦЭМ!$A$33:$A$776,$A41,СВЦЭМ!$B$33:$B$776,Y$11)+'СЕТ СН'!$F$14+СВЦЭМ!$D$10+'СЕТ СН'!$F$5-'СЕТ СН'!$F$24</f>
        <v>1565.6750044</v>
      </c>
    </row>
    <row r="42" spans="1:27" ht="15.75" x14ac:dyDescent="0.2">
      <c r="A42" s="35">
        <f t="shared" si="0"/>
        <v>43677</v>
      </c>
      <c r="B42" s="36">
        <f>SUMIFS(СВЦЭМ!$D$33:$D$776,СВЦЭМ!$A$33:$A$776,$A42,СВЦЭМ!$B$33:$B$776,B$11)+'СЕТ СН'!$F$14+СВЦЭМ!$D$10+'СЕТ СН'!$F$5-'СЕТ СН'!$F$24</f>
        <v>1664.6999976100001</v>
      </c>
      <c r="C42" s="36">
        <f>SUMIFS(СВЦЭМ!$D$33:$D$776,СВЦЭМ!$A$33:$A$776,$A42,СВЦЭМ!$B$33:$B$776,C$11)+'СЕТ СН'!$F$14+СВЦЭМ!$D$10+'СЕТ СН'!$F$5-'СЕТ СН'!$F$24</f>
        <v>1666.4107996000002</v>
      </c>
      <c r="D42" s="36">
        <f>SUMIFS(СВЦЭМ!$D$33:$D$776,СВЦЭМ!$A$33:$A$776,$A42,СВЦЭМ!$B$33:$B$776,D$11)+'СЕТ СН'!$F$14+СВЦЭМ!$D$10+'СЕТ СН'!$F$5-'СЕТ СН'!$F$24</f>
        <v>1674.9747192100001</v>
      </c>
      <c r="E42" s="36">
        <f>SUMIFS(СВЦЭМ!$D$33:$D$776,СВЦЭМ!$A$33:$A$776,$A42,СВЦЭМ!$B$33:$B$776,E$11)+'СЕТ СН'!$F$14+СВЦЭМ!$D$10+'СЕТ СН'!$F$5-'СЕТ СН'!$F$24</f>
        <v>1682.48942842</v>
      </c>
      <c r="F42" s="36">
        <f>SUMIFS(СВЦЭМ!$D$33:$D$776,СВЦЭМ!$A$33:$A$776,$A42,СВЦЭМ!$B$33:$B$776,F$11)+'СЕТ СН'!$F$14+СВЦЭМ!$D$10+'СЕТ СН'!$F$5-'СЕТ СН'!$F$24</f>
        <v>1685.79673344</v>
      </c>
      <c r="G42" s="36">
        <f>SUMIFS(СВЦЭМ!$D$33:$D$776,СВЦЭМ!$A$33:$A$776,$A42,СВЦЭМ!$B$33:$B$776,G$11)+'СЕТ СН'!$F$14+СВЦЭМ!$D$10+'СЕТ СН'!$F$5-'СЕТ СН'!$F$24</f>
        <v>1668.9567389700001</v>
      </c>
      <c r="H42" s="36">
        <f>SUMIFS(СВЦЭМ!$D$33:$D$776,СВЦЭМ!$A$33:$A$776,$A42,СВЦЭМ!$B$33:$B$776,H$11)+'СЕТ СН'!$F$14+СВЦЭМ!$D$10+'СЕТ СН'!$F$5-'СЕТ СН'!$F$24</f>
        <v>1657.59786072</v>
      </c>
      <c r="I42" s="36">
        <f>SUMIFS(СВЦЭМ!$D$33:$D$776,СВЦЭМ!$A$33:$A$776,$A42,СВЦЭМ!$B$33:$B$776,I$11)+'СЕТ СН'!$F$14+СВЦЭМ!$D$10+'СЕТ СН'!$F$5-'СЕТ СН'!$F$24</f>
        <v>1643.06641734</v>
      </c>
      <c r="J42" s="36">
        <f>SUMIFS(СВЦЭМ!$D$33:$D$776,СВЦЭМ!$A$33:$A$776,$A42,СВЦЭМ!$B$33:$B$776,J$11)+'СЕТ СН'!$F$14+СВЦЭМ!$D$10+'СЕТ СН'!$F$5-'СЕТ СН'!$F$24</f>
        <v>1639.2391926800001</v>
      </c>
      <c r="K42" s="36">
        <f>SUMIFS(СВЦЭМ!$D$33:$D$776,СВЦЭМ!$A$33:$A$776,$A42,СВЦЭМ!$B$33:$B$776,K$11)+'СЕТ СН'!$F$14+СВЦЭМ!$D$10+'СЕТ СН'!$F$5-'СЕТ СН'!$F$24</f>
        <v>1644.26412519</v>
      </c>
      <c r="L42" s="36">
        <f>SUMIFS(СВЦЭМ!$D$33:$D$776,СВЦЭМ!$A$33:$A$776,$A42,СВЦЭМ!$B$33:$B$776,L$11)+'СЕТ СН'!$F$14+СВЦЭМ!$D$10+'СЕТ СН'!$F$5-'СЕТ СН'!$F$24</f>
        <v>1645.2514137400001</v>
      </c>
      <c r="M42" s="36">
        <f>SUMIFS(СВЦЭМ!$D$33:$D$776,СВЦЭМ!$A$33:$A$776,$A42,СВЦЭМ!$B$33:$B$776,M$11)+'СЕТ СН'!$F$14+СВЦЭМ!$D$10+'СЕТ СН'!$F$5-'СЕТ СН'!$F$24</f>
        <v>1641.5868964700003</v>
      </c>
      <c r="N42" s="36">
        <f>SUMIFS(СВЦЭМ!$D$33:$D$776,СВЦЭМ!$A$33:$A$776,$A42,СВЦЭМ!$B$33:$B$776,N$11)+'СЕТ СН'!$F$14+СВЦЭМ!$D$10+'СЕТ СН'!$F$5-'СЕТ СН'!$F$24</f>
        <v>1639.3313247900001</v>
      </c>
      <c r="O42" s="36">
        <f>SUMIFS(СВЦЭМ!$D$33:$D$776,СВЦЭМ!$A$33:$A$776,$A42,СВЦЭМ!$B$33:$B$776,O$11)+'СЕТ СН'!$F$14+СВЦЭМ!$D$10+'СЕТ СН'!$F$5-'СЕТ СН'!$F$24</f>
        <v>1646.1588116600001</v>
      </c>
      <c r="P42" s="36">
        <f>SUMIFS(СВЦЭМ!$D$33:$D$776,СВЦЭМ!$A$33:$A$776,$A42,СВЦЭМ!$B$33:$B$776,P$11)+'СЕТ СН'!$F$14+СВЦЭМ!$D$10+'СЕТ СН'!$F$5-'СЕТ СН'!$F$24</f>
        <v>1652.9296672</v>
      </c>
      <c r="Q42" s="36">
        <f>SUMIFS(СВЦЭМ!$D$33:$D$776,СВЦЭМ!$A$33:$A$776,$A42,СВЦЭМ!$B$33:$B$776,Q$11)+'СЕТ СН'!$F$14+СВЦЭМ!$D$10+'СЕТ СН'!$F$5-'СЕТ СН'!$F$24</f>
        <v>1658.2044670300002</v>
      </c>
      <c r="R42" s="36">
        <f>SUMIFS(СВЦЭМ!$D$33:$D$776,СВЦЭМ!$A$33:$A$776,$A42,СВЦЭМ!$B$33:$B$776,R$11)+'СЕТ СН'!$F$14+СВЦЭМ!$D$10+'СЕТ СН'!$F$5-'СЕТ СН'!$F$24</f>
        <v>1607.53874021</v>
      </c>
      <c r="S42" s="36">
        <f>SUMIFS(СВЦЭМ!$D$33:$D$776,СВЦЭМ!$A$33:$A$776,$A42,СВЦЭМ!$B$33:$B$776,S$11)+'СЕТ СН'!$F$14+СВЦЭМ!$D$10+'СЕТ СН'!$F$5-'СЕТ СН'!$F$24</f>
        <v>1580.0706526200001</v>
      </c>
      <c r="T42" s="36">
        <f>SUMIFS(СВЦЭМ!$D$33:$D$776,СВЦЭМ!$A$33:$A$776,$A42,СВЦЭМ!$B$33:$B$776,T$11)+'СЕТ СН'!$F$14+СВЦЭМ!$D$10+'СЕТ СН'!$F$5-'СЕТ СН'!$F$24</f>
        <v>1570.0700769700002</v>
      </c>
      <c r="U42" s="36">
        <f>SUMIFS(СВЦЭМ!$D$33:$D$776,СВЦЭМ!$A$33:$A$776,$A42,СВЦЭМ!$B$33:$B$776,U$11)+'СЕТ СН'!$F$14+СВЦЭМ!$D$10+'СЕТ СН'!$F$5-'СЕТ СН'!$F$24</f>
        <v>1633.4195417600001</v>
      </c>
      <c r="V42" s="36">
        <f>SUMIFS(СВЦЭМ!$D$33:$D$776,СВЦЭМ!$A$33:$A$776,$A42,СВЦЭМ!$B$33:$B$776,V$11)+'СЕТ СН'!$F$14+СВЦЭМ!$D$10+'СЕТ СН'!$F$5-'СЕТ СН'!$F$24</f>
        <v>1560.79810595</v>
      </c>
      <c r="W42" s="36">
        <f>SUMIFS(СВЦЭМ!$D$33:$D$776,СВЦЭМ!$A$33:$A$776,$A42,СВЦЭМ!$B$33:$B$776,W$11)+'СЕТ СН'!$F$14+СВЦЭМ!$D$10+'СЕТ СН'!$F$5-'СЕТ СН'!$F$24</f>
        <v>1562.7527036000001</v>
      </c>
      <c r="X42" s="36">
        <f>SUMIFS(СВЦЭМ!$D$33:$D$776,СВЦЭМ!$A$33:$A$776,$A42,СВЦЭМ!$B$33:$B$776,X$11)+'СЕТ СН'!$F$14+СВЦЭМ!$D$10+'СЕТ СН'!$F$5-'СЕТ СН'!$F$24</f>
        <v>1549.27164296</v>
      </c>
      <c r="Y42" s="36">
        <f>SUMIFS(СВЦЭМ!$D$33:$D$776,СВЦЭМ!$A$33:$A$776,$A42,СВЦЭМ!$B$33:$B$776,Y$11)+'СЕТ СН'!$F$14+СВЦЭМ!$D$10+'СЕТ СН'!$F$5-'СЕТ СН'!$F$24</f>
        <v>1588.19430668</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01.07.2019</v>
      </c>
      <c r="B48" s="36">
        <f>SUMIFS(СВЦЭМ!$D$33:$D$776,СВЦЭМ!$A$33:$A$776,$A48,СВЦЭМ!$B$33:$B$776,B$47)+'СЕТ СН'!$G$14+СВЦЭМ!$D$10+'СЕТ СН'!$G$5-'СЕТ СН'!$G$24</f>
        <v>2472.0621283099999</v>
      </c>
      <c r="C48" s="36">
        <f>SUMIFS(СВЦЭМ!$D$33:$D$776,СВЦЭМ!$A$33:$A$776,$A48,СВЦЭМ!$B$33:$B$776,C$47)+'СЕТ СН'!$G$14+СВЦЭМ!$D$10+'СЕТ СН'!$G$5-'СЕТ СН'!$G$24</f>
        <v>2567.46870687</v>
      </c>
      <c r="D48" s="36">
        <f>SUMIFS(СВЦЭМ!$D$33:$D$776,СВЦЭМ!$A$33:$A$776,$A48,СВЦЭМ!$B$33:$B$776,D$47)+'СЕТ СН'!$G$14+СВЦЭМ!$D$10+'СЕТ СН'!$G$5-'СЕТ СН'!$G$24</f>
        <v>2596.6807101599998</v>
      </c>
      <c r="E48" s="36">
        <f>SUMIFS(СВЦЭМ!$D$33:$D$776,СВЦЭМ!$A$33:$A$776,$A48,СВЦЭМ!$B$33:$B$776,E$47)+'СЕТ СН'!$G$14+СВЦЭМ!$D$10+'СЕТ СН'!$G$5-'СЕТ СН'!$G$24</f>
        <v>2619.9907266199998</v>
      </c>
      <c r="F48" s="36">
        <f>SUMIFS(СВЦЭМ!$D$33:$D$776,СВЦЭМ!$A$33:$A$776,$A48,СВЦЭМ!$B$33:$B$776,F$47)+'СЕТ СН'!$G$14+СВЦЭМ!$D$10+'СЕТ СН'!$G$5-'СЕТ СН'!$G$24</f>
        <v>2623.2906908800001</v>
      </c>
      <c r="G48" s="36">
        <f>SUMIFS(СВЦЭМ!$D$33:$D$776,СВЦЭМ!$A$33:$A$776,$A48,СВЦЭМ!$B$33:$B$776,G$47)+'СЕТ СН'!$G$14+СВЦЭМ!$D$10+'СЕТ СН'!$G$5-'СЕТ СН'!$G$24</f>
        <v>2606.25752066</v>
      </c>
      <c r="H48" s="36">
        <f>SUMIFS(СВЦЭМ!$D$33:$D$776,СВЦЭМ!$A$33:$A$776,$A48,СВЦЭМ!$B$33:$B$776,H$47)+'СЕТ СН'!$G$14+СВЦЭМ!$D$10+'СЕТ СН'!$G$5-'СЕТ СН'!$G$24</f>
        <v>2553.19464346</v>
      </c>
      <c r="I48" s="36">
        <f>SUMIFS(СВЦЭМ!$D$33:$D$776,СВЦЭМ!$A$33:$A$776,$A48,СВЦЭМ!$B$33:$B$776,I$47)+'СЕТ СН'!$G$14+СВЦЭМ!$D$10+'СЕТ СН'!$G$5-'СЕТ СН'!$G$24</f>
        <v>2496.34003764</v>
      </c>
      <c r="J48" s="36">
        <f>SUMIFS(СВЦЭМ!$D$33:$D$776,СВЦЭМ!$A$33:$A$776,$A48,СВЦЭМ!$B$33:$B$776,J$47)+'СЕТ СН'!$G$14+СВЦЭМ!$D$10+'СЕТ СН'!$G$5-'СЕТ СН'!$G$24</f>
        <v>2487.0291046500001</v>
      </c>
      <c r="K48" s="36">
        <f>SUMIFS(СВЦЭМ!$D$33:$D$776,СВЦЭМ!$A$33:$A$776,$A48,СВЦЭМ!$B$33:$B$776,K$47)+'СЕТ СН'!$G$14+СВЦЭМ!$D$10+'СЕТ СН'!$G$5-'СЕТ СН'!$G$24</f>
        <v>2490.8530283199998</v>
      </c>
      <c r="L48" s="36">
        <f>SUMIFS(СВЦЭМ!$D$33:$D$776,СВЦЭМ!$A$33:$A$776,$A48,СВЦЭМ!$B$33:$B$776,L$47)+'СЕТ СН'!$G$14+СВЦЭМ!$D$10+'СЕТ СН'!$G$5-'СЕТ СН'!$G$24</f>
        <v>2495.3894234700001</v>
      </c>
      <c r="M48" s="36">
        <f>SUMIFS(СВЦЭМ!$D$33:$D$776,СВЦЭМ!$A$33:$A$776,$A48,СВЦЭМ!$B$33:$B$776,M$47)+'СЕТ СН'!$G$14+СВЦЭМ!$D$10+'СЕТ СН'!$G$5-'СЕТ СН'!$G$24</f>
        <v>2481.6637470800001</v>
      </c>
      <c r="N48" s="36">
        <f>SUMIFS(СВЦЭМ!$D$33:$D$776,СВЦЭМ!$A$33:$A$776,$A48,СВЦЭМ!$B$33:$B$776,N$47)+'СЕТ СН'!$G$14+СВЦЭМ!$D$10+'СЕТ СН'!$G$5-'СЕТ СН'!$G$24</f>
        <v>2470.7673714500002</v>
      </c>
      <c r="O48" s="36">
        <f>SUMIFS(СВЦЭМ!$D$33:$D$776,СВЦЭМ!$A$33:$A$776,$A48,СВЦЭМ!$B$33:$B$776,O$47)+'СЕТ СН'!$G$14+СВЦЭМ!$D$10+'СЕТ СН'!$G$5-'СЕТ СН'!$G$24</f>
        <v>2474.3547649299999</v>
      </c>
      <c r="P48" s="36">
        <f>SUMIFS(СВЦЭМ!$D$33:$D$776,СВЦЭМ!$A$33:$A$776,$A48,СВЦЭМ!$B$33:$B$776,P$47)+'СЕТ СН'!$G$14+СВЦЭМ!$D$10+'СЕТ СН'!$G$5-'СЕТ СН'!$G$24</f>
        <v>2474.8115701400002</v>
      </c>
      <c r="Q48" s="36">
        <f>SUMIFS(СВЦЭМ!$D$33:$D$776,СВЦЭМ!$A$33:$A$776,$A48,СВЦЭМ!$B$33:$B$776,Q$47)+'СЕТ СН'!$G$14+СВЦЭМ!$D$10+'СЕТ СН'!$G$5-'СЕТ СН'!$G$24</f>
        <v>2458.2390785699999</v>
      </c>
      <c r="R48" s="36">
        <f>SUMIFS(СВЦЭМ!$D$33:$D$776,СВЦЭМ!$A$33:$A$776,$A48,СВЦЭМ!$B$33:$B$776,R$47)+'СЕТ СН'!$G$14+СВЦЭМ!$D$10+'СЕТ СН'!$G$5-'СЕТ СН'!$G$24</f>
        <v>2406.09219953</v>
      </c>
      <c r="S48" s="36">
        <f>SUMIFS(СВЦЭМ!$D$33:$D$776,СВЦЭМ!$A$33:$A$776,$A48,СВЦЭМ!$B$33:$B$776,S$47)+'СЕТ СН'!$G$14+СВЦЭМ!$D$10+'СЕТ СН'!$G$5-'СЕТ СН'!$G$24</f>
        <v>2404.4516850199998</v>
      </c>
      <c r="T48" s="36">
        <f>SUMIFS(СВЦЭМ!$D$33:$D$776,СВЦЭМ!$A$33:$A$776,$A48,СВЦЭМ!$B$33:$B$776,T$47)+'СЕТ СН'!$G$14+СВЦЭМ!$D$10+'СЕТ СН'!$G$5-'СЕТ СН'!$G$24</f>
        <v>2406.2888894500002</v>
      </c>
      <c r="U48" s="36">
        <f>SUMIFS(СВЦЭМ!$D$33:$D$776,СВЦЭМ!$A$33:$A$776,$A48,СВЦЭМ!$B$33:$B$776,U$47)+'СЕТ СН'!$G$14+СВЦЭМ!$D$10+'СЕТ СН'!$G$5-'СЕТ СН'!$G$24</f>
        <v>2400.64926814</v>
      </c>
      <c r="V48" s="36">
        <f>SUMIFS(СВЦЭМ!$D$33:$D$776,СВЦЭМ!$A$33:$A$776,$A48,СВЦЭМ!$B$33:$B$776,V$47)+'СЕТ СН'!$G$14+СВЦЭМ!$D$10+'СЕТ СН'!$G$5-'СЕТ СН'!$G$24</f>
        <v>2404.0091222900001</v>
      </c>
      <c r="W48" s="36">
        <f>SUMIFS(СВЦЭМ!$D$33:$D$776,СВЦЭМ!$A$33:$A$776,$A48,СВЦЭМ!$B$33:$B$776,W$47)+'СЕТ СН'!$G$14+СВЦЭМ!$D$10+'СЕТ СН'!$G$5-'СЕТ СН'!$G$24</f>
        <v>2426.59121112</v>
      </c>
      <c r="X48" s="36">
        <f>SUMIFS(СВЦЭМ!$D$33:$D$776,СВЦЭМ!$A$33:$A$776,$A48,СВЦЭМ!$B$33:$B$776,X$47)+'СЕТ СН'!$G$14+СВЦЭМ!$D$10+'СЕТ СН'!$G$5-'СЕТ СН'!$G$24</f>
        <v>2400.1321678899999</v>
      </c>
      <c r="Y48" s="36">
        <f>SUMIFS(СВЦЭМ!$D$33:$D$776,СВЦЭМ!$A$33:$A$776,$A48,СВЦЭМ!$B$33:$B$776,Y$47)+'СЕТ СН'!$G$14+СВЦЭМ!$D$10+'СЕТ СН'!$G$5-'СЕТ СН'!$G$24</f>
        <v>2399.97809934</v>
      </c>
      <c r="AA48" s="45"/>
    </row>
    <row r="49" spans="1:25" ht="15.75" x14ac:dyDescent="0.2">
      <c r="A49" s="35">
        <f>A48+1</f>
        <v>43648</v>
      </c>
      <c r="B49" s="36">
        <f>SUMIFS(СВЦЭМ!$D$33:$D$776,СВЦЭМ!$A$33:$A$776,$A49,СВЦЭМ!$B$33:$B$776,B$47)+'СЕТ СН'!$G$14+СВЦЭМ!$D$10+'СЕТ СН'!$G$5-'СЕТ СН'!$G$24</f>
        <v>2551.8823675399999</v>
      </c>
      <c r="C49" s="36">
        <f>SUMIFS(СВЦЭМ!$D$33:$D$776,СВЦЭМ!$A$33:$A$776,$A49,СВЦЭМ!$B$33:$B$776,C$47)+'СЕТ СН'!$G$14+СВЦЭМ!$D$10+'СЕТ СН'!$G$5-'СЕТ СН'!$G$24</f>
        <v>2660.8063997899999</v>
      </c>
      <c r="D49" s="36">
        <f>SUMIFS(СВЦЭМ!$D$33:$D$776,СВЦЭМ!$A$33:$A$776,$A49,СВЦЭМ!$B$33:$B$776,D$47)+'СЕТ СН'!$G$14+СВЦЭМ!$D$10+'СЕТ СН'!$G$5-'СЕТ СН'!$G$24</f>
        <v>2670.0065684800002</v>
      </c>
      <c r="E49" s="36">
        <f>SUMIFS(СВЦЭМ!$D$33:$D$776,СВЦЭМ!$A$33:$A$776,$A49,СВЦЭМ!$B$33:$B$776,E$47)+'СЕТ СН'!$G$14+СВЦЭМ!$D$10+'СЕТ СН'!$G$5-'СЕТ СН'!$G$24</f>
        <v>2702.6144748900001</v>
      </c>
      <c r="F49" s="36">
        <f>SUMIFS(СВЦЭМ!$D$33:$D$776,СВЦЭМ!$A$33:$A$776,$A49,СВЦЭМ!$B$33:$B$776,F$47)+'СЕТ СН'!$G$14+СВЦЭМ!$D$10+'СЕТ СН'!$G$5-'СЕТ СН'!$G$24</f>
        <v>2699.7868370799997</v>
      </c>
      <c r="G49" s="36">
        <f>SUMIFS(СВЦЭМ!$D$33:$D$776,СВЦЭМ!$A$33:$A$776,$A49,СВЦЭМ!$B$33:$B$776,G$47)+'СЕТ СН'!$G$14+СВЦЭМ!$D$10+'СЕТ СН'!$G$5-'СЕТ СН'!$G$24</f>
        <v>2684.6110063400001</v>
      </c>
      <c r="H49" s="36">
        <f>SUMIFS(СВЦЭМ!$D$33:$D$776,СВЦЭМ!$A$33:$A$776,$A49,СВЦЭМ!$B$33:$B$776,H$47)+'СЕТ СН'!$G$14+СВЦЭМ!$D$10+'СЕТ СН'!$G$5-'СЕТ СН'!$G$24</f>
        <v>2635.3411120599999</v>
      </c>
      <c r="I49" s="36">
        <f>SUMIFS(СВЦЭМ!$D$33:$D$776,СВЦЭМ!$A$33:$A$776,$A49,СВЦЭМ!$B$33:$B$776,I$47)+'СЕТ СН'!$G$14+СВЦЭМ!$D$10+'СЕТ СН'!$G$5-'СЕТ СН'!$G$24</f>
        <v>2570.7820301900001</v>
      </c>
      <c r="J49" s="36">
        <f>SUMIFS(СВЦЭМ!$D$33:$D$776,СВЦЭМ!$A$33:$A$776,$A49,СВЦЭМ!$B$33:$B$776,J$47)+'СЕТ СН'!$G$14+СВЦЭМ!$D$10+'СЕТ СН'!$G$5-'СЕТ СН'!$G$24</f>
        <v>2524.9173547299997</v>
      </c>
      <c r="K49" s="36">
        <f>SUMIFS(СВЦЭМ!$D$33:$D$776,СВЦЭМ!$A$33:$A$776,$A49,СВЦЭМ!$B$33:$B$776,K$47)+'СЕТ СН'!$G$14+СВЦЭМ!$D$10+'СЕТ СН'!$G$5-'СЕТ СН'!$G$24</f>
        <v>2491.2550388499999</v>
      </c>
      <c r="L49" s="36">
        <f>SUMIFS(СВЦЭМ!$D$33:$D$776,СВЦЭМ!$A$33:$A$776,$A49,СВЦЭМ!$B$33:$B$776,L$47)+'СЕТ СН'!$G$14+СВЦЭМ!$D$10+'СЕТ СН'!$G$5-'СЕТ СН'!$G$24</f>
        <v>2478.11503687</v>
      </c>
      <c r="M49" s="36">
        <f>SUMIFS(СВЦЭМ!$D$33:$D$776,СВЦЭМ!$A$33:$A$776,$A49,СВЦЭМ!$B$33:$B$776,M$47)+'СЕТ СН'!$G$14+СВЦЭМ!$D$10+'СЕТ СН'!$G$5-'СЕТ СН'!$G$24</f>
        <v>2482.2360350200001</v>
      </c>
      <c r="N49" s="36">
        <f>SUMIFS(СВЦЭМ!$D$33:$D$776,СВЦЭМ!$A$33:$A$776,$A49,СВЦЭМ!$B$33:$B$776,N$47)+'СЕТ СН'!$G$14+СВЦЭМ!$D$10+'СЕТ СН'!$G$5-'СЕТ СН'!$G$24</f>
        <v>2499.78832577</v>
      </c>
      <c r="O49" s="36">
        <f>SUMIFS(СВЦЭМ!$D$33:$D$776,СВЦЭМ!$A$33:$A$776,$A49,СВЦЭМ!$B$33:$B$776,O$47)+'СЕТ СН'!$G$14+СВЦЭМ!$D$10+'СЕТ СН'!$G$5-'СЕТ СН'!$G$24</f>
        <v>2495.7461296900001</v>
      </c>
      <c r="P49" s="36">
        <f>SUMIFS(СВЦЭМ!$D$33:$D$776,СВЦЭМ!$A$33:$A$776,$A49,СВЦЭМ!$B$33:$B$776,P$47)+'СЕТ СН'!$G$14+СВЦЭМ!$D$10+'СЕТ СН'!$G$5-'СЕТ СН'!$G$24</f>
        <v>2499.3681834399999</v>
      </c>
      <c r="Q49" s="36">
        <f>SUMIFS(СВЦЭМ!$D$33:$D$776,СВЦЭМ!$A$33:$A$776,$A49,СВЦЭМ!$B$33:$B$776,Q$47)+'СЕТ СН'!$G$14+СВЦЭМ!$D$10+'СЕТ СН'!$G$5-'СЕТ СН'!$G$24</f>
        <v>2488.0599381299999</v>
      </c>
      <c r="R49" s="36">
        <f>SUMIFS(СВЦЭМ!$D$33:$D$776,СВЦЭМ!$A$33:$A$776,$A49,СВЦЭМ!$B$33:$B$776,R$47)+'СЕТ СН'!$G$14+СВЦЭМ!$D$10+'СЕТ СН'!$G$5-'СЕТ СН'!$G$24</f>
        <v>2439.7887440099998</v>
      </c>
      <c r="S49" s="36">
        <f>SUMIFS(СВЦЭМ!$D$33:$D$776,СВЦЭМ!$A$33:$A$776,$A49,СВЦЭМ!$B$33:$B$776,S$47)+'СЕТ СН'!$G$14+СВЦЭМ!$D$10+'СЕТ СН'!$G$5-'СЕТ СН'!$G$24</f>
        <v>2438.0345675799999</v>
      </c>
      <c r="T49" s="36">
        <f>SUMIFS(СВЦЭМ!$D$33:$D$776,СВЦЭМ!$A$33:$A$776,$A49,СВЦЭМ!$B$33:$B$776,T$47)+'СЕТ СН'!$G$14+СВЦЭМ!$D$10+'СЕТ СН'!$G$5-'СЕТ СН'!$G$24</f>
        <v>2431.0652617599999</v>
      </c>
      <c r="U49" s="36">
        <f>SUMIFS(СВЦЭМ!$D$33:$D$776,СВЦЭМ!$A$33:$A$776,$A49,СВЦЭМ!$B$33:$B$776,U$47)+'СЕТ СН'!$G$14+СВЦЭМ!$D$10+'СЕТ СН'!$G$5-'СЕТ СН'!$G$24</f>
        <v>2425.86238787</v>
      </c>
      <c r="V49" s="36">
        <f>SUMIFS(СВЦЭМ!$D$33:$D$776,СВЦЭМ!$A$33:$A$776,$A49,СВЦЭМ!$B$33:$B$776,V$47)+'СЕТ СН'!$G$14+СВЦЭМ!$D$10+'СЕТ СН'!$G$5-'СЕТ СН'!$G$24</f>
        <v>2424.6252334400001</v>
      </c>
      <c r="W49" s="36">
        <f>SUMIFS(СВЦЭМ!$D$33:$D$776,СВЦЭМ!$A$33:$A$776,$A49,СВЦЭМ!$B$33:$B$776,W$47)+'СЕТ СН'!$G$14+СВЦЭМ!$D$10+'СЕТ СН'!$G$5-'СЕТ СН'!$G$24</f>
        <v>2420.32947543</v>
      </c>
      <c r="X49" s="36">
        <f>SUMIFS(СВЦЭМ!$D$33:$D$776,СВЦЭМ!$A$33:$A$776,$A49,СВЦЭМ!$B$33:$B$776,X$47)+'СЕТ СН'!$G$14+СВЦЭМ!$D$10+'СЕТ СН'!$G$5-'СЕТ СН'!$G$24</f>
        <v>2462.1652215100003</v>
      </c>
      <c r="Y49" s="36">
        <f>SUMIFS(СВЦЭМ!$D$33:$D$776,СВЦЭМ!$A$33:$A$776,$A49,СВЦЭМ!$B$33:$B$776,Y$47)+'СЕТ СН'!$G$14+СВЦЭМ!$D$10+'СЕТ СН'!$G$5-'СЕТ СН'!$G$24</f>
        <v>2478.49698055</v>
      </c>
    </row>
    <row r="50" spans="1:25" ht="15.75" x14ac:dyDescent="0.2">
      <c r="A50" s="35">
        <f t="shared" ref="A50:A78" si="1">A49+1</f>
        <v>43649</v>
      </c>
      <c r="B50" s="36">
        <f>SUMIFS(СВЦЭМ!$D$33:$D$776,СВЦЭМ!$A$33:$A$776,$A50,СВЦЭМ!$B$33:$B$776,B$47)+'СЕТ СН'!$G$14+СВЦЭМ!$D$10+'СЕТ СН'!$G$5-'СЕТ СН'!$G$24</f>
        <v>2488.0559548000001</v>
      </c>
      <c r="C50" s="36">
        <f>SUMIFS(СВЦЭМ!$D$33:$D$776,СВЦЭМ!$A$33:$A$776,$A50,СВЦЭМ!$B$33:$B$776,C$47)+'СЕТ СН'!$G$14+СВЦЭМ!$D$10+'СЕТ СН'!$G$5-'СЕТ СН'!$G$24</f>
        <v>2586.68820461</v>
      </c>
      <c r="D50" s="36">
        <f>SUMIFS(СВЦЭМ!$D$33:$D$776,СВЦЭМ!$A$33:$A$776,$A50,СВЦЭМ!$B$33:$B$776,D$47)+'СЕТ СН'!$G$14+СВЦЭМ!$D$10+'СЕТ СН'!$G$5-'СЕТ СН'!$G$24</f>
        <v>2617.28155621</v>
      </c>
      <c r="E50" s="36">
        <f>SUMIFS(СВЦЭМ!$D$33:$D$776,СВЦЭМ!$A$33:$A$776,$A50,СВЦЭМ!$B$33:$B$776,E$47)+'СЕТ СН'!$G$14+СВЦЭМ!$D$10+'СЕТ СН'!$G$5-'СЕТ СН'!$G$24</f>
        <v>2629.5860042200002</v>
      </c>
      <c r="F50" s="36">
        <f>SUMIFS(СВЦЭМ!$D$33:$D$776,СВЦЭМ!$A$33:$A$776,$A50,СВЦЭМ!$B$33:$B$776,F$47)+'СЕТ СН'!$G$14+СВЦЭМ!$D$10+'СЕТ СН'!$G$5-'СЕТ СН'!$G$24</f>
        <v>2624.7615416799999</v>
      </c>
      <c r="G50" s="36">
        <f>SUMIFS(СВЦЭМ!$D$33:$D$776,СВЦЭМ!$A$33:$A$776,$A50,СВЦЭМ!$B$33:$B$776,G$47)+'СЕТ СН'!$G$14+СВЦЭМ!$D$10+'СЕТ СН'!$G$5-'СЕТ СН'!$G$24</f>
        <v>2612.8521552000002</v>
      </c>
      <c r="H50" s="36">
        <f>SUMIFS(СВЦЭМ!$D$33:$D$776,СВЦЭМ!$A$33:$A$776,$A50,СВЦЭМ!$B$33:$B$776,H$47)+'СЕТ СН'!$G$14+СВЦЭМ!$D$10+'СЕТ СН'!$G$5-'СЕТ СН'!$G$24</f>
        <v>2582.4147840699998</v>
      </c>
      <c r="I50" s="36">
        <f>SUMIFS(СВЦЭМ!$D$33:$D$776,СВЦЭМ!$A$33:$A$776,$A50,СВЦЭМ!$B$33:$B$776,I$47)+'СЕТ СН'!$G$14+СВЦЭМ!$D$10+'СЕТ СН'!$G$5-'СЕТ СН'!$G$24</f>
        <v>2551.3301602500001</v>
      </c>
      <c r="J50" s="36">
        <f>SUMIFS(СВЦЭМ!$D$33:$D$776,СВЦЭМ!$A$33:$A$776,$A50,СВЦЭМ!$B$33:$B$776,J$47)+'СЕТ СН'!$G$14+СВЦЭМ!$D$10+'СЕТ СН'!$G$5-'СЕТ СН'!$G$24</f>
        <v>2508.7923006800002</v>
      </c>
      <c r="K50" s="36">
        <f>SUMIFS(СВЦЭМ!$D$33:$D$776,СВЦЭМ!$A$33:$A$776,$A50,СВЦЭМ!$B$33:$B$776,K$47)+'СЕТ СН'!$G$14+СВЦЭМ!$D$10+'СЕТ СН'!$G$5-'СЕТ СН'!$G$24</f>
        <v>2501.4261899499998</v>
      </c>
      <c r="L50" s="36">
        <f>SUMIFS(СВЦЭМ!$D$33:$D$776,СВЦЭМ!$A$33:$A$776,$A50,СВЦЭМ!$B$33:$B$776,L$47)+'СЕТ СН'!$G$14+СВЦЭМ!$D$10+'СЕТ СН'!$G$5-'СЕТ СН'!$G$24</f>
        <v>2504.15223483</v>
      </c>
      <c r="M50" s="36">
        <f>SUMIFS(СВЦЭМ!$D$33:$D$776,СВЦЭМ!$A$33:$A$776,$A50,СВЦЭМ!$B$33:$B$776,M$47)+'СЕТ СН'!$G$14+СВЦЭМ!$D$10+'СЕТ СН'!$G$5-'СЕТ СН'!$G$24</f>
        <v>2499.94693375</v>
      </c>
      <c r="N50" s="36">
        <f>SUMIFS(СВЦЭМ!$D$33:$D$776,СВЦЭМ!$A$33:$A$776,$A50,СВЦЭМ!$B$33:$B$776,N$47)+'СЕТ СН'!$G$14+СВЦЭМ!$D$10+'СЕТ СН'!$G$5-'СЕТ СН'!$G$24</f>
        <v>2499.3053174900001</v>
      </c>
      <c r="O50" s="36">
        <f>SUMIFS(СВЦЭМ!$D$33:$D$776,СВЦЭМ!$A$33:$A$776,$A50,СВЦЭМ!$B$33:$B$776,O$47)+'СЕТ СН'!$G$14+СВЦЭМ!$D$10+'СЕТ СН'!$G$5-'СЕТ СН'!$G$24</f>
        <v>2502.3613940699997</v>
      </c>
      <c r="P50" s="36">
        <f>SUMIFS(СВЦЭМ!$D$33:$D$776,СВЦЭМ!$A$33:$A$776,$A50,СВЦЭМ!$B$33:$B$776,P$47)+'СЕТ СН'!$G$14+СВЦЭМ!$D$10+'СЕТ СН'!$G$5-'СЕТ СН'!$G$24</f>
        <v>2519.5421454899997</v>
      </c>
      <c r="Q50" s="36">
        <f>SUMIFS(СВЦЭМ!$D$33:$D$776,СВЦЭМ!$A$33:$A$776,$A50,СВЦЭМ!$B$33:$B$776,Q$47)+'СЕТ СН'!$G$14+СВЦЭМ!$D$10+'СЕТ СН'!$G$5-'СЕТ СН'!$G$24</f>
        <v>2512.1216594299999</v>
      </c>
      <c r="R50" s="36">
        <f>SUMIFS(СВЦЭМ!$D$33:$D$776,СВЦЭМ!$A$33:$A$776,$A50,СВЦЭМ!$B$33:$B$776,R$47)+'СЕТ СН'!$G$14+СВЦЭМ!$D$10+'СЕТ СН'!$G$5-'СЕТ СН'!$G$24</f>
        <v>2463.3732668399998</v>
      </c>
      <c r="S50" s="36">
        <f>SUMIFS(СВЦЭМ!$D$33:$D$776,СВЦЭМ!$A$33:$A$776,$A50,СВЦЭМ!$B$33:$B$776,S$47)+'СЕТ СН'!$G$14+СВЦЭМ!$D$10+'СЕТ СН'!$G$5-'СЕТ СН'!$G$24</f>
        <v>2467.2963967999999</v>
      </c>
      <c r="T50" s="36">
        <f>SUMIFS(СВЦЭМ!$D$33:$D$776,СВЦЭМ!$A$33:$A$776,$A50,СВЦЭМ!$B$33:$B$776,T$47)+'СЕТ СН'!$G$14+СВЦЭМ!$D$10+'СЕТ СН'!$G$5-'СЕТ СН'!$G$24</f>
        <v>2460.0682195300001</v>
      </c>
      <c r="U50" s="36">
        <f>SUMIFS(СВЦЭМ!$D$33:$D$776,СВЦЭМ!$A$33:$A$776,$A50,СВЦЭМ!$B$33:$B$776,U$47)+'СЕТ СН'!$G$14+СВЦЭМ!$D$10+'СЕТ СН'!$G$5-'СЕТ СН'!$G$24</f>
        <v>2440.04756344</v>
      </c>
      <c r="V50" s="36">
        <f>SUMIFS(СВЦЭМ!$D$33:$D$776,СВЦЭМ!$A$33:$A$776,$A50,СВЦЭМ!$B$33:$B$776,V$47)+'СЕТ СН'!$G$14+СВЦЭМ!$D$10+'СЕТ СН'!$G$5-'СЕТ СН'!$G$24</f>
        <v>2430.6587690599999</v>
      </c>
      <c r="W50" s="36">
        <f>SUMIFS(СВЦЭМ!$D$33:$D$776,СВЦЭМ!$A$33:$A$776,$A50,СВЦЭМ!$B$33:$B$776,W$47)+'СЕТ СН'!$G$14+СВЦЭМ!$D$10+'СЕТ СН'!$G$5-'СЕТ СН'!$G$24</f>
        <v>2424.3756916299999</v>
      </c>
      <c r="X50" s="36">
        <f>SUMIFS(СВЦЭМ!$D$33:$D$776,СВЦЭМ!$A$33:$A$776,$A50,СВЦЭМ!$B$33:$B$776,X$47)+'СЕТ СН'!$G$14+СВЦЭМ!$D$10+'СЕТ СН'!$G$5-'СЕТ СН'!$G$24</f>
        <v>2439.5812803700001</v>
      </c>
      <c r="Y50" s="36">
        <f>SUMIFS(СВЦЭМ!$D$33:$D$776,СВЦЭМ!$A$33:$A$776,$A50,СВЦЭМ!$B$33:$B$776,Y$47)+'СЕТ СН'!$G$14+СВЦЭМ!$D$10+'СЕТ СН'!$G$5-'СЕТ СН'!$G$24</f>
        <v>2478.7856644600001</v>
      </c>
    </row>
    <row r="51" spans="1:25" ht="15.75" x14ac:dyDescent="0.2">
      <c r="A51" s="35">
        <f t="shared" si="1"/>
        <v>43650</v>
      </c>
      <c r="B51" s="36">
        <f>SUMIFS(СВЦЭМ!$D$33:$D$776,СВЦЭМ!$A$33:$A$776,$A51,СВЦЭМ!$B$33:$B$776,B$47)+'СЕТ СН'!$G$14+СВЦЭМ!$D$10+'СЕТ СН'!$G$5-'СЕТ СН'!$G$24</f>
        <v>2536.47926413</v>
      </c>
      <c r="C51" s="36">
        <f>SUMIFS(СВЦЭМ!$D$33:$D$776,СВЦЭМ!$A$33:$A$776,$A51,СВЦЭМ!$B$33:$B$776,C$47)+'СЕТ СН'!$G$14+СВЦЭМ!$D$10+'СЕТ СН'!$G$5-'СЕТ СН'!$G$24</f>
        <v>2650.3072392200002</v>
      </c>
      <c r="D51" s="36">
        <f>SUMIFS(СВЦЭМ!$D$33:$D$776,СВЦЭМ!$A$33:$A$776,$A51,СВЦЭМ!$B$33:$B$776,D$47)+'СЕТ СН'!$G$14+СВЦЭМ!$D$10+'СЕТ СН'!$G$5-'СЕТ СН'!$G$24</f>
        <v>2681.9786769000002</v>
      </c>
      <c r="E51" s="36">
        <f>SUMIFS(СВЦЭМ!$D$33:$D$776,СВЦЭМ!$A$33:$A$776,$A51,СВЦЭМ!$B$33:$B$776,E$47)+'СЕТ СН'!$G$14+СВЦЭМ!$D$10+'СЕТ СН'!$G$5-'СЕТ СН'!$G$24</f>
        <v>2741.45840778</v>
      </c>
      <c r="F51" s="36">
        <f>SUMIFS(СВЦЭМ!$D$33:$D$776,СВЦЭМ!$A$33:$A$776,$A51,СВЦЭМ!$B$33:$B$776,F$47)+'СЕТ СН'!$G$14+СВЦЭМ!$D$10+'СЕТ СН'!$G$5-'СЕТ СН'!$G$24</f>
        <v>2672.5359231799998</v>
      </c>
      <c r="G51" s="36">
        <f>SUMIFS(СВЦЭМ!$D$33:$D$776,СВЦЭМ!$A$33:$A$776,$A51,СВЦЭМ!$B$33:$B$776,G$47)+'СЕТ СН'!$G$14+СВЦЭМ!$D$10+'СЕТ СН'!$G$5-'СЕТ СН'!$G$24</f>
        <v>2645.5615581000002</v>
      </c>
      <c r="H51" s="36">
        <f>SUMIFS(СВЦЭМ!$D$33:$D$776,СВЦЭМ!$A$33:$A$776,$A51,СВЦЭМ!$B$33:$B$776,H$47)+'СЕТ СН'!$G$14+СВЦЭМ!$D$10+'СЕТ СН'!$G$5-'СЕТ СН'!$G$24</f>
        <v>2619.9745788999999</v>
      </c>
      <c r="I51" s="36">
        <f>SUMIFS(СВЦЭМ!$D$33:$D$776,СВЦЭМ!$A$33:$A$776,$A51,СВЦЭМ!$B$33:$B$776,I$47)+'СЕТ СН'!$G$14+СВЦЭМ!$D$10+'СЕТ СН'!$G$5-'СЕТ СН'!$G$24</f>
        <v>2553.8012858500001</v>
      </c>
      <c r="J51" s="36">
        <f>SUMIFS(СВЦЭМ!$D$33:$D$776,СВЦЭМ!$A$33:$A$776,$A51,СВЦЭМ!$B$33:$B$776,J$47)+'СЕТ СН'!$G$14+СВЦЭМ!$D$10+'СЕТ СН'!$G$5-'СЕТ СН'!$G$24</f>
        <v>2515.5311552399999</v>
      </c>
      <c r="K51" s="36">
        <f>SUMIFS(СВЦЭМ!$D$33:$D$776,СВЦЭМ!$A$33:$A$776,$A51,СВЦЭМ!$B$33:$B$776,K$47)+'СЕТ СН'!$G$14+СВЦЭМ!$D$10+'СЕТ СН'!$G$5-'СЕТ СН'!$G$24</f>
        <v>2496.3401260999999</v>
      </c>
      <c r="L51" s="36">
        <f>SUMIFS(СВЦЭМ!$D$33:$D$776,СВЦЭМ!$A$33:$A$776,$A51,СВЦЭМ!$B$33:$B$776,L$47)+'СЕТ СН'!$G$14+СВЦЭМ!$D$10+'СЕТ СН'!$G$5-'СЕТ СН'!$G$24</f>
        <v>2495.4635447599999</v>
      </c>
      <c r="M51" s="36">
        <f>SUMIFS(СВЦЭМ!$D$33:$D$776,СВЦЭМ!$A$33:$A$776,$A51,СВЦЭМ!$B$33:$B$776,M$47)+'СЕТ СН'!$G$14+СВЦЭМ!$D$10+'СЕТ СН'!$G$5-'СЕТ СН'!$G$24</f>
        <v>2496.4825858300001</v>
      </c>
      <c r="N51" s="36">
        <f>SUMIFS(СВЦЭМ!$D$33:$D$776,СВЦЭМ!$A$33:$A$776,$A51,СВЦЭМ!$B$33:$B$776,N$47)+'СЕТ СН'!$G$14+СВЦЭМ!$D$10+'СЕТ СН'!$G$5-'СЕТ СН'!$G$24</f>
        <v>2506.1485621000002</v>
      </c>
      <c r="O51" s="36">
        <f>SUMIFS(СВЦЭМ!$D$33:$D$776,СВЦЭМ!$A$33:$A$776,$A51,СВЦЭМ!$B$33:$B$776,O$47)+'СЕТ СН'!$G$14+СВЦЭМ!$D$10+'СЕТ СН'!$G$5-'СЕТ СН'!$G$24</f>
        <v>2508.29892574</v>
      </c>
      <c r="P51" s="36">
        <f>SUMIFS(СВЦЭМ!$D$33:$D$776,СВЦЭМ!$A$33:$A$776,$A51,СВЦЭМ!$B$33:$B$776,P$47)+'СЕТ СН'!$G$14+СВЦЭМ!$D$10+'СЕТ СН'!$G$5-'СЕТ СН'!$G$24</f>
        <v>2513.8669175599998</v>
      </c>
      <c r="Q51" s="36">
        <f>SUMIFS(СВЦЭМ!$D$33:$D$776,СВЦЭМ!$A$33:$A$776,$A51,СВЦЭМ!$B$33:$B$776,Q$47)+'СЕТ СН'!$G$14+СВЦЭМ!$D$10+'СЕТ СН'!$G$5-'СЕТ СН'!$G$24</f>
        <v>2504.8379501300001</v>
      </c>
      <c r="R51" s="36">
        <f>SUMIFS(СВЦЭМ!$D$33:$D$776,СВЦЭМ!$A$33:$A$776,$A51,СВЦЭМ!$B$33:$B$776,R$47)+'СЕТ СН'!$G$14+СВЦЭМ!$D$10+'СЕТ СН'!$G$5-'СЕТ СН'!$G$24</f>
        <v>2454.6350182400001</v>
      </c>
      <c r="S51" s="36">
        <f>SUMIFS(СВЦЭМ!$D$33:$D$776,СВЦЭМ!$A$33:$A$776,$A51,СВЦЭМ!$B$33:$B$776,S$47)+'СЕТ СН'!$G$14+СВЦЭМ!$D$10+'СЕТ СН'!$G$5-'СЕТ СН'!$G$24</f>
        <v>2453.1392527399998</v>
      </c>
      <c r="T51" s="36">
        <f>SUMIFS(СВЦЭМ!$D$33:$D$776,СВЦЭМ!$A$33:$A$776,$A51,СВЦЭМ!$B$33:$B$776,T$47)+'СЕТ СН'!$G$14+СВЦЭМ!$D$10+'СЕТ СН'!$G$5-'СЕТ СН'!$G$24</f>
        <v>2447.5155135699997</v>
      </c>
      <c r="U51" s="36">
        <f>SUMIFS(СВЦЭМ!$D$33:$D$776,СВЦЭМ!$A$33:$A$776,$A51,СВЦЭМ!$B$33:$B$776,U$47)+'СЕТ СН'!$G$14+СВЦЭМ!$D$10+'СЕТ СН'!$G$5-'СЕТ СН'!$G$24</f>
        <v>2427.0425296600001</v>
      </c>
      <c r="V51" s="36">
        <f>SUMIFS(СВЦЭМ!$D$33:$D$776,СВЦЭМ!$A$33:$A$776,$A51,СВЦЭМ!$B$33:$B$776,V$47)+'СЕТ СН'!$G$14+СВЦЭМ!$D$10+'СЕТ СН'!$G$5-'СЕТ СН'!$G$24</f>
        <v>2442.0227792400001</v>
      </c>
      <c r="W51" s="36">
        <f>SUMIFS(СВЦЭМ!$D$33:$D$776,СВЦЭМ!$A$33:$A$776,$A51,СВЦЭМ!$B$33:$B$776,W$47)+'СЕТ СН'!$G$14+СВЦЭМ!$D$10+'СЕТ СН'!$G$5-'СЕТ СН'!$G$24</f>
        <v>2479.4981746799999</v>
      </c>
      <c r="X51" s="36">
        <f>SUMIFS(СВЦЭМ!$D$33:$D$776,СВЦЭМ!$A$33:$A$776,$A51,СВЦЭМ!$B$33:$B$776,X$47)+'СЕТ СН'!$G$14+СВЦЭМ!$D$10+'СЕТ СН'!$G$5-'СЕТ СН'!$G$24</f>
        <v>2470.6498246400001</v>
      </c>
      <c r="Y51" s="36">
        <f>SUMIFS(СВЦЭМ!$D$33:$D$776,СВЦЭМ!$A$33:$A$776,$A51,СВЦЭМ!$B$33:$B$776,Y$47)+'СЕТ СН'!$G$14+СВЦЭМ!$D$10+'СЕТ СН'!$G$5-'СЕТ СН'!$G$24</f>
        <v>2467.55366314</v>
      </c>
    </row>
    <row r="52" spans="1:25" ht="15.75" x14ac:dyDescent="0.2">
      <c r="A52" s="35">
        <f t="shared" si="1"/>
        <v>43651</v>
      </c>
      <c r="B52" s="36">
        <f>SUMIFS(СВЦЭМ!$D$33:$D$776,СВЦЭМ!$A$33:$A$776,$A52,СВЦЭМ!$B$33:$B$776,B$47)+'СЕТ СН'!$G$14+СВЦЭМ!$D$10+'СЕТ СН'!$G$5-'СЕТ СН'!$G$24</f>
        <v>2460.9791332300001</v>
      </c>
      <c r="C52" s="36">
        <f>SUMIFS(СВЦЭМ!$D$33:$D$776,СВЦЭМ!$A$33:$A$776,$A52,СВЦЭМ!$B$33:$B$776,C$47)+'СЕТ СН'!$G$14+СВЦЭМ!$D$10+'СЕТ СН'!$G$5-'СЕТ СН'!$G$24</f>
        <v>2561.59413675</v>
      </c>
      <c r="D52" s="36">
        <f>SUMIFS(СВЦЭМ!$D$33:$D$776,СВЦЭМ!$A$33:$A$776,$A52,СВЦЭМ!$B$33:$B$776,D$47)+'СЕТ СН'!$G$14+СВЦЭМ!$D$10+'СЕТ СН'!$G$5-'СЕТ СН'!$G$24</f>
        <v>2595.0068186899998</v>
      </c>
      <c r="E52" s="36">
        <f>SUMIFS(СВЦЭМ!$D$33:$D$776,СВЦЭМ!$A$33:$A$776,$A52,СВЦЭМ!$B$33:$B$776,E$47)+'СЕТ СН'!$G$14+СВЦЭМ!$D$10+'СЕТ СН'!$G$5-'СЕТ СН'!$G$24</f>
        <v>2591.78938763</v>
      </c>
      <c r="F52" s="36">
        <f>SUMIFS(СВЦЭМ!$D$33:$D$776,СВЦЭМ!$A$33:$A$776,$A52,СВЦЭМ!$B$33:$B$776,F$47)+'СЕТ СН'!$G$14+СВЦЭМ!$D$10+'СЕТ СН'!$G$5-'СЕТ СН'!$G$24</f>
        <v>2588.9113113399999</v>
      </c>
      <c r="G52" s="36">
        <f>SUMIFS(СВЦЭМ!$D$33:$D$776,СВЦЭМ!$A$33:$A$776,$A52,СВЦЭМ!$B$33:$B$776,G$47)+'СЕТ СН'!$G$14+СВЦЭМ!$D$10+'СЕТ СН'!$G$5-'СЕТ СН'!$G$24</f>
        <v>2583.72402702</v>
      </c>
      <c r="H52" s="36">
        <f>SUMIFS(СВЦЭМ!$D$33:$D$776,СВЦЭМ!$A$33:$A$776,$A52,СВЦЭМ!$B$33:$B$776,H$47)+'СЕТ СН'!$G$14+СВЦЭМ!$D$10+'СЕТ СН'!$G$5-'СЕТ СН'!$G$24</f>
        <v>2549.7685602900001</v>
      </c>
      <c r="I52" s="36">
        <f>SUMIFS(СВЦЭМ!$D$33:$D$776,СВЦЭМ!$A$33:$A$776,$A52,СВЦЭМ!$B$33:$B$776,I$47)+'СЕТ СН'!$G$14+СВЦЭМ!$D$10+'СЕТ СН'!$G$5-'СЕТ СН'!$G$24</f>
        <v>2503.2139365600001</v>
      </c>
      <c r="J52" s="36">
        <f>SUMIFS(СВЦЭМ!$D$33:$D$776,СВЦЭМ!$A$33:$A$776,$A52,СВЦЭМ!$B$33:$B$776,J$47)+'СЕТ СН'!$G$14+СВЦЭМ!$D$10+'СЕТ СН'!$G$5-'СЕТ СН'!$G$24</f>
        <v>2483.9317051799999</v>
      </c>
      <c r="K52" s="36">
        <f>SUMIFS(СВЦЭМ!$D$33:$D$776,СВЦЭМ!$A$33:$A$776,$A52,СВЦЭМ!$B$33:$B$776,K$47)+'СЕТ СН'!$G$14+СВЦЭМ!$D$10+'СЕТ СН'!$G$5-'СЕТ СН'!$G$24</f>
        <v>2479.8081927100002</v>
      </c>
      <c r="L52" s="36">
        <f>SUMIFS(СВЦЭМ!$D$33:$D$776,СВЦЭМ!$A$33:$A$776,$A52,СВЦЭМ!$B$33:$B$776,L$47)+'СЕТ СН'!$G$14+СВЦЭМ!$D$10+'СЕТ СН'!$G$5-'СЕТ СН'!$G$24</f>
        <v>2492.2666491199998</v>
      </c>
      <c r="M52" s="36">
        <f>SUMIFS(СВЦЭМ!$D$33:$D$776,СВЦЭМ!$A$33:$A$776,$A52,СВЦЭМ!$B$33:$B$776,M$47)+'СЕТ СН'!$G$14+СВЦЭМ!$D$10+'СЕТ СН'!$G$5-'СЕТ СН'!$G$24</f>
        <v>2490.24041687</v>
      </c>
      <c r="N52" s="36">
        <f>SUMIFS(СВЦЭМ!$D$33:$D$776,СВЦЭМ!$A$33:$A$776,$A52,СВЦЭМ!$B$33:$B$776,N$47)+'СЕТ СН'!$G$14+СВЦЭМ!$D$10+'СЕТ СН'!$G$5-'СЕТ СН'!$G$24</f>
        <v>2484.4981797</v>
      </c>
      <c r="O52" s="36">
        <f>SUMIFS(СВЦЭМ!$D$33:$D$776,СВЦЭМ!$A$33:$A$776,$A52,СВЦЭМ!$B$33:$B$776,O$47)+'СЕТ СН'!$G$14+СВЦЭМ!$D$10+'СЕТ СН'!$G$5-'СЕТ СН'!$G$24</f>
        <v>2492.5247769299999</v>
      </c>
      <c r="P52" s="36">
        <f>SUMIFS(СВЦЭМ!$D$33:$D$776,СВЦЭМ!$A$33:$A$776,$A52,СВЦЭМ!$B$33:$B$776,P$47)+'СЕТ СН'!$G$14+СВЦЭМ!$D$10+'СЕТ СН'!$G$5-'СЕТ СН'!$G$24</f>
        <v>2488.5333040300002</v>
      </c>
      <c r="Q52" s="36">
        <f>SUMIFS(СВЦЭМ!$D$33:$D$776,СВЦЭМ!$A$33:$A$776,$A52,СВЦЭМ!$B$33:$B$776,Q$47)+'СЕТ СН'!$G$14+СВЦЭМ!$D$10+'СЕТ СН'!$G$5-'СЕТ СН'!$G$24</f>
        <v>2475.1651057099998</v>
      </c>
      <c r="R52" s="36">
        <f>SUMIFS(СВЦЭМ!$D$33:$D$776,СВЦЭМ!$A$33:$A$776,$A52,СВЦЭМ!$B$33:$B$776,R$47)+'СЕТ СН'!$G$14+СВЦЭМ!$D$10+'СЕТ СН'!$G$5-'СЕТ СН'!$G$24</f>
        <v>2381.2961721199999</v>
      </c>
      <c r="S52" s="36">
        <f>SUMIFS(СВЦЭМ!$D$33:$D$776,СВЦЭМ!$A$33:$A$776,$A52,СВЦЭМ!$B$33:$B$776,S$47)+'СЕТ СН'!$G$14+СВЦЭМ!$D$10+'СЕТ СН'!$G$5-'СЕТ СН'!$G$24</f>
        <v>2368.6730696699997</v>
      </c>
      <c r="T52" s="36">
        <f>SUMIFS(СВЦЭМ!$D$33:$D$776,СВЦЭМ!$A$33:$A$776,$A52,СВЦЭМ!$B$33:$B$776,T$47)+'СЕТ СН'!$G$14+СВЦЭМ!$D$10+'СЕТ СН'!$G$5-'СЕТ СН'!$G$24</f>
        <v>2370.4885382100001</v>
      </c>
      <c r="U52" s="36">
        <f>SUMIFS(СВЦЭМ!$D$33:$D$776,СВЦЭМ!$A$33:$A$776,$A52,СВЦЭМ!$B$33:$B$776,U$47)+'СЕТ СН'!$G$14+СВЦЭМ!$D$10+'СЕТ СН'!$G$5-'СЕТ СН'!$G$24</f>
        <v>2368.9096556700001</v>
      </c>
      <c r="V52" s="36">
        <f>SUMIFS(СВЦЭМ!$D$33:$D$776,СВЦЭМ!$A$33:$A$776,$A52,СВЦЭМ!$B$33:$B$776,V$47)+'СЕТ СН'!$G$14+СВЦЭМ!$D$10+'СЕТ СН'!$G$5-'СЕТ СН'!$G$24</f>
        <v>2367.71528945</v>
      </c>
      <c r="W52" s="36">
        <f>SUMIFS(СВЦЭМ!$D$33:$D$776,СВЦЭМ!$A$33:$A$776,$A52,СВЦЭМ!$B$33:$B$776,W$47)+'СЕТ СН'!$G$14+СВЦЭМ!$D$10+'СЕТ СН'!$G$5-'СЕТ СН'!$G$24</f>
        <v>2361.7589049799999</v>
      </c>
      <c r="X52" s="36">
        <f>SUMIFS(СВЦЭМ!$D$33:$D$776,СВЦЭМ!$A$33:$A$776,$A52,СВЦЭМ!$B$33:$B$776,X$47)+'СЕТ СН'!$G$14+СВЦЭМ!$D$10+'СЕТ СН'!$G$5-'СЕТ СН'!$G$24</f>
        <v>2354.08481041</v>
      </c>
      <c r="Y52" s="36">
        <f>SUMIFS(СВЦЭМ!$D$33:$D$776,СВЦЭМ!$A$33:$A$776,$A52,СВЦЭМ!$B$33:$B$776,Y$47)+'СЕТ СН'!$G$14+СВЦЭМ!$D$10+'СЕТ СН'!$G$5-'СЕТ СН'!$G$24</f>
        <v>2376.1719198299998</v>
      </c>
    </row>
    <row r="53" spans="1:25" ht="15.75" x14ac:dyDescent="0.2">
      <c r="A53" s="35">
        <f t="shared" si="1"/>
        <v>43652</v>
      </c>
      <c r="B53" s="36">
        <f>SUMIFS(СВЦЭМ!$D$33:$D$776,СВЦЭМ!$A$33:$A$776,$A53,СВЦЭМ!$B$33:$B$776,B$47)+'СЕТ СН'!$G$14+СВЦЭМ!$D$10+'СЕТ СН'!$G$5-'СЕТ СН'!$G$24</f>
        <v>2474.14249806</v>
      </c>
      <c r="C53" s="36">
        <f>SUMIFS(СВЦЭМ!$D$33:$D$776,СВЦЭМ!$A$33:$A$776,$A53,СВЦЭМ!$B$33:$B$776,C$47)+'СЕТ СН'!$G$14+СВЦЭМ!$D$10+'СЕТ СН'!$G$5-'СЕТ СН'!$G$24</f>
        <v>2575.5365370899999</v>
      </c>
      <c r="D53" s="36">
        <f>SUMIFS(СВЦЭМ!$D$33:$D$776,СВЦЭМ!$A$33:$A$776,$A53,СВЦЭМ!$B$33:$B$776,D$47)+'СЕТ СН'!$G$14+СВЦЭМ!$D$10+'СЕТ СН'!$G$5-'СЕТ СН'!$G$24</f>
        <v>2618.9804725100003</v>
      </c>
      <c r="E53" s="36">
        <f>SUMIFS(СВЦЭМ!$D$33:$D$776,СВЦЭМ!$A$33:$A$776,$A53,СВЦЭМ!$B$33:$B$776,E$47)+'СЕТ СН'!$G$14+СВЦЭМ!$D$10+'СЕТ СН'!$G$5-'СЕТ СН'!$G$24</f>
        <v>2634.02977762</v>
      </c>
      <c r="F53" s="36">
        <f>SUMIFS(СВЦЭМ!$D$33:$D$776,СВЦЭМ!$A$33:$A$776,$A53,СВЦЭМ!$B$33:$B$776,F$47)+'СЕТ СН'!$G$14+СВЦЭМ!$D$10+'СЕТ СН'!$G$5-'СЕТ СН'!$G$24</f>
        <v>2628.8855126600001</v>
      </c>
      <c r="G53" s="36">
        <f>SUMIFS(СВЦЭМ!$D$33:$D$776,СВЦЭМ!$A$33:$A$776,$A53,СВЦЭМ!$B$33:$B$776,G$47)+'СЕТ СН'!$G$14+СВЦЭМ!$D$10+'СЕТ СН'!$G$5-'СЕТ СН'!$G$24</f>
        <v>2612.9133059300002</v>
      </c>
      <c r="H53" s="36">
        <f>SUMIFS(СВЦЭМ!$D$33:$D$776,СВЦЭМ!$A$33:$A$776,$A53,СВЦЭМ!$B$33:$B$776,H$47)+'СЕТ СН'!$G$14+СВЦЭМ!$D$10+'СЕТ СН'!$G$5-'СЕТ СН'!$G$24</f>
        <v>2571.4977533199999</v>
      </c>
      <c r="I53" s="36">
        <f>SUMIFS(СВЦЭМ!$D$33:$D$776,СВЦЭМ!$A$33:$A$776,$A53,СВЦЭМ!$B$33:$B$776,I$47)+'СЕТ СН'!$G$14+СВЦЭМ!$D$10+'СЕТ СН'!$G$5-'СЕТ СН'!$G$24</f>
        <v>2520.6861325300001</v>
      </c>
      <c r="J53" s="36">
        <f>SUMIFS(СВЦЭМ!$D$33:$D$776,СВЦЭМ!$A$33:$A$776,$A53,СВЦЭМ!$B$33:$B$776,J$47)+'СЕТ СН'!$G$14+СВЦЭМ!$D$10+'СЕТ СН'!$G$5-'СЕТ СН'!$G$24</f>
        <v>2469.7371744800002</v>
      </c>
      <c r="K53" s="36">
        <f>SUMIFS(СВЦЭМ!$D$33:$D$776,СВЦЭМ!$A$33:$A$776,$A53,СВЦЭМ!$B$33:$B$776,K$47)+'СЕТ СН'!$G$14+СВЦЭМ!$D$10+'СЕТ СН'!$G$5-'СЕТ СН'!$G$24</f>
        <v>2451.7521465999998</v>
      </c>
      <c r="L53" s="36">
        <f>SUMIFS(СВЦЭМ!$D$33:$D$776,СВЦЭМ!$A$33:$A$776,$A53,СВЦЭМ!$B$33:$B$776,L$47)+'СЕТ СН'!$G$14+СВЦЭМ!$D$10+'СЕТ СН'!$G$5-'СЕТ СН'!$G$24</f>
        <v>2425.6699193599998</v>
      </c>
      <c r="M53" s="36">
        <f>SUMIFS(СВЦЭМ!$D$33:$D$776,СВЦЭМ!$A$33:$A$776,$A53,СВЦЭМ!$B$33:$B$776,M$47)+'СЕТ СН'!$G$14+СВЦЭМ!$D$10+'СЕТ СН'!$G$5-'СЕТ СН'!$G$24</f>
        <v>2416.1592359400001</v>
      </c>
      <c r="N53" s="36">
        <f>SUMIFS(СВЦЭМ!$D$33:$D$776,СВЦЭМ!$A$33:$A$776,$A53,СВЦЭМ!$B$33:$B$776,N$47)+'СЕТ СН'!$G$14+СВЦЭМ!$D$10+'СЕТ СН'!$G$5-'СЕТ СН'!$G$24</f>
        <v>2429.1840581300003</v>
      </c>
      <c r="O53" s="36">
        <f>SUMIFS(СВЦЭМ!$D$33:$D$776,СВЦЭМ!$A$33:$A$776,$A53,СВЦЭМ!$B$33:$B$776,O$47)+'СЕТ СН'!$G$14+СВЦЭМ!$D$10+'СЕТ СН'!$G$5-'СЕТ СН'!$G$24</f>
        <v>2439.7618766999999</v>
      </c>
      <c r="P53" s="36">
        <f>SUMIFS(СВЦЭМ!$D$33:$D$776,СВЦЭМ!$A$33:$A$776,$A53,СВЦЭМ!$B$33:$B$776,P$47)+'СЕТ СН'!$G$14+СВЦЭМ!$D$10+'СЕТ СН'!$G$5-'СЕТ СН'!$G$24</f>
        <v>2452.5276015899999</v>
      </c>
      <c r="Q53" s="36">
        <f>SUMIFS(СВЦЭМ!$D$33:$D$776,СВЦЭМ!$A$33:$A$776,$A53,СВЦЭМ!$B$33:$B$776,Q$47)+'СЕТ СН'!$G$14+СВЦЭМ!$D$10+'СЕТ СН'!$G$5-'СЕТ СН'!$G$24</f>
        <v>2440.6398898699999</v>
      </c>
      <c r="R53" s="36">
        <f>SUMIFS(СВЦЭМ!$D$33:$D$776,СВЦЭМ!$A$33:$A$776,$A53,СВЦЭМ!$B$33:$B$776,R$47)+'СЕТ СН'!$G$14+СВЦЭМ!$D$10+'СЕТ СН'!$G$5-'СЕТ СН'!$G$24</f>
        <v>2391.4604222299999</v>
      </c>
      <c r="S53" s="36">
        <f>SUMIFS(СВЦЭМ!$D$33:$D$776,СВЦЭМ!$A$33:$A$776,$A53,СВЦЭМ!$B$33:$B$776,S$47)+'СЕТ СН'!$G$14+СВЦЭМ!$D$10+'СЕТ СН'!$G$5-'СЕТ СН'!$G$24</f>
        <v>2397.6422365999997</v>
      </c>
      <c r="T53" s="36">
        <f>SUMIFS(СВЦЭМ!$D$33:$D$776,СВЦЭМ!$A$33:$A$776,$A53,СВЦЭМ!$B$33:$B$776,T$47)+'СЕТ СН'!$G$14+СВЦЭМ!$D$10+'СЕТ СН'!$G$5-'СЕТ СН'!$G$24</f>
        <v>2385.1384033300001</v>
      </c>
      <c r="U53" s="36">
        <f>SUMIFS(СВЦЭМ!$D$33:$D$776,СВЦЭМ!$A$33:$A$776,$A53,СВЦЭМ!$B$33:$B$776,U$47)+'СЕТ СН'!$G$14+СВЦЭМ!$D$10+'СЕТ СН'!$G$5-'СЕТ СН'!$G$24</f>
        <v>2374.6580513499998</v>
      </c>
      <c r="V53" s="36">
        <f>SUMIFS(СВЦЭМ!$D$33:$D$776,СВЦЭМ!$A$33:$A$776,$A53,СВЦЭМ!$B$33:$B$776,V$47)+'СЕТ СН'!$G$14+СВЦЭМ!$D$10+'СЕТ СН'!$G$5-'СЕТ СН'!$G$24</f>
        <v>2383.01426988</v>
      </c>
      <c r="W53" s="36">
        <f>SUMIFS(СВЦЭМ!$D$33:$D$776,СВЦЭМ!$A$33:$A$776,$A53,СВЦЭМ!$B$33:$B$776,W$47)+'СЕТ СН'!$G$14+СВЦЭМ!$D$10+'СЕТ СН'!$G$5-'СЕТ СН'!$G$24</f>
        <v>2391.12802199</v>
      </c>
      <c r="X53" s="36">
        <f>SUMIFS(СВЦЭМ!$D$33:$D$776,СВЦЭМ!$A$33:$A$776,$A53,СВЦЭМ!$B$33:$B$776,X$47)+'СЕТ СН'!$G$14+СВЦЭМ!$D$10+'СЕТ СН'!$G$5-'СЕТ СН'!$G$24</f>
        <v>2387.54548389</v>
      </c>
      <c r="Y53" s="36">
        <f>SUMIFS(СВЦЭМ!$D$33:$D$776,СВЦЭМ!$A$33:$A$776,$A53,СВЦЭМ!$B$33:$B$776,Y$47)+'СЕТ СН'!$G$14+СВЦЭМ!$D$10+'СЕТ СН'!$G$5-'СЕТ СН'!$G$24</f>
        <v>2419.6648487799998</v>
      </c>
    </row>
    <row r="54" spans="1:25" ht="15.75" x14ac:dyDescent="0.2">
      <c r="A54" s="35">
        <f t="shared" si="1"/>
        <v>43653</v>
      </c>
      <c r="B54" s="36">
        <f>SUMIFS(СВЦЭМ!$D$33:$D$776,СВЦЭМ!$A$33:$A$776,$A54,СВЦЭМ!$B$33:$B$776,B$47)+'СЕТ СН'!$G$14+СВЦЭМ!$D$10+'СЕТ СН'!$G$5-'СЕТ СН'!$G$24</f>
        <v>2498.58193334</v>
      </c>
      <c r="C54" s="36">
        <f>SUMIFS(СВЦЭМ!$D$33:$D$776,СВЦЭМ!$A$33:$A$776,$A54,СВЦЭМ!$B$33:$B$776,C$47)+'СЕТ СН'!$G$14+СВЦЭМ!$D$10+'СЕТ СН'!$G$5-'СЕТ СН'!$G$24</f>
        <v>2609.9393178299997</v>
      </c>
      <c r="D54" s="36">
        <f>SUMIFS(СВЦЭМ!$D$33:$D$776,СВЦЭМ!$A$33:$A$776,$A54,СВЦЭМ!$B$33:$B$776,D$47)+'СЕТ СН'!$G$14+СВЦЭМ!$D$10+'СЕТ СН'!$G$5-'СЕТ СН'!$G$24</f>
        <v>2636.42791059</v>
      </c>
      <c r="E54" s="36">
        <f>SUMIFS(СВЦЭМ!$D$33:$D$776,СВЦЭМ!$A$33:$A$776,$A54,СВЦЭМ!$B$33:$B$776,E$47)+'СЕТ СН'!$G$14+СВЦЭМ!$D$10+'СЕТ СН'!$G$5-'СЕТ СН'!$G$24</f>
        <v>2653.4754014999999</v>
      </c>
      <c r="F54" s="36">
        <f>SUMIFS(СВЦЭМ!$D$33:$D$776,СВЦЭМ!$A$33:$A$776,$A54,СВЦЭМ!$B$33:$B$776,F$47)+'СЕТ СН'!$G$14+СВЦЭМ!$D$10+'СЕТ СН'!$G$5-'СЕТ СН'!$G$24</f>
        <v>2663.75633328</v>
      </c>
      <c r="G54" s="36">
        <f>SUMIFS(СВЦЭМ!$D$33:$D$776,СВЦЭМ!$A$33:$A$776,$A54,СВЦЭМ!$B$33:$B$776,G$47)+'СЕТ СН'!$G$14+СВЦЭМ!$D$10+'СЕТ СН'!$G$5-'СЕТ СН'!$G$24</f>
        <v>2662.8187343899999</v>
      </c>
      <c r="H54" s="36">
        <f>SUMIFS(СВЦЭМ!$D$33:$D$776,СВЦЭМ!$A$33:$A$776,$A54,СВЦЭМ!$B$33:$B$776,H$47)+'СЕТ СН'!$G$14+СВЦЭМ!$D$10+'СЕТ СН'!$G$5-'СЕТ СН'!$G$24</f>
        <v>2631.3698878599998</v>
      </c>
      <c r="I54" s="36">
        <f>SUMIFS(СВЦЭМ!$D$33:$D$776,СВЦЭМ!$A$33:$A$776,$A54,СВЦЭМ!$B$33:$B$776,I$47)+'СЕТ СН'!$G$14+СВЦЭМ!$D$10+'СЕТ СН'!$G$5-'СЕТ СН'!$G$24</f>
        <v>2578.92441224</v>
      </c>
      <c r="J54" s="36">
        <f>SUMIFS(СВЦЭМ!$D$33:$D$776,СВЦЭМ!$A$33:$A$776,$A54,СВЦЭМ!$B$33:$B$776,J$47)+'СЕТ СН'!$G$14+СВЦЭМ!$D$10+'СЕТ СН'!$G$5-'СЕТ СН'!$G$24</f>
        <v>2513.4361657099998</v>
      </c>
      <c r="K54" s="36">
        <f>SUMIFS(СВЦЭМ!$D$33:$D$776,СВЦЭМ!$A$33:$A$776,$A54,СВЦЭМ!$B$33:$B$776,K$47)+'СЕТ СН'!$G$14+СВЦЭМ!$D$10+'СЕТ СН'!$G$5-'СЕТ СН'!$G$24</f>
        <v>2458.2411333300001</v>
      </c>
      <c r="L54" s="36">
        <f>SUMIFS(СВЦЭМ!$D$33:$D$776,СВЦЭМ!$A$33:$A$776,$A54,СВЦЭМ!$B$33:$B$776,L$47)+'СЕТ СН'!$G$14+СВЦЭМ!$D$10+'СЕТ СН'!$G$5-'СЕТ СН'!$G$24</f>
        <v>2423.8134388099998</v>
      </c>
      <c r="M54" s="36">
        <f>SUMIFS(СВЦЭМ!$D$33:$D$776,СВЦЭМ!$A$33:$A$776,$A54,СВЦЭМ!$B$33:$B$776,M$47)+'СЕТ СН'!$G$14+СВЦЭМ!$D$10+'СЕТ СН'!$G$5-'СЕТ СН'!$G$24</f>
        <v>2425.4628285700001</v>
      </c>
      <c r="N54" s="36">
        <f>SUMIFS(СВЦЭМ!$D$33:$D$776,СВЦЭМ!$A$33:$A$776,$A54,СВЦЭМ!$B$33:$B$776,N$47)+'СЕТ СН'!$G$14+СВЦЭМ!$D$10+'СЕТ СН'!$G$5-'СЕТ СН'!$G$24</f>
        <v>2429.7478536899998</v>
      </c>
      <c r="O54" s="36">
        <f>SUMIFS(СВЦЭМ!$D$33:$D$776,СВЦЭМ!$A$33:$A$776,$A54,СВЦЭМ!$B$33:$B$776,O$47)+'СЕТ СН'!$G$14+СВЦЭМ!$D$10+'СЕТ СН'!$G$5-'СЕТ СН'!$G$24</f>
        <v>2432.63245383</v>
      </c>
      <c r="P54" s="36">
        <f>SUMIFS(СВЦЭМ!$D$33:$D$776,СВЦЭМ!$A$33:$A$776,$A54,СВЦЭМ!$B$33:$B$776,P$47)+'СЕТ СН'!$G$14+СВЦЭМ!$D$10+'СЕТ СН'!$G$5-'СЕТ СН'!$G$24</f>
        <v>2434.8596276099997</v>
      </c>
      <c r="Q54" s="36">
        <f>SUMIFS(СВЦЭМ!$D$33:$D$776,СВЦЭМ!$A$33:$A$776,$A54,СВЦЭМ!$B$33:$B$776,Q$47)+'СЕТ СН'!$G$14+СВЦЭМ!$D$10+'СЕТ СН'!$G$5-'СЕТ СН'!$G$24</f>
        <v>2424.4288279500001</v>
      </c>
      <c r="R54" s="36">
        <f>SUMIFS(СВЦЭМ!$D$33:$D$776,СВЦЭМ!$A$33:$A$776,$A54,СВЦЭМ!$B$33:$B$776,R$47)+'СЕТ СН'!$G$14+СВЦЭМ!$D$10+'СЕТ СН'!$G$5-'СЕТ СН'!$G$24</f>
        <v>2377.2697174899999</v>
      </c>
      <c r="S54" s="36">
        <f>SUMIFS(СВЦЭМ!$D$33:$D$776,СВЦЭМ!$A$33:$A$776,$A54,СВЦЭМ!$B$33:$B$776,S$47)+'СЕТ СН'!$G$14+СВЦЭМ!$D$10+'СЕТ СН'!$G$5-'СЕТ СН'!$G$24</f>
        <v>2370.66091637</v>
      </c>
      <c r="T54" s="36">
        <f>SUMIFS(СВЦЭМ!$D$33:$D$776,СВЦЭМ!$A$33:$A$776,$A54,СВЦЭМ!$B$33:$B$776,T$47)+'СЕТ СН'!$G$14+СВЦЭМ!$D$10+'СЕТ СН'!$G$5-'СЕТ СН'!$G$24</f>
        <v>2367.1742082299997</v>
      </c>
      <c r="U54" s="36">
        <f>SUMIFS(СВЦЭМ!$D$33:$D$776,СВЦЭМ!$A$33:$A$776,$A54,СВЦЭМ!$B$33:$B$776,U$47)+'СЕТ СН'!$G$14+СВЦЭМ!$D$10+'СЕТ СН'!$G$5-'СЕТ СН'!$G$24</f>
        <v>2364.4393947200001</v>
      </c>
      <c r="V54" s="36">
        <f>SUMIFS(СВЦЭМ!$D$33:$D$776,СВЦЭМ!$A$33:$A$776,$A54,СВЦЭМ!$B$33:$B$776,V$47)+'СЕТ СН'!$G$14+СВЦЭМ!$D$10+'СЕТ СН'!$G$5-'СЕТ СН'!$G$24</f>
        <v>2363.9563690999998</v>
      </c>
      <c r="W54" s="36">
        <f>SUMIFS(СВЦЭМ!$D$33:$D$776,СВЦЭМ!$A$33:$A$776,$A54,СВЦЭМ!$B$33:$B$776,W$47)+'СЕТ СН'!$G$14+СВЦЭМ!$D$10+'СЕТ СН'!$G$5-'СЕТ СН'!$G$24</f>
        <v>2353.5854558699998</v>
      </c>
      <c r="X54" s="36">
        <f>SUMIFS(СВЦЭМ!$D$33:$D$776,СВЦЭМ!$A$33:$A$776,$A54,СВЦЭМ!$B$33:$B$776,X$47)+'СЕТ СН'!$G$14+СВЦЭМ!$D$10+'СЕТ СН'!$G$5-'СЕТ СН'!$G$24</f>
        <v>2365.8141906199999</v>
      </c>
      <c r="Y54" s="36">
        <f>SUMIFS(СВЦЭМ!$D$33:$D$776,СВЦЭМ!$A$33:$A$776,$A54,СВЦЭМ!$B$33:$B$776,Y$47)+'СЕТ СН'!$G$14+СВЦЭМ!$D$10+'СЕТ СН'!$G$5-'СЕТ СН'!$G$24</f>
        <v>2399.4727689699998</v>
      </c>
    </row>
    <row r="55" spans="1:25" ht="15.75" x14ac:dyDescent="0.2">
      <c r="A55" s="35">
        <f t="shared" si="1"/>
        <v>43654</v>
      </c>
      <c r="B55" s="36">
        <f>SUMIFS(СВЦЭМ!$D$33:$D$776,СВЦЭМ!$A$33:$A$776,$A55,СВЦЭМ!$B$33:$B$776,B$47)+'СЕТ СН'!$G$14+СВЦЭМ!$D$10+'СЕТ СН'!$G$5-'СЕТ СН'!$G$24</f>
        <v>2497.4957501999997</v>
      </c>
      <c r="C55" s="36">
        <f>SUMIFS(СВЦЭМ!$D$33:$D$776,СВЦЭМ!$A$33:$A$776,$A55,СВЦЭМ!$B$33:$B$776,C$47)+'СЕТ СН'!$G$14+СВЦЭМ!$D$10+'СЕТ СН'!$G$5-'СЕТ СН'!$G$24</f>
        <v>2590.9848896200001</v>
      </c>
      <c r="D55" s="36">
        <f>SUMIFS(СВЦЭМ!$D$33:$D$776,СВЦЭМ!$A$33:$A$776,$A55,СВЦЭМ!$B$33:$B$776,D$47)+'СЕТ СН'!$G$14+СВЦЭМ!$D$10+'СЕТ СН'!$G$5-'СЕТ СН'!$G$24</f>
        <v>2619.0205468100003</v>
      </c>
      <c r="E55" s="36">
        <f>SUMIFS(СВЦЭМ!$D$33:$D$776,СВЦЭМ!$A$33:$A$776,$A55,СВЦЭМ!$B$33:$B$776,E$47)+'СЕТ СН'!$G$14+СВЦЭМ!$D$10+'СЕТ СН'!$G$5-'СЕТ СН'!$G$24</f>
        <v>2639.7449286599999</v>
      </c>
      <c r="F55" s="36">
        <f>SUMIFS(СВЦЭМ!$D$33:$D$776,СВЦЭМ!$A$33:$A$776,$A55,СВЦЭМ!$B$33:$B$776,F$47)+'СЕТ СН'!$G$14+СВЦЭМ!$D$10+'СЕТ СН'!$G$5-'СЕТ СН'!$G$24</f>
        <v>2642.7696905600001</v>
      </c>
      <c r="G55" s="36">
        <f>SUMIFS(СВЦЭМ!$D$33:$D$776,СВЦЭМ!$A$33:$A$776,$A55,СВЦЭМ!$B$33:$B$776,G$47)+'СЕТ СН'!$G$14+СВЦЭМ!$D$10+'СЕТ СН'!$G$5-'СЕТ СН'!$G$24</f>
        <v>2626.5459968999999</v>
      </c>
      <c r="H55" s="36">
        <f>SUMIFS(СВЦЭМ!$D$33:$D$776,СВЦЭМ!$A$33:$A$776,$A55,СВЦЭМ!$B$33:$B$776,H$47)+'СЕТ СН'!$G$14+СВЦЭМ!$D$10+'СЕТ СН'!$G$5-'СЕТ СН'!$G$24</f>
        <v>2577.4398262999998</v>
      </c>
      <c r="I55" s="36">
        <f>SUMIFS(СВЦЭМ!$D$33:$D$776,СВЦЭМ!$A$33:$A$776,$A55,СВЦЭМ!$B$33:$B$776,I$47)+'СЕТ СН'!$G$14+СВЦЭМ!$D$10+'СЕТ СН'!$G$5-'СЕТ СН'!$G$24</f>
        <v>2541.2792103299998</v>
      </c>
      <c r="J55" s="36">
        <f>SUMIFS(СВЦЭМ!$D$33:$D$776,СВЦЭМ!$A$33:$A$776,$A55,СВЦЭМ!$B$33:$B$776,J$47)+'СЕТ СН'!$G$14+СВЦЭМ!$D$10+'СЕТ СН'!$G$5-'СЕТ СН'!$G$24</f>
        <v>2524.59980382</v>
      </c>
      <c r="K55" s="36">
        <f>SUMIFS(СВЦЭМ!$D$33:$D$776,СВЦЭМ!$A$33:$A$776,$A55,СВЦЭМ!$B$33:$B$776,K$47)+'СЕТ СН'!$G$14+СВЦЭМ!$D$10+'СЕТ СН'!$G$5-'СЕТ СН'!$G$24</f>
        <v>2523.7125815300001</v>
      </c>
      <c r="L55" s="36">
        <f>SUMIFS(СВЦЭМ!$D$33:$D$776,СВЦЭМ!$A$33:$A$776,$A55,СВЦЭМ!$B$33:$B$776,L$47)+'СЕТ СН'!$G$14+СВЦЭМ!$D$10+'СЕТ СН'!$G$5-'СЕТ СН'!$G$24</f>
        <v>2523.15604183</v>
      </c>
      <c r="M55" s="36">
        <f>SUMIFS(СВЦЭМ!$D$33:$D$776,СВЦЭМ!$A$33:$A$776,$A55,СВЦЭМ!$B$33:$B$776,M$47)+'СЕТ СН'!$G$14+СВЦЭМ!$D$10+'СЕТ СН'!$G$5-'СЕТ СН'!$G$24</f>
        <v>2488.7331146699998</v>
      </c>
      <c r="N55" s="36">
        <f>SUMIFS(СВЦЭМ!$D$33:$D$776,СВЦЭМ!$A$33:$A$776,$A55,СВЦЭМ!$B$33:$B$776,N$47)+'СЕТ СН'!$G$14+СВЦЭМ!$D$10+'СЕТ СН'!$G$5-'СЕТ СН'!$G$24</f>
        <v>2487.2658025299997</v>
      </c>
      <c r="O55" s="36">
        <f>SUMIFS(СВЦЭМ!$D$33:$D$776,СВЦЭМ!$A$33:$A$776,$A55,СВЦЭМ!$B$33:$B$776,O$47)+'СЕТ СН'!$G$14+СВЦЭМ!$D$10+'СЕТ СН'!$G$5-'СЕТ СН'!$G$24</f>
        <v>2476.6907884500001</v>
      </c>
      <c r="P55" s="36">
        <f>SUMIFS(СВЦЭМ!$D$33:$D$776,СВЦЭМ!$A$33:$A$776,$A55,СВЦЭМ!$B$33:$B$776,P$47)+'СЕТ СН'!$G$14+СВЦЭМ!$D$10+'СЕТ СН'!$G$5-'СЕТ СН'!$G$24</f>
        <v>2444.5339530699998</v>
      </c>
      <c r="Q55" s="36">
        <f>SUMIFS(СВЦЭМ!$D$33:$D$776,СВЦЭМ!$A$33:$A$776,$A55,СВЦЭМ!$B$33:$B$776,Q$47)+'СЕТ СН'!$G$14+СВЦЭМ!$D$10+'СЕТ СН'!$G$5-'СЕТ СН'!$G$24</f>
        <v>2421.22733139</v>
      </c>
      <c r="R55" s="36">
        <f>SUMIFS(СВЦЭМ!$D$33:$D$776,СВЦЭМ!$A$33:$A$776,$A55,СВЦЭМ!$B$33:$B$776,R$47)+'СЕТ СН'!$G$14+СВЦЭМ!$D$10+'СЕТ СН'!$G$5-'СЕТ СН'!$G$24</f>
        <v>2381.5937109500001</v>
      </c>
      <c r="S55" s="36">
        <f>SUMIFS(СВЦЭМ!$D$33:$D$776,СВЦЭМ!$A$33:$A$776,$A55,СВЦЭМ!$B$33:$B$776,S$47)+'СЕТ СН'!$G$14+СВЦЭМ!$D$10+'СЕТ СН'!$G$5-'СЕТ СН'!$G$24</f>
        <v>2389.7190966899998</v>
      </c>
      <c r="T55" s="36">
        <f>SUMIFS(СВЦЭМ!$D$33:$D$776,СВЦЭМ!$A$33:$A$776,$A55,СВЦЭМ!$B$33:$B$776,T$47)+'СЕТ СН'!$G$14+СВЦЭМ!$D$10+'СЕТ СН'!$G$5-'СЕТ СН'!$G$24</f>
        <v>2390.6626053600003</v>
      </c>
      <c r="U55" s="36">
        <f>SUMIFS(СВЦЭМ!$D$33:$D$776,СВЦЭМ!$A$33:$A$776,$A55,СВЦЭМ!$B$33:$B$776,U$47)+'СЕТ СН'!$G$14+СВЦЭМ!$D$10+'СЕТ СН'!$G$5-'СЕТ СН'!$G$24</f>
        <v>2384.0357821899997</v>
      </c>
      <c r="V55" s="36">
        <f>SUMIFS(СВЦЭМ!$D$33:$D$776,СВЦЭМ!$A$33:$A$776,$A55,СВЦЭМ!$B$33:$B$776,V$47)+'СЕТ СН'!$G$14+СВЦЭМ!$D$10+'СЕТ СН'!$G$5-'СЕТ СН'!$G$24</f>
        <v>2405.8253420000001</v>
      </c>
      <c r="W55" s="36">
        <f>SUMIFS(СВЦЭМ!$D$33:$D$776,СВЦЭМ!$A$33:$A$776,$A55,СВЦЭМ!$B$33:$B$776,W$47)+'СЕТ СН'!$G$14+СВЦЭМ!$D$10+'СЕТ СН'!$G$5-'СЕТ СН'!$G$24</f>
        <v>2430.5013913000003</v>
      </c>
      <c r="X55" s="36">
        <f>SUMIFS(СВЦЭМ!$D$33:$D$776,СВЦЭМ!$A$33:$A$776,$A55,СВЦЭМ!$B$33:$B$776,X$47)+'СЕТ СН'!$G$14+СВЦЭМ!$D$10+'СЕТ СН'!$G$5-'СЕТ СН'!$G$24</f>
        <v>2444.2829861</v>
      </c>
      <c r="Y55" s="36">
        <f>SUMIFS(СВЦЭМ!$D$33:$D$776,СВЦЭМ!$A$33:$A$776,$A55,СВЦЭМ!$B$33:$B$776,Y$47)+'СЕТ СН'!$G$14+СВЦЭМ!$D$10+'СЕТ СН'!$G$5-'СЕТ СН'!$G$24</f>
        <v>2464.9803858400001</v>
      </c>
    </row>
    <row r="56" spans="1:25" ht="15.75" x14ac:dyDescent="0.2">
      <c r="A56" s="35">
        <f t="shared" si="1"/>
        <v>43655</v>
      </c>
      <c r="B56" s="36">
        <f>SUMIFS(СВЦЭМ!$D$33:$D$776,СВЦЭМ!$A$33:$A$776,$A56,СВЦЭМ!$B$33:$B$776,B$47)+'СЕТ СН'!$G$14+СВЦЭМ!$D$10+'СЕТ СН'!$G$5-'СЕТ СН'!$G$24</f>
        <v>2539.6685229099999</v>
      </c>
      <c r="C56" s="36">
        <f>SUMIFS(СВЦЭМ!$D$33:$D$776,СВЦЭМ!$A$33:$A$776,$A56,СВЦЭМ!$B$33:$B$776,C$47)+'СЕТ СН'!$G$14+СВЦЭМ!$D$10+'СЕТ СН'!$G$5-'СЕТ СН'!$G$24</f>
        <v>2571.99538914</v>
      </c>
      <c r="D56" s="36">
        <f>SUMIFS(СВЦЭМ!$D$33:$D$776,СВЦЭМ!$A$33:$A$776,$A56,СВЦЭМ!$B$33:$B$776,D$47)+'СЕТ СН'!$G$14+СВЦЭМ!$D$10+'СЕТ СН'!$G$5-'СЕТ СН'!$G$24</f>
        <v>2590.9292450600001</v>
      </c>
      <c r="E56" s="36">
        <f>SUMIFS(СВЦЭМ!$D$33:$D$776,СВЦЭМ!$A$33:$A$776,$A56,СВЦЭМ!$B$33:$B$776,E$47)+'СЕТ СН'!$G$14+СВЦЭМ!$D$10+'СЕТ СН'!$G$5-'СЕТ СН'!$G$24</f>
        <v>2607.5847381600001</v>
      </c>
      <c r="F56" s="36">
        <f>SUMIFS(СВЦЭМ!$D$33:$D$776,СВЦЭМ!$A$33:$A$776,$A56,СВЦЭМ!$B$33:$B$776,F$47)+'СЕТ СН'!$G$14+СВЦЭМ!$D$10+'СЕТ СН'!$G$5-'СЕТ СН'!$G$24</f>
        <v>2605.1927884400002</v>
      </c>
      <c r="G56" s="36">
        <f>SUMIFS(СВЦЭМ!$D$33:$D$776,СВЦЭМ!$A$33:$A$776,$A56,СВЦЭМ!$B$33:$B$776,G$47)+'СЕТ СН'!$G$14+СВЦЭМ!$D$10+'СЕТ СН'!$G$5-'СЕТ СН'!$G$24</f>
        <v>2601.2173580099998</v>
      </c>
      <c r="H56" s="36">
        <f>SUMIFS(СВЦЭМ!$D$33:$D$776,СВЦЭМ!$A$33:$A$776,$A56,СВЦЭМ!$B$33:$B$776,H$47)+'СЕТ СН'!$G$14+СВЦЭМ!$D$10+'СЕТ СН'!$G$5-'СЕТ СН'!$G$24</f>
        <v>2553.3921864899999</v>
      </c>
      <c r="I56" s="36">
        <f>SUMIFS(СВЦЭМ!$D$33:$D$776,СВЦЭМ!$A$33:$A$776,$A56,СВЦЭМ!$B$33:$B$776,I$47)+'СЕТ СН'!$G$14+СВЦЭМ!$D$10+'СЕТ СН'!$G$5-'СЕТ СН'!$G$24</f>
        <v>2530.5675268599998</v>
      </c>
      <c r="J56" s="36">
        <f>SUMIFS(СВЦЭМ!$D$33:$D$776,СВЦЭМ!$A$33:$A$776,$A56,СВЦЭМ!$B$33:$B$776,J$47)+'СЕТ СН'!$G$14+СВЦЭМ!$D$10+'СЕТ СН'!$G$5-'СЕТ СН'!$G$24</f>
        <v>2500.4908322800002</v>
      </c>
      <c r="K56" s="36">
        <f>SUMIFS(СВЦЭМ!$D$33:$D$776,СВЦЭМ!$A$33:$A$776,$A56,СВЦЭМ!$B$33:$B$776,K$47)+'СЕТ СН'!$G$14+СВЦЭМ!$D$10+'СЕТ СН'!$G$5-'СЕТ СН'!$G$24</f>
        <v>2482.7487763099998</v>
      </c>
      <c r="L56" s="36">
        <f>SUMIFS(СВЦЭМ!$D$33:$D$776,СВЦЭМ!$A$33:$A$776,$A56,СВЦЭМ!$B$33:$B$776,L$47)+'СЕТ СН'!$G$14+СВЦЭМ!$D$10+'СЕТ СН'!$G$5-'СЕТ СН'!$G$24</f>
        <v>2483.2377683200002</v>
      </c>
      <c r="M56" s="36">
        <f>SUMIFS(СВЦЭМ!$D$33:$D$776,СВЦЭМ!$A$33:$A$776,$A56,СВЦЭМ!$B$33:$B$776,M$47)+'СЕТ СН'!$G$14+СВЦЭМ!$D$10+'СЕТ СН'!$G$5-'СЕТ СН'!$G$24</f>
        <v>2477.2698182700001</v>
      </c>
      <c r="N56" s="36">
        <f>SUMIFS(СВЦЭМ!$D$33:$D$776,СВЦЭМ!$A$33:$A$776,$A56,СВЦЭМ!$B$33:$B$776,N$47)+'СЕТ СН'!$G$14+СВЦЭМ!$D$10+'СЕТ СН'!$G$5-'СЕТ СН'!$G$24</f>
        <v>2478.8492201499998</v>
      </c>
      <c r="O56" s="36">
        <f>SUMIFS(СВЦЭМ!$D$33:$D$776,СВЦЭМ!$A$33:$A$776,$A56,СВЦЭМ!$B$33:$B$776,O$47)+'СЕТ СН'!$G$14+СВЦЭМ!$D$10+'СЕТ СН'!$G$5-'СЕТ СН'!$G$24</f>
        <v>2474.6854494899999</v>
      </c>
      <c r="P56" s="36">
        <f>SUMIFS(СВЦЭМ!$D$33:$D$776,СВЦЭМ!$A$33:$A$776,$A56,СВЦЭМ!$B$33:$B$776,P$47)+'СЕТ СН'!$G$14+СВЦЭМ!$D$10+'СЕТ СН'!$G$5-'СЕТ СН'!$G$24</f>
        <v>2481.8704499300002</v>
      </c>
      <c r="Q56" s="36">
        <f>SUMIFS(СВЦЭМ!$D$33:$D$776,СВЦЭМ!$A$33:$A$776,$A56,СВЦЭМ!$B$33:$B$776,Q$47)+'СЕТ СН'!$G$14+СВЦЭМ!$D$10+'СЕТ СН'!$G$5-'СЕТ СН'!$G$24</f>
        <v>2500.0713939299999</v>
      </c>
      <c r="R56" s="36">
        <f>SUMIFS(СВЦЭМ!$D$33:$D$776,СВЦЭМ!$A$33:$A$776,$A56,СВЦЭМ!$B$33:$B$776,R$47)+'СЕТ СН'!$G$14+СВЦЭМ!$D$10+'СЕТ СН'!$G$5-'СЕТ СН'!$G$24</f>
        <v>2464.0053352899999</v>
      </c>
      <c r="S56" s="36">
        <f>SUMIFS(СВЦЭМ!$D$33:$D$776,СВЦЭМ!$A$33:$A$776,$A56,СВЦЭМ!$B$33:$B$776,S$47)+'СЕТ СН'!$G$14+СВЦЭМ!$D$10+'СЕТ СН'!$G$5-'СЕТ СН'!$G$24</f>
        <v>2435.0619790700002</v>
      </c>
      <c r="T56" s="36">
        <f>SUMIFS(СВЦЭМ!$D$33:$D$776,СВЦЭМ!$A$33:$A$776,$A56,СВЦЭМ!$B$33:$B$776,T$47)+'СЕТ СН'!$G$14+СВЦЭМ!$D$10+'СЕТ СН'!$G$5-'СЕТ СН'!$G$24</f>
        <v>2432.8827771400001</v>
      </c>
      <c r="U56" s="36">
        <f>SUMIFS(СВЦЭМ!$D$33:$D$776,СВЦЭМ!$A$33:$A$776,$A56,СВЦЭМ!$B$33:$B$776,U$47)+'СЕТ СН'!$G$14+СВЦЭМ!$D$10+'СЕТ СН'!$G$5-'СЕТ СН'!$G$24</f>
        <v>2425.05589143</v>
      </c>
      <c r="V56" s="36">
        <f>SUMIFS(СВЦЭМ!$D$33:$D$776,СВЦЭМ!$A$33:$A$776,$A56,СВЦЭМ!$B$33:$B$776,V$47)+'СЕТ СН'!$G$14+СВЦЭМ!$D$10+'СЕТ СН'!$G$5-'СЕТ СН'!$G$24</f>
        <v>2424.7664142499998</v>
      </c>
      <c r="W56" s="36">
        <f>SUMIFS(СВЦЭМ!$D$33:$D$776,СВЦЭМ!$A$33:$A$776,$A56,СВЦЭМ!$B$33:$B$776,W$47)+'СЕТ СН'!$G$14+СВЦЭМ!$D$10+'СЕТ СН'!$G$5-'СЕТ СН'!$G$24</f>
        <v>2401.6372341699998</v>
      </c>
      <c r="X56" s="36">
        <f>SUMIFS(СВЦЭМ!$D$33:$D$776,СВЦЭМ!$A$33:$A$776,$A56,СВЦЭМ!$B$33:$B$776,X$47)+'СЕТ СН'!$G$14+СВЦЭМ!$D$10+'СЕТ СН'!$G$5-'СЕТ СН'!$G$24</f>
        <v>2419.3475492299999</v>
      </c>
      <c r="Y56" s="36">
        <f>SUMIFS(СВЦЭМ!$D$33:$D$776,СВЦЭМ!$A$33:$A$776,$A56,СВЦЭМ!$B$33:$B$776,Y$47)+'СЕТ СН'!$G$14+СВЦЭМ!$D$10+'СЕТ СН'!$G$5-'СЕТ СН'!$G$24</f>
        <v>2485.0687061799999</v>
      </c>
    </row>
    <row r="57" spans="1:25" ht="15.75" x14ac:dyDescent="0.2">
      <c r="A57" s="35">
        <f t="shared" si="1"/>
        <v>43656</v>
      </c>
      <c r="B57" s="36">
        <f>SUMIFS(СВЦЭМ!$D$33:$D$776,СВЦЭМ!$A$33:$A$776,$A57,СВЦЭМ!$B$33:$B$776,B$47)+'СЕТ СН'!$G$14+СВЦЭМ!$D$10+'СЕТ СН'!$G$5-'СЕТ СН'!$G$24</f>
        <v>2552.9999688600001</v>
      </c>
      <c r="C57" s="36">
        <f>SUMIFS(СВЦЭМ!$D$33:$D$776,СВЦЭМ!$A$33:$A$776,$A57,СВЦЭМ!$B$33:$B$776,C$47)+'СЕТ СН'!$G$14+СВЦЭМ!$D$10+'СЕТ СН'!$G$5-'СЕТ СН'!$G$24</f>
        <v>2582.2516602599999</v>
      </c>
      <c r="D57" s="36">
        <f>SUMIFS(СВЦЭМ!$D$33:$D$776,СВЦЭМ!$A$33:$A$776,$A57,СВЦЭМ!$B$33:$B$776,D$47)+'СЕТ СН'!$G$14+СВЦЭМ!$D$10+'СЕТ СН'!$G$5-'СЕТ СН'!$G$24</f>
        <v>2593.7845841099997</v>
      </c>
      <c r="E57" s="36">
        <f>SUMIFS(СВЦЭМ!$D$33:$D$776,СВЦЭМ!$A$33:$A$776,$A57,СВЦЭМ!$B$33:$B$776,E$47)+'СЕТ СН'!$G$14+СВЦЭМ!$D$10+'СЕТ СН'!$G$5-'СЕТ СН'!$G$24</f>
        <v>2611.4310255099999</v>
      </c>
      <c r="F57" s="36">
        <f>SUMIFS(СВЦЭМ!$D$33:$D$776,СВЦЭМ!$A$33:$A$776,$A57,СВЦЭМ!$B$33:$B$776,F$47)+'СЕТ СН'!$G$14+СВЦЭМ!$D$10+'СЕТ СН'!$G$5-'СЕТ СН'!$G$24</f>
        <v>2600.9104974900001</v>
      </c>
      <c r="G57" s="36">
        <f>SUMIFS(СВЦЭМ!$D$33:$D$776,СВЦЭМ!$A$33:$A$776,$A57,СВЦЭМ!$B$33:$B$776,G$47)+'СЕТ СН'!$G$14+СВЦЭМ!$D$10+'СЕТ СН'!$G$5-'СЕТ СН'!$G$24</f>
        <v>2609.99327515</v>
      </c>
      <c r="H57" s="36">
        <f>SUMIFS(СВЦЭМ!$D$33:$D$776,СВЦЭМ!$A$33:$A$776,$A57,СВЦЭМ!$B$33:$B$776,H$47)+'СЕТ СН'!$G$14+СВЦЭМ!$D$10+'СЕТ СН'!$G$5-'СЕТ СН'!$G$24</f>
        <v>2580.6501166799999</v>
      </c>
      <c r="I57" s="36">
        <f>SUMIFS(СВЦЭМ!$D$33:$D$776,СВЦЭМ!$A$33:$A$776,$A57,СВЦЭМ!$B$33:$B$776,I$47)+'СЕТ СН'!$G$14+СВЦЭМ!$D$10+'СЕТ СН'!$G$5-'СЕТ СН'!$G$24</f>
        <v>2545.7009357699999</v>
      </c>
      <c r="J57" s="36">
        <f>SUMIFS(СВЦЭМ!$D$33:$D$776,СВЦЭМ!$A$33:$A$776,$A57,СВЦЭМ!$B$33:$B$776,J$47)+'СЕТ СН'!$G$14+СВЦЭМ!$D$10+'СЕТ СН'!$G$5-'СЕТ СН'!$G$24</f>
        <v>2525.1130207699998</v>
      </c>
      <c r="K57" s="36">
        <f>SUMIFS(СВЦЭМ!$D$33:$D$776,СВЦЭМ!$A$33:$A$776,$A57,СВЦЭМ!$B$33:$B$776,K$47)+'СЕТ СН'!$G$14+СВЦЭМ!$D$10+'СЕТ СН'!$G$5-'СЕТ СН'!$G$24</f>
        <v>2513.9232712100002</v>
      </c>
      <c r="L57" s="36">
        <f>SUMIFS(СВЦЭМ!$D$33:$D$776,СВЦЭМ!$A$33:$A$776,$A57,СВЦЭМ!$B$33:$B$776,L$47)+'СЕТ СН'!$G$14+СВЦЭМ!$D$10+'СЕТ СН'!$G$5-'СЕТ СН'!$G$24</f>
        <v>2511.7107200599999</v>
      </c>
      <c r="M57" s="36">
        <f>SUMIFS(СВЦЭМ!$D$33:$D$776,СВЦЭМ!$A$33:$A$776,$A57,СВЦЭМ!$B$33:$B$776,M$47)+'СЕТ СН'!$G$14+СВЦЭМ!$D$10+'СЕТ СН'!$G$5-'СЕТ СН'!$G$24</f>
        <v>2494.6778041799998</v>
      </c>
      <c r="N57" s="36">
        <f>SUMIFS(СВЦЭМ!$D$33:$D$776,СВЦЭМ!$A$33:$A$776,$A57,СВЦЭМ!$B$33:$B$776,N$47)+'СЕТ СН'!$G$14+СВЦЭМ!$D$10+'СЕТ СН'!$G$5-'СЕТ СН'!$G$24</f>
        <v>2489.3262333000002</v>
      </c>
      <c r="O57" s="36">
        <f>SUMIFS(СВЦЭМ!$D$33:$D$776,СВЦЭМ!$A$33:$A$776,$A57,СВЦЭМ!$B$33:$B$776,O$47)+'СЕТ СН'!$G$14+СВЦЭМ!$D$10+'СЕТ СН'!$G$5-'СЕТ СН'!$G$24</f>
        <v>2484.9055804899999</v>
      </c>
      <c r="P57" s="36">
        <f>SUMIFS(СВЦЭМ!$D$33:$D$776,СВЦЭМ!$A$33:$A$776,$A57,СВЦЭМ!$B$33:$B$776,P$47)+'СЕТ СН'!$G$14+СВЦЭМ!$D$10+'СЕТ СН'!$G$5-'СЕТ СН'!$G$24</f>
        <v>2481.7989738699998</v>
      </c>
      <c r="Q57" s="36">
        <f>SUMIFS(СВЦЭМ!$D$33:$D$776,СВЦЭМ!$A$33:$A$776,$A57,СВЦЭМ!$B$33:$B$776,Q$47)+'СЕТ СН'!$G$14+СВЦЭМ!$D$10+'СЕТ СН'!$G$5-'СЕТ СН'!$G$24</f>
        <v>2489.8475307500003</v>
      </c>
      <c r="R57" s="36">
        <f>SUMIFS(СВЦЭМ!$D$33:$D$776,СВЦЭМ!$A$33:$A$776,$A57,СВЦЭМ!$B$33:$B$776,R$47)+'СЕТ СН'!$G$14+СВЦЭМ!$D$10+'СЕТ СН'!$G$5-'СЕТ СН'!$G$24</f>
        <v>2444.1611183699997</v>
      </c>
      <c r="S57" s="36">
        <f>SUMIFS(СВЦЭМ!$D$33:$D$776,СВЦЭМ!$A$33:$A$776,$A57,СВЦЭМ!$B$33:$B$776,S$47)+'СЕТ СН'!$G$14+СВЦЭМ!$D$10+'СЕТ СН'!$G$5-'СЕТ СН'!$G$24</f>
        <v>2426.1492978300003</v>
      </c>
      <c r="T57" s="36">
        <f>SUMIFS(СВЦЭМ!$D$33:$D$776,СВЦЭМ!$A$33:$A$776,$A57,СВЦЭМ!$B$33:$B$776,T$47)+'СЕТ СН'!$G$14+СВЦЭМ!$D$10+'СЕТ СН'!$G$5-'СЕТ СН'!$G$24</f>
        <v>2425.7211949699999</v>
      </c>
      <c r="U57" s="36">
        <f>SUMIFS(СВЦЭМ!$D$33:$D$776,СВЦЭМ!$A$33:$A$776,$A57,СВЦЭМ!$B$33:$B$776,U$47)+'СЕТ СН'!$G$14+СВЦЭМ!$D$10+'СЕТ СН'!$G$5-'СЕТ СН'!$G$24</f>
        <v>2423.35279171</v>
      </c>
      <c r="V57" s="36">
        <f>SUMIFS(СВЦЭМ!$D$33:$D$776,СВЦЭМ!$A$33:$A$776,$A57,СВЦЭМ!$B$33:$B$776,V$47)+'СЕТ СН'!$G$14+СВЦЭМ!$D$10+'СЕТ СН'!$G$5-'СЕТ СН'!$G$24</f>
        <v>2419.2892849700002</v>
      </c>
      <c r="W57" s="36">
        <f>SUMIFS(СВЦЭМ!$D$33:$D$776,СВЦЭМ!$A$33:$A$776,$A57,СВЦЭМ!$B$33:$B$776,W$47)+'СЕТ СН'!$G$14+СВЦЭМ!$D$10+'СЕТ СН'!$G$5-'СЕТ СН'!$G$24</f>
        <v>2404.4999471299998</v>
      </c>
      <c r="X57" s="36">
        <f>SUMIFS(СВЦЭМ!$D$33:$D$776,СВЦЭМ!$A$33:$A$776,$A57,СВЦЭМ!$B$33:$B$776,X$47)+'СЕТ СН'!$G$14+СВЦЭМ!$D$10+'СЕТ СН'!$G$5-'СЕТ СН'!$G$24</f>
        <v>2410.3795125400002</v>
      </c>
      <c r="Y57" s="36">
        <f>SUMIFS(СВЦЭМ!$D$33:$D$776,СВЦЭМ!$A$33:$A$776,$A57,СВЦЭМ!$B$33:$B$776,Y$47)+'СЕТ СН'!$G$14+СВЦЭМ!$D$10+'СЕТ СН'!$G$5-'СЕТ СН'!$G$24</f>
        <v>2499.2194208700002</v>
      </c>
    </row>
    <row r="58" spans="1:25" ht="15.75" x14ac:dyDescent="0.2">
      <c r="A58" s="35">
        <f t="shared" si="1"/>
        <v>43657</v>
      </c>
      <c r="B58" s="36">
        <f>SUMIFS(СВЦЭМ!$D$33:$D$776,СВЦЭМ!$A$33:$A$776,$A58,СВЦЭМ!$B$33:$B$776,B$47)+'СЕТ СН'!$G$14+СВЦЭМ!$D$10+'СЕТ СН'!$G$5-'СЕТ СН'!$G$24</f>
        <v>2552.3247999599998</v>
      </c>
      <c r="C58" s="36">
        <f>SUMIFS(СВЦЭМ!$D$33:$D$776,СВЦЭМ!$A$33:$A$776,$A58,СВЦЭМ!$B$33:$B$776,C$47)+'СЕТ СН'!$G$14+СВЦЭМ!$D$10+'СЕТ СН'!$G$5-'СЕТ СН'!$G$24</f>
        <v>2592.25218713</v>
      </c>
      <c r="D58" s="36">
        <f>SUMIFS(СВЦЭМ!$D$33:$D$776,СВЦЭМ!$A$33:$A$776,$A58,СВЦЭМ!$B$33:$B$776,D$47)+'СЕТ СН'!$G$14+СВЦЭМ!$D$10+'СЕТ СН'!$G$5-'СЕТ СН'!$G$24</f>
        <v>2612.1171819000001</v>
      </c>
      <c r="E58" s="36">
        <f>SUMIFS(СВЦЭМ!$D$33:$D$776,СВЦЭМ!$A$33:$A$776,$A58,СВЦЭМ!$B$33:$B$776,E$47)+'СЕТ СН'!$G$14+СВЦЭМ!$D$10+'СЕТ СН'!$G$5-'СЕТ СН'!$G$24</f>
        <v>2633.5441460800002</v>
      </c>
      <c r="F58" s="36">
        <f>SUMIFS(СВЦЭМ!$D$33:$D$776,СВЦЭМ!$A$33:$A$776,$A58,СВЦЭМ!$B$33:$B$776,F$47)+'СЕТ СН'!$G$14+СВЦЭМ!$D$10+'СЕТ СН'!$G$5-'СЕТ СН'!$G$24</f>
        <v>2633.8117271700003</v>
      </c>
      <c r="G58" s="36">
        <f>SUMIFS(СВЦЭМ!$D$33:$D$776,СВЦЭМ!$A$33:$A$776,$A58,СВЦЭМ!$B$33:$B$776,G$47)+'СЕТ СН'!$G$14+СВЦЭМ!$D$10+'СЕТ СН'!$G$5-'СЕТ СН'!$G$24</f>
        <v>2624.4185323800002</v>
      </c>
      <c r="H58" s="36">
        <f>SUMIFS(СВЦЭМ!$D$33:$D$776,СВЦЭМ!$A$33:$A$776,$A58,СВЦЭМ!$B$33:$B$776,H$47)+'СЕТ СН'!$G$14+СВЦЭМ!$D$10+'СЕТ СН'!$G$5-'СЕТ СН'!$G$24</f>
        <v>2570.8362998100001</v>
      </c>
      <c r="I58" s="36">
        <f>SUMIFS(СВЦЭМ!$D$33:$D$776,СВЦЭМ!$A$33:$A$776,$A58,СВЦЭМ!$B$33:$B$776,I$47)+'СЕТ СН'!$G$14+СВЦЭМ!$D$10+'СЕТ СН'!$G$5-'СЕТ СН'!$G$24</f>
        <v>2548.1396931999998</v>
      </c>
      <c r="J58" s="36">
        <f>SUMIFS(СВЦЭМ!$D$33:$D$776,СВЦЭМ!$A$33:$A$776,$A58,СВЦЭМ!$B$33:$B$776,J$47)+'СЕТ СН'!$G$14+СВЦЭМ!$D$10+'СЕТ СН'!$G$5-'СЕТ СН'!$G$24</f>
        <v>2510.3157732300001</v>
      </c>
      <c r="K58" s="36">
        <f>SUMIFS(СВЦЭМ!$D$33:$D$776,СВЦЭМ!$A$33:$A$776,$A58,СВЦЭМ!$B$33:$B$776,K$47)+'СЕТ СН'!$G$14+СВЦЭМ!$D$10+'СЕТ СН'!$G$5-'СЕТ СН'!$G$24</f>
        <v>2498.0292183399997</v>
      </c>
      <c r="L58" s="36">
        <f>SUMIFS(СВЦЭМ!$D$33:$D$776,СВЦЭМ!$A$33:$A$776,$A58,СВЦЭМ!$B$33:$B$776,L$47)+'СЕТ СН'!$G$14+СВЦЭМ!$D$10+'СЕТ СН'!$G$5-'СЕТ СН'!$G$24</f>
        <v>2483.2572563899998</v>
      </c>
      <c r="M58" s="36">
        <f>SUMIFS(СВЦЭМ!$D$33:$D$776,СВЦЭМ!$A$33:$A$776,$A58,СВЦЭМ!$B$33:$B$776,M$47)+'СЕТ СН'!$G$14+СВЦЭМ!$D$10+'СЕТ СН'!$G$5-'СЕТ СН'!$G$24</f>
        <v>2478.3374033599998</v>
      </c>
      <c r="N58" s="36">
        <f>SUMIFS(СВЦЭМ!$D$33:$D$776,СВЦЭМ!$A$33:$A$776,$A58,СВЦЭМ!$B$33:$B$776,N$47)+'СЕТ СН'!$G$14+СВЦЭМ!$D$10+'СЕТ СН'!$G$5-'СЕТ СН'!$G$24</f>
        <v>2475.4431463599999</v>
      </c>
      <c r="O58" s="36">
        <f>SUMIFS(СВЦЭМ!$D$33:$D$776,СВЦЭМ!$A$33:$A$776,$A58,СВЦЭМ!$B$33:$B$776,O$47)+'СЕТ СН'!$G$14+СВЦЭМ!$D$10+'СЕТ СН'!$G$5-'СЕТ СН'!$G$24</f>
        <v>2476.34545759</v>
      </c>
      <c r="P58" s="36">
        <f>SUMIFS(СВЦЭМ!$D$33:$D$776,СВЦЭМ!$A$33:$A$776,$A58,СВЦЭМ!$B$33:$B$776,P$47)+'СЕТ СН'!$G$14+СВЦЭМ!$D$10+'СЕТ СН'!$G$5-'СЕТ СН'!$G$24</f>
        <v>2478.68435623</v>
      </c>
      <c r="Q58" s="36">
        <f>SUMIFS(СВЦЭМ!$D$33:$D$776,СВЦЭМ!$A$33:$A$776,$A58,СВЦЭМ!$B$33:$B$776,Q$47)+'СЕТ СН'!$G$14+СВЦЭМ!$D$10+'СЕТ СН'!$G$5-'СЕТ СН'!$G$24</f>
        <v>2477.9454768800001</v>
      </c>
      <c r="R58" s="36">
        <f>SUMIFS(СВЦЭМ!$D$33:$D$776,СВЦЭМ!$A$33:$A$776,$A58,СВЦЭМ!$B$33:$B$776,R$47)+'СЕТ СН'!$G$14+СВЦЭМ!$D$10+'СЕТ СН'!$G$5-'СЕТ СН'!$G$24</f>
        <v>2433.4411826599999</v>
      </c>
      <c r="S58" s="36">
        <f>SUMIFS(СВЦЭМ!$D$33:$D$776,СВЦЭМ!$A$33:$A$776,$A58,СВЦЭМ!$B$33:$B$776,S$47)+'СЕТ СН'!$G$14+СВЦЭМ!$D$10+'СЕТ СН'!$G$5-'СЕТ СН'!$G$24</f>
        <v>2418.1117902599999</v>
      </c>
      <c r="T58" s="36">
        <f>SUMIFS(СВЦЭМ!$D$33:$D$776,СВЦЭМ!$A$33:$A$776,$A58,СВЦЭМ!$B$33:$B$776,T$47)+'СЕТ СН'!$G$14+СВЦЭМ!$D$10+'СЕТ СН'!$G$5-'СЕТ СН'!$G$24</f>
        <v>2418.1023652599997</v>
      </c>
      <c r="U58" s="36">
        <f>SUMIFS(СВЦЭМ!$D$33:$D$776,СВЦЭМ!$A$33:$A$776,$A58,СВЦЭМ!$B$33:$B$776,U$47)+'СЕТ СН'!$G$14+СВЦЭМ!$D$10+'СЕТ СН'!$G$5-'СЕТ СН'!$G$24</f>
        <v>2408.1407354200001</v>
      </c>
      <c r="V58" s="36">
        <f>SUMIFS(СВЦЭМ!$D$33:$D$776,СВЦЭМ!$A$33:$A$776,$A58,СВЦЭМ!$B$33:$B$776,V$47)+'СЕТ СН'!$G$14+СВЦЭМ!$D$10+'СЕТ СН'!$G$5-'СЕТ СН'!$G$24</f>
        <v>2410.0782437399998</v>
      </c>
      <c r="W58" s="36">
        <f>SUMIFS(СВЦЭМ!$D$33:$D$776,СВЦЭМ!$A$33:$A$776,$A58,СВЦЭМ!$B$33:$B$776,W$47)+'СЕТ СН'!$G$14+СВЦЭМ!$D$10+'СЕТ СН'!$G$5-'СЕТ СН'!$G$24</f>
        <v>2412.4424142500002</v>
      </c>
      <c r="X58" s="36">
        <f>SUMIFS(СВЦЭМ!$D$33:$D$776,СВЦЭМ!$A$33:$A$776,$A58,СВЦЭМ!$B$33:$B$776,X$47)+'СЕТ СН'!$G$14+СВЦЭМ!$D$10+'СЕТ СН'!$G$5-'СЕТ СН'!$G$24</f>
        <v>2419.66853915</v>
      </c>
      <c r="Y58" s="36">
        <f>SUMIFS(СВЦЭМ!$D$33:$D$776,СВЦЭМ!$A$33:$A$776,$A58,СВЦЭМ!$B$33:$B$776,Y$47)+'СЕТ СН'!$G$14+СВЦЭМ!$D$10+'СЕТ СН'!$G$5-'СЕТ СН'!$G$24</f>
        <v>2501.00206342</v>
      </c>
    </row>
    <row r="59" spans="1:25" ht="15.75" x14ac:dyDescent="0.2">
      <c r="A59" s="35">
        <f t="shared" si="1"/>
        <v>43658</v>
      </c>
      <c r="B59" s="36">
        <f>SUMIFS(СВЦЭМ!$D$33:$D$776,СВЦЭМ!$A$33:$A$776,$A59,СВЦЭМ!$B$33:$B$776,B$47)+'СЕТ СН'!$G$14+СВЦЭМ!$D$10+'СЕТ СН'!$G$5-'СЕТ СН'!$G$24</f>
        <v>2543.4769092900001</v>
      </c>
      <c r="C59" s="36">
        <f>SUMIFS(СВЦЭМ!$D$33:$D$776,СВЦЭМ!$A$33:$A$776,$A59,СВЦЭМ!$B$33:$B$776,C$47)+'СЕТ СН'!$G$14+СВЦЭМ!$D$10+'СЕТ СН'!$G$5-'СЕТ СН'!$G$24</f>
        <v>2578.1641675400001</v>
      </c>
      <c r="D59" s="36">
        <f>SUMIFS(СВЦЭМ!$D$33:$D$776,СВЦЭМ!$A$33:$A$776,$A59,СВЦЭМ!$B$33:$B$776,D$47)+'СЕТ СН'!$G$14+СВЦЭМ!$D$10+'СЕТ СН'!$G$5-'СЕТ СН'!$G$24</f>
        <v>2598.1236804499999</v>
      </c>
      <c r="E59" s="36">
        <f>SUMIFS(СВЦЭМ!$D$33:$D$776,СВЦЭМ!$A$33:$A$776,$A59,СВЦЭМ!$B$33:$B$776,E$47)+'СЕТ СН'!$G$14+СВЦЭМ!$D$10+'СЕТ СН'!$G$5-'СЕТ СН'!$G$24</f>
        <v>2612.1336746500001</v>
      </c>
      <c r="F59" s="36">
        <f>SUMIFS(СВЦЭМ!$D$33:$D$776,СВЦЭМ!$A$33:$A$776,$A59,СВЦЭМ!$B$33:$B$776,F$47)+'СЕТ СН'!$G$14+СВЦЭМ!$D$10+'СЕТ СН'!$G$5-'СЕТ СН'!$G$24</f>
        <v>2606.2379882699997</v>
      </c>
      <c r="G59" s="36">
        <f>SUMIFS(СВЦЭМ!$D$33:$D$776,СВЦЭМ!$A$33:$A$776,$A59,СВЦЭМ!$B$33:$B$776,G$47)+'СЕТ СН'!$G$14+СВЦЭМ!$D$10+'СЕТ СН'!$G$5-'СЕТ СН'!$G$24</f>
        <v>2604.4537058400001</v>
      </c>
      <c r="H59" s="36">
        <f>SUMIFS(СВЦЭМ!$D$33:$D$776,СВЦЭМ!$A$33:$A$776,$A59,СВЦЭМ!$B$33:$B$776,H$47)+'СЕТ СН'!$G$14+СВЦЭМ!$D$10+'СЕТ СН'!$G$5-'СЕТ СН'!$G$24</f>
        <v>2575.7277736999999</v>
      </c>
      <c r="I59" s="36">
        <f>SUMIFS(СВЦЭМ!$D$33:$D$776,СВЦЭМ!$A$33:$A$776,$A59,СВЦЭМ!$B$33:$B$776,I$47)+'СЕТ СН'!$G$14+СВЦЭМ!$D$10+'СЕТ СН'!$G$5-'СЕТ СН'!$G$24</f>
        <v>2552.8875093699999</v>
      </c>
      <c r="J59" s="36">
        <f>SUMIFS(СВЦЭМ!$D$33:$D$776,СВЦЭМ!$A$33:$A$776,$A59,СВЦЭМ!$B$33:$B$776,J$47)+'СЕТ СН'!$G$14+СВЦЭМ!$D$10+'СЕТ СН'!$G$5-'СЕТ СН'!$G$24</f>
        <v>2516.8245673900001</v>
      </c>
      <c r="K59" s="36">
        <f>SUMIFS(СВЦЭМ!$D$33:$D$776,СВЦЭМ!$A$33:$A$776,$A59,СВЦЭМ!$B$33:$B$776,K$47)+'СЕТ СН'!$G$14+СВЦЭМ!$D$10+'СЕТ СН'!$G$5-'СЕТ СН'!$G$24</f>
        <v>2483.8536031399999</v>
      </c>
      <c r="L59" s="36">
        <f>SUMIFS(СВЦЭМ!$D$33:$D$776,СВЦЭМ!$A$33:$A$776,$A59,СВЦЭМ!$B$33:$B$776,L$47)+'СЕТ СН'!$G$14+СВЦЭМ!$D$10+'СЕТ СН'!$G$5-'СЕТ СН'!$G$24</f>
        <v>2479.0911595400003</v>
      </c>
      <c r="M59" s="36">
        <f>SUMIFS(СВЦЭМ!$D$33:$D$776,СВЦЭМ!$A$33:$A$776,$A59,СВЦЭМ!$B$33:$B$776,M$47)+'СЕТ СН'!$G$14+СВЦЭМ!$D$10+'СЕТ СН'!$G$5-'СЕТ СН'!$G$24</f>
        <v>2485.24193337</v>
      </c>
      <c r="N59" s="36">
        <f>SUMIFS(СВЦЭМ!$D$33:$D$776,СВЦЭМ!$A$33:$A$776,$A59,СВЦЭМ!$B$33:$B$776,N$47)+'СЕТ СН'!$G$14+СВЦЭМ!$D$10+'СЕТ СН'!$G$5-'СЕТ СН'!$G$24</f>
        <v>2492.2908395200002</v>
      </c>
      <c r="O59" s="36">
        <f>SUMIFS(СВЦЭМ!$D$33:$D$776,СВЦЭМ!$A$33:$A$776,$A59,СВЦЭМ!$B$33:$B$776,O$47)+'СЕТ СН'!$G$14+СВЦЭМ!$D$10+'СЕТ СН'!$G$5-'СЕТ СН'!$G$24</f>
        <v>2491.1428706799998</v>
      </c>
      <c r="P59" s="36">
        <f>SUMIFS(СВЦЭМ!$D$33:$D$776,СВЦЭМ!$A$33:$A$776,$A59,СВЦЭМ!$B$33:$B$776,P$47)+'СЕТ СН'!$G$14+СВЦЭМ!$D$10+'СЕТ СН'!$G$5-'СЕТ СН'!$G$24</f>
        <v>2493.72707214</v>
      </c>
      <c r="Q59" s="36">
        <f>SUMIFS(СВЦЭМ!$D$33:$D$776,СВЦЭМ!$A$33:$A$776,$A59,СВЦЭМ!$B$33:$B$776,Q$47)+'СЕТ СН'!$G$14+СВЦЭМ!$D$10+'СЕТ СН'!$G$5-'СЕТ СН'!$G$24</f>
        <v>2500.9028223999999</v>
      </c>
      <c r="R59" s="36">
        <f>SUMIFS(СВЦЭМ!$D$33:$D$776,СВЦЭМ!$A$33:$A$776,$A59,СВЦЭМ!$B$33:$B$776,R$47)+'СЕТ СН'!$G$14+СВЦЭМ!$D$10+'СЕТ СН'!$G$5-'СЕТ СН'!$G$24</f>
        <v>2451.2754377400001</v>
      </c>
      <c r="S59" s="36">
        <f>SUMIFS(СВЦЭМ!$D$33:$D$776,СВЦЭМ!$A$33:$A$776,$A59,СВЦЭМ!$B$33:$B$776,S$47)+'СЕТ СН'!$G$14+СВЦЭМ!$D$10+'СЕТ СН'!$G$5-'СЕТ СН'!$G$24</f>
        <v>2435.39394477</v>
      </c>
      <c r="T59" s="36">
        <f>SUMIFS(СВЦЭМ!$D$33:$D$776,СВЦЭМ!$A$33:$A$776,$A59,СВЦЭМ!$B$33:$B$776,T$47)+'СЕТ СН'!$G$14+СВЦЭМ!$D$10+'СЕТ СН'!$G$5-'СЕТ СН'!$G$24</f>
        <v>2428.7734403200002</v>
      </c>
      <c r="U59" s="36">
        <f>SUMIFS(СВЦЭМ!$D$33:$D$776,СВЦЭМ!$A$33:$A$776,$A59,СВЦЭМ!$B$33:$B$776,U$47)+'СЕТ СН'!$G$14+СВЦЭМ!$D$10+'СЕТ СН'!$G$5-'СЕТ СН'!$G$24</f>
        <v>2419.78929991</v>
      </c>
      <c r="V59" s="36">
        <f>SUMIFS(СВЦЭМ!$D$33:$D$776,СВЦЭМ!$A$33:$A$776,$A59,СВЦЭМ!$B$33:$B$776,V$47)+'СЕТ СН'!$G$14+СВЦЭМ!$D$10+'СЕТ СН'!$G$5-'СЕТ СН'!$G$24</f>
        <v>2403.8951187900002</v>
      </c>
      <c r="W59" s="36">
        <f>SUMIFS(СВЦЭМ!$D$33:$D$776,СВЦЭМ!$A$33:$A$776,$A59,СВЦЭМ!$B$33:$B$776,W$47)+'СЕТ СН'!$G$14+СВЦЭМ!$D$10+'СЕТ СН'!$G$5-'СЕТ СН'!$G$24</f>
        <v>2388.6085514599999</v>
      </c>
      <c r="X59" s="36">
        <f>SUMIFS(СВЦЭМ!$D$33:$D$776,СВЦЭМ!$A$33:$A$776,$A59,СВЦЭМ!$B$33:$B$776,X$47)+'СЕТ СН'!$G$14+СВЦЭМ!$D$10+'СЕТ СН'!$G$5-'СЕТ СН'!$G$24</f>
        <v>2370.1037404899998</v>
      </c>
      <c r="Y59" s="36">
        <f>SUMIFS(СВЦЭМ!$D$33:$D$776,СВЦЭМ!$A$33:$A$776,$A59,СВЦЭМ!$B$33:$B$776,Y$47)+'СЕТ СН'!$G$14+СВЦЭМ!$D$10+'СЕТ СН'!$G$5-'СЕТ СН'!$G$24</f>
        <v>2448.8786506400002</v>
      </c>
    </row>
    <row r="60" spans="1:25" ht="15.75" x14ac:dyDescent="0.2">
      <c r="A60" s="35">
        <f t="shared" si="1"/>
        <v>43659</v>
      </c>
      <c r="B60" s="36">
        <f>SUMIFS(СВЦЭМ!$D$33:$D$776,СВЦЭМ!$A$33:$A$776,$A60,СВЦЭМ!$B$33:$B$776,B$47)+'СЕТ СН'!$G$14+СВЦЭМ!$D$10+'СЕТ СН'!$G$5-'СЕТ СН'!$G$24</f>
        <v>2449.09269928</v>
      </c>
      <c r="C60" s="36">
        <f>SUMIFS(СВЦЭМ!$D$33:$D$776,СВЦЭМ!$A$33:$A$776,$A60,СВЦЭМ!$B$33:$B$776,C$47)+'СЕТ СН'!$G$14+СВЦЭМ!$D$10+'СЕТ СН'!$G$5-'СЕТ СН'!$G$24</f>
        <v>2480.6184938599999</v>
      </c>
      <c r="D60" s="36">
        <f>SUMIFS(СВЦЭМ!$D$33:$D$776,СВЦЭМ!$A$33:$A$776,$A60,СВЦЭМ!$B$33:$B$776,D$47)+'СЕТ СН'!$G$14+СВЦЭМ!$D$10+'СЕТ СН'!$G$5-'СЕТ СН'!$G$24</f>
        <v>2513.8789719199999</v>
      </c>
      <c r="E60" s="36">
        <f>SUMIFS(СВЦЭМ!$D$33:$D$776,СВЦЭМ!$A$33:$A$776,$A60,СВЦЭМ!$B$33:$B$776,E$47)+'СЕТ СН'!$G$14+СВЦЭМ!$D$10+'СЕТ СН'!$G$5-'СЕТ СН'!$G$24</f>
        <v>2527.7162506200002</v>
      </c>
      <c r="F60" s="36">
        <f>SUMIFS(СВЦЭМ!$D$33:$D$776,СВЦЭМ!$A$33:$A$776,$A60,СВЦЭМ!$B$33:$B$776,F$47)+'СЕТ СН'!$G$14+СВЦЭМ!$D$10+'СЕТ СН'!$G$5-'СЕТ СН'!$G$24</f>
        <v>2536.6167585100002</v>
      </c>
      <c r="G60" s="36">
        <f>SUMIFS(СВЦЭМ!$D$33:$D$776,СВЦЭМ!$A$33:$A$776,$A60,СВЦЭМ!$B$33:$B$776,G$47)+'СЕТ СН'!$G$14+СВЦЭМ!$D$10+'СЕТ СН'!$G$5-'СЕТ СН'!$G$24</f>
        <v>2540.9046296000001</v>
      </c>
      <c r="H60" s="36">
        <f>SUMIFS(СВЦЭМ!$D$33:$D$776,СВЦЭМ!$A$33:$A$776,$A60,СВЦЭМ!$B$33:$B$776,H$47)+'СЕТ СН'!$G$14+СВЦЭМ!$D$10+'СЕТ СН'!$G$5-'СЕТ СН'!$G$24</f>
        <v>2538.1000092200002</v>
      </c>
      <c r="I60" s="36">
        <f>SUMIFS(СВЦЭМ!$D$33:$D$776,СВЦЭМ!$A$33:$A$776,$A60,СВЦЭМ!$B$33:$B$776,I$47)+'СЕТ СН'!$G$14+СВЦЭМ!$D$10+'СЕТ СН'!$G$5-'СЕТ СН'!$G$24</f>
        <v>2544.9919308999997</v>
      </c>
      <c r="J60" s="36">
        <f>SUMIFS(СВЦЭМ!$D$33:$D$776,СВЦЭМ!$A$33:$A$776,$A60,СВЦЭМ!$B$33:$B$776,J$47)+'СЕТ СН'!$G$14+СВЦЭМ!$D$10+'СЕТ СН'!$G$5-'СЕТ СН'!$G$24</f>
        <v>2505.4556973200001</v>
      </c>
      <c r="K60" s="36">
        <f>SUMIFS(СВЦЭМ!$D$33:$D$776,СВЦЭМ!$A$33:$A$776,$A60,СВЦЭМ!$B$33:$B$776,K$47)+'СЕТ СН'!$G$14+СВЦЭМ!$D$10+'СЕТ СН'!$G$5-'СЕТ СН'!$G$24</f>
        <v>2459.2018482499998</v>
      </c>
      <c r="L60" s="36">
        <f>SUMIFS(СВЦЭМ!$D$33:$D$776,СВЦЭМ!$A$33:$A$776,$A60,СВЦЭМ!$B$33:$B$776,L$47)+'СЕТ СН'!$G$14+СВЦЭМ!$D$10+'СЕТ СН'!$G$5-'СЕТ СН'!$G$24</f>
        <v>2436.5773356700001</v>
      </c>
      <c r="M60" s="36">
        <f>SUMIFS(СВЦЭМ!$D$33:$D$776,СВЦЭМ!$A$33:$A$776,$A60,СВЦЭМ!$B$33:$B$776,M$47)+'СЕТ СН'!$G$14+СВЦЭМ!$D$10+'СЕТ СН'!$G$5-'СЕТ СН'!$G$24</f>
        <v>2431.68462374</v>
      </c>
      <c r="N60" s="36">
        <f>SUMIFS(СВЦЭМ!$D$33:$D$776,СВЦЭМ!$A$33:$A$776,$A60,СВЦЭМ!$B$33:$B$776,N$47)+'СЕТ СН'!$G$14+СВЦЭМ!$D$10+'СЕТ СН'!$G$5-'СЕТ СН'!$G$24</f>
        <v>2433.73406712</v>
      </c>
      <c r="O60" s="36">
        <f>SUMIFS(СВЦЭМ!$D$33:$D$776,СВЦЭМ!$A$33:$A$776,$A60,СВЦЭМ!$B$33:$B$776,O$47)+'СЕТ СН'!$G$14+СВЦЭМ!$D$10+'СЕТ СН'!$G$5-'СЕТ СН'!$G$24</f>
        <v>2436.1180462399998</v>
      </c>
      <c r="P60" s="36">
        <f>SUMIFS(СВЦЭМ!$D$33:$D$776,СВЦЭМ!$A$33:$A$776,$A60,СВЦЭМ!$B$33:$B$776,P$47)+'СЕТ СН'!$G$14+СВЦЭМ!$D$10+'СЕТ СН'!$G$5-'СЕТ СН'!$G$24</f>
        <v>2448.4968363500002</v>
      </c>
      <c r="Q60" s="36">
        <f>SUMIFS(СВЦЭМ!$D$33:$D$776,СВЦЭМ!$A$33:$A$776,$A60,СВЦЭМ!$B$33:$B$776,Q$47)+'СЕТ СН'!$G$14+СВЦЭМ!$D$10+'СЕТ СН'!$G$5-'СЕТ СН'!$G$24</f>
        <v>2456.5699466999999</v>
      </c>
      <c r="R60" s="36">
        <f>SUMIFS(СВЦЭМ!$D$33:$D$776,СВЦЭМ!$A$33:$A$776,$A60,СВЦЭМ!$B$33:$B$776,R$47)+'СЕТ СН'!$G$14+СВЦЭМ!$D$10+'СЕТ СН'!$G$5-'СЕТ СН'!$G$24</f>
        <v>2423.3869276300002</v>
      </c>
      <c r="S60" s="36">
        <f>SUMIFS(СВЦЭМ!$D$33:$D$776,СВЦЭМ!$A$33:$A$776,$A60,СВЦЭМ!$B$33:$B$776,S$47)+'СЕТ СН'!$G$14+СВЦЭМ!$D$10+'СЕТ СН'!$G$5-'СЕТ СН'!$G$24</f>
        <v>2396.3331858500001</v>
      </c>
      <c r="T60" s="36">
        <f>SUMIFS(СВЦЭМ!$D$33:$D$776,СВЦЭМ!$A$33:$A$776,$A60,СВЦЭМ!$B$33:$B$776,T$47)+'СЕТ СН'!$G$14+СВЦЭМ!$D$10+'СЕТ СН'!$G$5-'СЕТ СН'!$G$24</f>
        <v>2383.3029191400001</v>
      </c>
      <c r="U60" s="36">
        <f>SUMIFS(СВЦЭМ!$D$33:$D$776,СВЦЭМ!$A$33:$A$776,$A60,СВЦЭМ!$B$33:$B$776,U$47)+'СЕТ СН'!$G$14+СВЦЭМ!$D$10+'СЕТ СН'!$G$5-'СЕТ СН'!$G$24</f>
        <v>2373.6538181299998</v>
      </c>
      <c r="V60" s="36">
        <f>SUMIFS(СВЦЭМ!$D$33:$D$776,СВЦЭМ!$A$33:$A$776,$A60,СВЦЭМ!$B$33:$B$776,V$47)+'СЕТ СН'!$G$14+СВЦЭМ!$D$10+'СЕТ СН'!$G$5-'СЕТ СН'!$G$24</f>
        <v>2368.83030659</v>
      </c>
      <c r="W60" s="36">
        <f>SUMIFS(СВЦЭМ!$D$33:$D$776,СВЦЭМ!$A$33:$A$776,$A60,СВЦЭМ!$B$33:$B$776,W$47)+'СЕТ СН'!$G$14+СВЦЭМ!$D$10+'СЕТ СН'!$G$5-'СЕТ СН'!$G$24</f>
        <v>2358.99503224</v>
      </c>
      <c r="X60" s="36">
        <f>SUMIFS(СВЦЭМ!$D$33:$D$776,СВЦЭМ!$A$33:$A$776,$A60,СВЦЭМ!$B$33:$B$776,X$47)+'СЕТ СН'!$G$14+СВЦЭМ!$D$10+'СЕТ СН'!$G$5-'СЕТ СН'!$G$24</f>
        <v>2368.7865574699999</v>
      </c>
      <c r="Y60" s="36">
        <f>SUMIFS(СВЦЭМ!$D$33:$D$776,СВЦЭМ!$A$33:$A$776,$A60,СВЦЭМ!$B$33:$B$776,Y$47)+'СЕТ СН'!$G$14+СВЦЭМ!$D$10+'СЕТ СН'!$G$5-'СЕТ СН'!$G$24</f>
        <v>2438.0403449999999</v>
      </c>
    </row>
    <row r="61" spans="1:25" ht="15.75" x14ac:dyDescent="0.2">
      <c r="A61" s="35">
        <f t="shared" si="1"/>
        <v>43660</v>
      </c>
      <c r="B61" s="36">
        <f>SUMIFS(СВЦЭМ!$D$33:$D$776,СВЦЭМ!$A$33:$A$776,$A61,СВЦЭМ!$B$33:$B$776,B$47)+'СЕТ СН'!$G$14+СВЦЭМ!$D$10+'СЕТ СН'!$G$5-'СЕТ СН'!$G$24</f>
        <v>2486.4804285099999</v>
      </c>
      <c r="C61" s="36">
        <f>SUMIFS(СВЦЭМ!$D$33:$D$776,СВЦЭМ!$A$33:$A$776,$A61,СВЦЭМ!$B$33:$B$776,C$47)+'СЕТ СН'!$G$14+СВЦЭМ!$D$10+'СЕТ СН'!$G$5-'СЕТ СН'!$G$24</f>
        <v>2530.1908183</v>
      </c>
      <c r="D61" s="36">
        <f>SUMIFS(СВЦЭМ!$D$33:$D$776,СВЦЭМ!$A$33:$A$776,$A61,СВЦЭМ!$B$33:$B$776,D$47)+'СЕТ СН'!$G$14+СВЦЭМ!$D$10+'СЕТ СН'!$G$5-'СЕТ СН'!$G$24</f>
        <v>2566.6860401499998</v>
      </c>
      <c r="E61" s="36">
        <f>SUMIFS(СВЦЭМ!$D$33:$D$776,СВЦЭМ!$A$33:$A$776,$A61,СВЦЭМ!$B$33:$B$776,E$47)+'СЕТ СН'!$G$14+СВЦЭМ!$D$10+'СЕТ СН'!$G$5-'СЕТ СН'!$G$24</f>
        <v>2578.1437516599999</v>
      </c>
      <c r="F61" s="36">
        <f>SUMIFS(СВЦЭМ!$D$33:$D$776,СВЦЭМ!$A$33:$A$776,$A61,СВЦЭМ!$B$33:$B$776,F$47)+'СЕТ СН'!$G$14+СВЦЭМ!$D$10+'СЕТ СН'!$G$5-'СЕТ СН'!$G$24</f>
        <v>2580.3820662200001</v>
      </c>
      <c r="G61" s="36">
        <f>SUMIFS(СВЦЭМ!$D$33:$D$776,СВЦЭМ!$A$33:$A$776,$A61,СВЦЭМ!$B$33:$B$776,G$47)+'СЕТ СН'!$G$14+СВЦЭМ!$D$10+'СЕТ СН'!$G$5-'СЕТ СН'!$G$24</f>
        <v>2579.2063848799999</v>
      </c>
      <c r="H61" s="36">
        <f>SUMIFS(СВЦЭМ!$D$33:$D$776,СВЦЭМ!$A$33:$A$776,$A61,СВЦЭМ!$B$33:$B$776,H$47)+'СЕТ СН'!$G$14+СВЦЭМ!$D$10+'СЕТ СН'!$G$5-'СЕТ СН'!$G$24</f>
        <v>2559.3406708000002</v>
      </c>
      <c r="I61" s="36">
        <f>SUMIFS(СВЦЭМ!$D$33:$D$776,СВЦЭМ!$A$33:$A$776,$A61,СВЦЭМ!$B$33:$B$776,I$47)+'СЕТ СН'!$G$14+СВЦЭМ!$D$10+'СЕТ СН'!$G$5-'СЕТ СН'!$G$24</f>
        <v>2528.2827391599999</v>
      </c>
      <c r="J61" s="36">
        <f>SUMIFS(СВЦЭМ!$D$33:$D$776,СВЦЭМ!$A$33:$A$776,$A61,СВЦЭМ!$B$33:$B$776,J$47)+'СЕТ СН'!$G$14+СВЦЭМ!$D$10+'СЕТ СН'!$G$5-'СЕТ СН'!$G$24</f>
        <v>2475.0055066599998</v>
      </c>
      <c r="K61" s="36">
        <f>SUMIFS(СВЦЭМ!$D$33:$D$776,СВЦЭМ!$A$33:$A$776,$A61,СВЦЭМ!$B$33:$B$776,K$47)+'СЕТ СН'!$G$14+СВЦЭМ!$D$10+'СЕТ СН'!$G$5-'СЕТ СН'!$G$24</f>
        <v>2431.8545557899997</v>
      </c>
      <c r="L61" s="36">
        <f>SUMIFS(СВЦЭМ!$D$33:$D$776,СВЦЭМ!$A$33:$A$776,$A61,СВЦЭМ!$B$33:$B$776,L$47)+'СЕТ СН'!$G$14+СВЦЭМ!$D$10+'СЕТ СН'!$G$5-'СЕТ СН'!$G$24</f>
        <v>2414.0657732600002</v>
      </c>
      <c r="M61" s="36">
        <f>SUMIFS(СВЦЭМ!$D$33:$D$776,СВЦЭМ!$A$33:$A$776,$A61,СВЦЭМ!$B$33:$B$776,M$47)+'СЕТ СН'!$G$14+СВЦЭМ!$D$10+'СЕТ СН'!$G$5-'СЕТ СН'!$G$24</f>
        <v>2405.37648416</v>
      </c>
      <c r="N61" s="36">
        <f>SUMIFS(СВЦЭМ!$D$33:$D$776,СВЦЭМ!$A$33:$A$776,$A61,СВЦЭМ!$B$33:$B$776,N$47)+'СЕТ СН'!$G$14+СВЦЭМ!$D$10+'СЕТ СН'!$G$5-'СЕТ СН'!$G$24</f>
        <v>2405.7225842799999</v>
      </c>
      <c r="O61" s="36">
        <f>SUMIFS(СВЦЭМ!$D$33:$D$776,СВЦЭМ!$A$33:$A$776,$A61,СВЦЭМ!$B$33:$B$776,O$47)+'СЕТ СН'!$G$14+СВЦЭМ!$D$10+'СЕТ СН'!$G$5-'СЕТ СН'!$G$24</f>
        <v>2417.2509321899997</v>
      </c>
      <c r="P61" s="36">
        <f>SUMIFS(СВЦЭМ!$D$33:$D$776,СВЦЭМ!$A$33:$A$776,$A61,СВЦЭМ!$B$33:$B$776,P$47)+'СЕТ СН'!$G$14+СВЦЭМ!$D$10+'СЕТ СН'!$G$5-'СЕТ СН'!$G$24</f>
        <v>2430.7284778399999</v>
      </c>
      <c r="Q61" s="36">
        <f>SUMIFS(СВЦЭМ!$D$33:$D$776,СВЦЭМ!$A$33:$A$776,$A61,СВЦЭМ!$B$33:$B$776,Q$47)+'СЕТ СН'!$G$14+СВЦЭМ!$D$10+'СЕТ СН'!$G$5-'СЕТ СН'!$G$24</f>
        <v>2441.4063182300001</v>
      </c>
      <c r="R61" s="36">
        <f>SUMIFS(СВЦЭМ!$D$33:$D$776,СВЦЭМ!$A$33:$A$776,$A61,СВЦЭМ!$B$33:$B$776,R$47)+'СЕТ СН'!$G$14+СВЦЭМ!$D$10+'СЕТ СН'!$G$5-'СЕТ СН'!$G$24</f>
        <v>2404.8566537299998</v>
      </c>
      <c r="S61" s="36">
        <f>SUMIFS(СВЦЭМ!$D$33:$D$776,СВЦЭМ!$A$33:$A$776,$A61,СВЦЭМ!$B$33:$B$776,S$47)+'СЕТ СН'!$G$14+СВЦЭМ!$D$10+'СЕТ СН'!$G$5-'СЕТ СН'!$G$24</f>
        <v>2384.0004458499998</v>
      </c>
      <c r="T61" s="36">
        <f>SUMIFS(СВЦЭМ!$D$33:$D$776,СВЦЭМ!$A$33:$A$776,$A61,СВЦЭМ!$B$33:$B$776,T$47)+'СЕТ СН'!$G$14+СВЦЭМ!$D$10+'СЕТ СН'!$G$5-'СЕТ СН'!$G$24</f>
        <v>2379.95691734</v>
      </c>
      <c r="U61" s="36">
        <f>SUMIFS(СВЦЭМ!$D$33:$D$776,СВЦЭМ!$A$33:$A$776,$A61,СВЦЭМ!$B$33:$B$776,U$47)+'СЕТ СН'!$G$14+СВЦЭМ!$D$10+'СЕТ СН'!$G$5-'СЕТ СН'!$G$24</f>
        <v>2367.1152568399998</v>
      </c>
      <c r="V61" s="36">
        <f>SUMIFS(СВЦЭМ!$D$33:$D$776,СВЦЭМ!$A$33:$A$776,$A61,СВЦЭМ!$B$33:$B$776,V$47)+'СЕТ СН'!$G$14+СВЦЭМ!$D$10+'СЕТ СН'!$G$5-'СЕТ СН'!$G$24</f>
        <v>2357.5604549999998</v>
      </c>
      <c r="W61" s="36">
        <f>SUMIFS(СВЦЭМ!$D$33:$D$776,СВЦЭМ!$A$33:$A$776,$A61,СВЦЭМ!$B$33:$B$776,W$47)+'СЕТ СН'!$G$14+СВЦЭМ!$D$10+'СЕТ СН'!$G$5-'СЕТ СН'!$G$24</f>
        <v>2353.4250830999999</v>
      </c>
      <c r="X61" s="36">
        <f>SUMIFS(СВЦЭМ!$D$33:$D$776,СВЦЭМ!$A$33:$A$776,$A61,СВЦЭМ!$B$33:$B$776,X$47)+'СЕТ СН'!$G$14+СВЦЭМ!$D$10+'СЕТ СН'!$G$5-'СЕТ СН'!$G$24</f>
        <v>2364.2865900299998</v>
      </c>
      <c r="Y61" s="36">
        <f>SUMIFS(СВЦЭМ!$D$33:$D$776,СВЦЭМ!$A$33:$A$776,$A61,СВЦЭМ!$B$33:$B$776,Y$47)+'СЕТ СН'!$G$14+СВЦЭМ!$D$10+'СЕТ СН'!$G$5-'СЕТ СН'!$G$24</f>
        <v>2442.5184286899998</v>
      </c>
    </row>
    <row r="62" spans="1:25" ht="15.75" x14ac:dyDescent="0.2">
      <c r="A62" s="35">
        <f t="shared" si="1"/>
        <v>43661</v>
      </c>
      <c r="B62" s="36">
        <f>SUMIFS(СВЦЭМ!$D$33:$D$776,СВЦЭМ!$A$33:$A$776,$A62,СВЦЭМ!$B$33:$B$776,B$47)+'СЕТ СН'!$G$14+СВЦЭМ!$D$10+'СЕТ СН'!$G$5-'СЕТ СН'!$G$24</f>
        <v>2516.49632759</v>
      </c>
      <c r="C62" s="36">
        <f>SUMIFS(СВЦЭМ!$D$33:$D$776,СВЦЭМ!$A$33:$A$776,$A62,СВЦЭМ!$B$33:$B$776,C$47)+'СЕТ СН'!$G$14+СВЦЭМ!$D$10+'СЕТ СН'!$G$5-'СЕТ СН'!$G$24</f>
        <v>2533.23654304</v>
      </c>
      <c r="D62" s="36">
        <f>SUMIFS(СВЦЭМ!$D$33:$D$776,СВЦЭМ!$A$33:$A$776,$A62,СВЦЭМ!$B$33:$B$776,D$47)+'СЕТ СН'!$G$14+СВЦЭМ!$D$10+'СЕТ СН'!$G$5-'СЕТ СН'!$G$24</f>
        <v>2541.86839117</v>
      </c>
      <c r="E62" s="36">
        <f>SUMIFS(СВЦЭМ!$D$33:$D$776,СВЦЭМ!$A$33:$A$776,$A62,СВЦЭМ!$B$33:$B$776,E$47)+'СЕТ СН'!$G$14+СВЦЭМ!$D$10+'СЕТ СН'!$G$5-'СЕТ СН'!$G$24</f>
        <v>2568.17343231</v>
      </c>
      <c r="F62" s="36">
        <f>SUMIFS(СВЦЭМ!$D$33:$D$776,СВЦЭМ!$A$33:$A$776,$A62,СВЦЭМ!$B$33:$B$776,F$47)+'СЕТ СН'!$G$14+СВЦЭМ!$D$10+'СЕТ СН'!$G$5-'СЕТ СН'!$G$24</f>
        <v>2580.0726255199997</v>
      </c>
      <c r="G62" s="36">
        <f>SUMIFS(СВЦЭМ!$D$33:$D$776,СВЦЭМ!$A$33:$A$776,$A62,СВЦЭМ!$B$33:$B$776,G$47)+'СЕТ СН'!$G$14+СВЦЭМ!$D$10+'СЕТ СН'!$G$5-'СЕТ СН'!$G$24</f>
        <v>2566.0936927000002</v>
      </c>
      <c r="H62" s="36">
        <f>SUMIFS(СВЦЭМ!$D$33:$D$776,СВЦЭМ!$A$33:$A$776,$A62,СВЦЭМ!$B$33:$B$776,H$47)+'СЕТ СН'!$G$14+СВЦЭМ!$D$10+'СЕТ СН'!$G$5-'СЕТ СН'!$G$24</f>
        <v>2547.0854568</v>
      </c>
      <c r="I62" s="36">
        <f>SUMIFS(СВЦЭМ!$D$33:$D$776,СВЦЭМ!$A$33:$A$776,$A62,СВЦЭМ!$B$33:$B$776,I$47)+'СЕТ СН'!$G$14+СВЦЭМ!$D$10+'СЕТ СН'!$G$5-'СЕТ СН'!$G$24</f>
        <v>2519.2177676900001</v>
      </c>
      <c r="J62" s="36">
        <f>SUMIFS(СВЦЭМ!$D$33:$D$776,СВЦЭМ!$A$33:$A$776,$A62,СВЦЭМ!$B$33:$B$776,J$47)+'СЕТ СН'!$G$14+СВЦЭМ!$D$10+'СЕТ СН'!$G$5-'СЕТ СН'!$G$24</f>
        <v>2480.7459177599999</v>
      </c>
      <c r="K62" s="36">
        <f>SUMIFS(СВЦЭМ!$D$33:$D$776,СВЦЭМ!$A$33:$A$776,$A62,СВЦЭМ!$B$33:$B$776,K$47)+'СЕТ СН'!$G$14+СВЦЭМ!$D$10+'СЕТ СН'!$G$5-'СЕТ СН'!$G$24</f>
        <v>2434.38667747</v>
      </c>
      <c r="L62" s="36">
        <f>SUMIFS(СВЦЭМ!$D$33:$D$776,СВЦЭМ!$A$33:$A$776,$A62,СВЦЭМ!$B$33:$B$776,L$47)+'СЕТ СН'!$G$14+СВЦЭМ!$D$10+'СЕТ СН'!$G$5-'СЕТ СН'!$G$24</f>
        <v>2425.1359166299999</v>
      </c>
      <c r="M62" s="36">
        <f>SUMIFS(СВЦЭМ!$D$33:$D$776,СВЦЭМ!$A$33:$A$776,$A62,СВЦЭМ!$B$33:$B$776,M$47)+'СЕТ СН'!$G$14+СВЦЭМ!$D$10+'СЕТ СН'!$G$5-'СЕТ СН'!$G$24</f>
        <v>2428.8397824100002</v>
      </c>
      <c r="N62" s="36">
        <f>SUMIFS(СВЦЭМ!$D$33:$D$776,СВЦЭМ!$A$33:$A$776,$A62,СВЦЭМ!$B$33:$B$776,N$47)+'СЕТ СН'!$G$14+СВЦЭМ!$D$10+'СЕТ СН'!$G$5-'СЕТ СН'!$G$24</f>
        <v>2449.99914141</v>
      </c>
      <c r="O62" s="36">
        <f>SUMIFS(СВЦЭМ!$D$33:$D$776,СВЦЭМ!$A$33:$A$776,$A62,СВЦЭМ!$B$33:$B$776,O$47)+'СЕТ СН'!$G$14+СВЦЭМ!$D$10+'СЕТ СН'!$G$5-'СЕТ СН'!$G$24</f>
        <v>2448.2728475700001</v>
      </c>
      <c r="P62" s="36">
        <f>SUMIFS(СВЦЭМ!$D$33:$D$776,СВЦЭМ!$A$33:$A$776,$A62,СВЦЭМ!$B$33:$B$776,P$47)+'СЕТ СН'!$G$14+СВЦЭМ!$D$10+'СЕТ СН'!$G$5-'СЕТ СН'!$G$24</f>
        <v>2432.8544953099999</v>
      </c>
      <c r="Q62" s="36">
        <f>SUMIFS(СВЦЭМ!$D$33:$D$776,СВЦЭМ!$A$33:$A$776,$A62,СВЦЭМ!$B$33:$B$776,Q$47)+'СЕТ СН'!$G$14+СВЦЭМ!$D$10+'СЕТ СН'!$G$5-'СЕТ СН'!$G$24</f>
        <v>2419.4917924900001</v>
      </c>
      <c r="R62" s="36">
        <f>SUMIFS(СВЦЭМ!$D$33:$D$776,СВЦЭМ!$A$33:$A$776,$A62,СВЦЭМ!$B$33:$B$776,R$47)+'СЕТ СН'!$G$14+СВЦЭМ!$D$10+'СЕТ СН'!$G$5-'СЕТ СН'!$G$24</f>
        <v>2375.9934599399999</v>
      </c>
      <c r="S62" s="36">
        <f>SUMIFS(СВЦЭМ!$D$33:$D$776,СВЦЭМ!$A$33:$A$776,$A62,СВЦЭМ!$B$33:$B$776,S$47)+'СЕТ СН'!$G$14+СВЦЭМ!$D$10+'СЕТ СН'!$G$5-'СЕТ СН'!$G$24</f>
        <v>2360.5003179300002</v>
      </c>
      <c r="T62" s="36">
        <f>SUMIFS(СВЦЭМ!$D$33:$D$776,СВЦЭМ!$A$33:$A$776,$A62,СВЦЭМ!$B$33:$B$776,T$47)+'СЕТ СН'!$G$14+СВЦЭМ!$D$10+'СЕТ СН'!$G$5-'СЕТ СН'!$G$24</f>
        <v>2363.0766276899999</v>
      </c>
      <c r="U62" s="36">
        <f>SUMIFS(СВЦЭМ!$D$33:$D$776,СВЦЭМ!$A$33:$A$776,$A62,СВЦЭМ!$B$33:$B$776,U$47)+'СЕТ СН'!$G$14+СВЦЭМ!$D$10+'СЕТ СН'!$G$5-'СЕТ СН'!$G$24</f>
        <v>2361.5841793300001</v>
      </c>
      <c r="V62" s="36">
        <f>SUMIFS(СВЦЭМ!$D$33:$D$776,СВЦЭМ!$A$33:$A$776,$A62,СВЦЭМ!$B$33:$B$776,V$47)+'СЕТ СН'!$G$14+СВЦЭМ!$D$10+'СЕТ СН'!$G$5-'СЕТ СН'!$G$24</f>
        <v>2358.53963651</v>
      </c>
      <c r="W62" s="36">
        <f>SUMIFS(СВЦЭМ!$D$33:$D$776,СВЦЭМ!$A$33:$A$776,$A62,СВЦЭМ!$B$33:$B$776,W$47)+'СЕТ СН'!$G$14+СВЦЭМ!$D$10+'СЕТ СН'!$G$5-'СЕТ СН'!$G$24</f>
        <v>2354.4987183499998</v>
      </c>
      <c r="X62" s="36">
        <f>SUMIFS(СВЦЭМ!$D$33:$D$776,СВЦЭМ!$A$33:$A$776,$A62,СВЦЭМ!$B$33:$B$776,X$47)+'СЕТ СН'!$G$14+СВЦЭМ!$D$10+'СЕТ СН'!$G$5-'СЕТ СН'!$G$24</f>
        <v>2369.7922547499998</v>
      </c>
      <c r="Y62" s="36">
        <f>SUMIFS(СВЦЭМ!$D$33:$D$776,СВЦЭМ!$A$33:$A$776,$A62,СВЦЭМ!$B$33:$B$776,Y$47)+'СЕТ СН'!$G$14+СВЦЭМ!$D$10+'СЕТ СН'!$G$5-'СЕТ СН'!$G$24</f>
        <v>2441.0376744300002</v>
      </c>
    </row>
    <row r="63" spans="1:25" ht="15.75" x14ac:dyDescent="0.2">
      <c r="A63" s="35">
        <f t="shared" si="1"/>
        <v>43662</v>
      </c>
      <c r="B63" s="36">
        <f>SUMIFS(СВЦЭМ!$D$33:$D$776,СВЦЭМ!$A$33:$A$776,$A63,СВЦЭМ!$B$33:$B$776,B$47)+'СЕТ СН'!$G$14+СВЦЭМ!$D$10+'СЕТ СН'!$G$5-'СЕТ СН'!$G$24</f>
        <v>2532.8077525799999</v>
      </c>
      <c r="C63" s="36">
        <f>SUMIFS(СВЦЭМ!$D$33:$D$776,СВЦЭМ!$A$33:$A$776,$A63,СВЦЭМ!$B$33:$B$776,C$47)+'СЕТ СН'!$G$14+СВЦЭМ!$D$10+'СЕТ СН'!$G$5-'СЕТ СН'!$G$24</f>
        <v>2554.3325402400001</v>
      </c>
      <c r="D63" s="36">
        <f>SUMIFS(СВЦЭМ!$D$33:$D$776,СВЦЭМ!$A$33:$A$776,$A63,СВЦЭМ!$B$33:$B$776,D$47)+'СЕТ СН'!$G$14+СВЦЭМ!$D$10+'СЕТ СН'!$G$5-'СЕТ СН'!$G$24</f>
        <v>2540.5011860200002</v>
      </c>
      <c r="E63" s="36">
        <f>SUMIFS(СВЦЭМ!$D$33:$D$776,СВЦЭМ!$A$33:$A$776,$A63,СВЦЭМ!$B$33:$B$776,E$47)+'СЕТ СН'!$G$14+СВЦЭМ!$D$10+'СЕТ СН'!$G$5-'СЕТ СН'!$G$24</f>
        <v>2530.6252424300001</v>
      </c>
      <c r="F63" s="36">
        <f>SUMIFS(СВЦЭМ!$D$33:$D$776,СВЦЭМ!$A$33:$A$776,$A63,СВЦЭМ!$B$33:$B$776,F$47)+'СЕТ СН'!$G$14+СВЦЭМ!$D$10+'СЕТ СН'!$G$5-'СЕТ СН'!$G$24</f>
        <v>2541.9811889600001</v>
      </c>
      <c r="G63" s="36">
        <f>SUMIFS(СВЦЭМ!$D$33:$D$776,СВЦЭМ!$A$33:$A$776,$A63,СВЦЭМ!$B$33:$B$776,G$47)+'СЕТ СН'!$G$14+СВЦЭМ!$D$10+'СЕТ СН'!$G$5-'СЕТ СН'!$G$24</f>
        <v>2540.86723962</v>
      </c>
      <c r="H63" s="36">
        <f>SUMIFS(СВЦЭМ!$D$33:$D$776,СВЦЭМ!$A$33:$A$776,$A63,СВЦЭМ!$B$33:$B$776,H$47)+'СЕТ СН'!$G$14+СВЦЭМ!$D$10+'СЕТ СН'!$G$5-'СЕТ СН'!$G$24</f>
        <v>2545.24814466</v>
      </c>
      <c r="I63" s="36">
        <f>SUMIFS(СВЦЭМ!$D$33:$D$776,СВЦЭМ!$A$33:$A$776,$A63,СВЦЭМ!$B$33:$B$776,I$47)+'СЕТ СН'!$G$14+СВЦЭМ!$D$10+'СЕТ СН'!$G$5-'СЕТ СН'!$G$24</f>
        <v>2529.7527457699998</v>
      </c>
      <c r="J63" s="36">
        <f>SUMIFS(СВЦЭМ!$D$33:$D$776,СВЦЭМ!$A$33:$A$776,$A63,СВЦЭМ!$B$33:$B$776,J$47)+'СЕТ СН'!$G$14+СВЦЭМ!$D$10+'СЕТ СН'!$G$5-'СЕТ СН'!$G$24</f>
        <v>2496.4387130200003</v>
      </c>
      <c r="K63" s="36">
        <f>SUMIFS(СВЦЭМ!$D$33:$D$776,СВЦЭМ!$A$33:$A$776,$A63,СВЦЭМ!$B$33:$B$776,K$47)+'СЕТ СН'!$G$14+СВЦЭМ!$D$10+'СЕТ СН'!$G$5-'СЕТ СН'!$G$24</f>
        <v>2461.8300905000001</v>
      </c>
      <c r="L63" s="36">
        <f>SUMIFS(СВЦЭМ!$D$33:$D$776,СВЦЭМ!$A$33:$A$776,$A63,СВЦЭМ!$B$33:$B$776,L$47)+'СЕТ СН'!$G$14+СВЦЭМ!$D$10+'СЕТ СН'!$G$5-'СЕТ СН'!$G$24</f>
        <v>2447.78432926</v>
      </c>
      <c r="M63" s="36">
        <f>SUMIFS(СВЦЭМ!$D$33:$D$776,СВЦЭМ!$A$33:$A$776,$A63,СВЦЭМ!$B$33:$B$776,M$47)+'СЕТ СН'!$G$14+СВЦЭМ!$D$10+'СЕТ СН'!$G$5-'СЕТ СН'!$G$24</f>
        <v>2444.8435101599998</v>
      </c>
      <c r="N63" s="36">
        <f>SUMIFS(СВЦЭМ!$D$33:$D$776,СВЦЭМ!$A$33:$A$776,$A63,СВЦЭМ!$B$33:$B$776,N$47)+'СЕТ СН'!$G$14+СВЦЭМ!$D$10+'СЕТ СН'!$G$5-'СЕТ СН'!$G$24</f>
        <v>2442.6632879200001</v>
      </c>
      <c r="O63" s="36">
        <f>SUMIFS(СВЦЭМ!$D$33:$D$776,СВЦЭМ!$A$33:$A$776,$A63,СВЦЭМ!$B$33:$B$776,O$47)+'СЕТ СН'!$G$14+СВЦЭМ!$D$10+'СЕТ СН'!$G$5-'СЕТ СН'!$G$24</f>
        <v>2443.1462688699999</v>
      </c>
      <c r="P63" s="36">
        <f>SUMIFS(СВЦЭМ!$D$33:$D$776,СВЦЭМ!$A$33:$A$776,$A63,СВЦЭМ!$B$33:$B$776,P$47)+'СЕТ СН'!$G$14+СВЦЭМ!$D$10+'СЕТ СН'!$G$5-'СЕТ СН'!$G$24</f>
        <v>2443.5158424599999</v>
      </c>
      <c r="Q63" s="36">
        <f>SUMIFS(СВЦЭМ!$D$33:$D$776,СВЦЭМ!$A$33:$A$776,$A63,СВЦЭМ!$B$33:$B$776,Q$47)+'СЕТ СН'!$G$14+СВЦЭМ!$D$10+'СЕТ СН'!$G$5-'СЕТ СН'!$G$24</f>
        <v>2444.25561573</v>
      </c>
      <c r="R63" s="36">
        <f>SUMIFS(СВЦЭМ!$D$33:$D$776,СВЦЭМ!$A$33:$A$776,$A63,СВЦЭМ!$B$33:$B$776,R$47)+'СЕТ СН'!$G$14+СВЦЭМ!$D$10+'СЕТ СН'!$G$5-'СЕТ СН'!$G$24</f>
        <v>2407.2333336900001</v>
      </c>
      <c r="S63" s="36">
        <f>SUMIFS(СВЦЭМ!$D$33:$D$776,СВЦЭМ!$A$33:$A$776,$A63,СВЦЭМ!$B$33:$B$776,S$47)+'СЕТ СН'!$G$14+СВЦЭМ!$D$10+'СЕТ СН'!$G$5-'СЕТ СН'!$G$24</f>
        <v>2393.94590728</v>
      </c>
      <c r="T63" s="36">
        <f>SUMIFS(СВЦЭМ!$D$33:$D$776,СВЦЭМ!$A$33:$A$776,$A63,СВЦЭМ!$B$33:$B$776,T$47)+'СЕТ СН'!$G$14+СВЦЭМ!$D$10+'СЕТ СН'!$G$5-'СЕТ СН'!$G$24</f>
        <v>2395.6359744599999</v>
      </c>
      <c r="U63" s="36">
        <f>SUMIFS(СВЦЭМ!$D$33:$D$776,СВЦЭМ!$A$33:$A$776,$A63,СВЦЭМ!$B$33:$B$776,U$47)+'СЕТ СН'!$G$14+СВЦЭМ!$D$10+'СЕТ СН'!$G$5-'СЕТ СН'!$G$24</f>
        <v>2391.9481797899998</v>
      </c>
      <c r="V63" s="36">
        <f>SUMIFS(СВЦЭМ!$D$33:$D$776,СВЦЭМ!$A$33:$A$776,$A63,СВЦЭМ!$B$33:$B$776,V$47)+'СЕТ СН'!$G$14+СВЦЭМ!$D$10+'СЕТ СН'!$G$5-'СЕТ СН'!$G$24</f>
        <v>2392.5240132399999</v>
      </c>
      <c r="W63" s="36">
        <f>SUMIFS(СВЦЭМ!$D$33:$D$776,СВЦЭМ!$A$33:$A$776,$A63,СВЦЭМ!$B$33:$B$776,W$47)+'СЕТ СН'!$G$14+СВЦЭМ!$D$10+'СЕТ СН'!$G$5-'СЕТ СН'!$G$24</f>
        <v>2382.9345694900003</v>
      </c>
      <c r="X63" s="36">
        <f>SUMIFS(СВЦЭМ!$D$33:$D$776,СВЦЭМ!$A$33:$A$776,$A63,СВЦЭМ!$B$33:$B$776,X$47)+'СЕТ СН'!$G$14+СВЦЭМ!$D$10+'СЕТ СН'!$G$5-'СЕТ СН'!$G$24</f>
        <v>2400.0586661400002</v>
      </c>
      <c r="Y63" s="36">
        <f>SUMIFS(СВЦЭМ!$D$33:$D$776,СВЦЭМ!$A$33:$A$776,$A63,СВЦЭМ!$B$33:$B$776,Y$47)+'СЕТ СН'!$G$14+СВЦЭМ!$D$10+'СЕТ СН'!$G$5-'СЕТ СН'!$G$24</f>
        <v>2446.3474791500003</v>
      </c>
    </row>
    <row r="64" spans="1:25" ht="15.75" x14ac:dyDescent="0.2">
      <c r="A64" s="35">
        <f t="shared" si="1"/>
        <v>43663</v>
      </c>
      <c r="B64" s="36">
        <f>SUMIFS(СВЦЭМ!$D$33:$D$776,СВЦЭМ!$A$33:$A$776,$A64,СВЦЭМ!$B$33:$B$776,B$47)+'СЕТ СН'!$G$14+СВЦЭМ!$D$10+'СЕТ СН'!$G$5-'СЕТ СН'!$G$24</f>
        <v>2527.82045922</v>
      </c>
      <c r="C64" s="36">
        <f>SUMIFS(СВЦЭМ!$D$33:$D$776,СВЦЭМ!$A$33:$A$776,$A64,СВЦЭМ!$B$33:$B$776,C$47)+'СЕТ СН'!$G$14+СВЦЭМ!$D$10+'СЕТ СН'!$G$5-'СЕТ СН'!$G$24</f>
        <v>2552.34235769</v>
      </c>
      <c r="D64" s="36">
        <f>SUMIFS(СВЦЭМ!$D$33:$D$776,СВЦЭМ!$A$33:$A$776,$A64,СВЦЭМ!$B$33:$B$776,D$47)+'СЕТ СН'!$G$14+СВЦЭМ!$D$10+'СЕТ СН'!$G$5-'СЕТ СН'!$G$24</f>
        <v>2578.5462155300002</v>
      </c>
      <c r="E64" s="36">
        <f>SUMIFS(СВЦЭМ!$D$33:$D$776,СВЦЭМ!$A$33:$A$776,$A64,СВЦЭМ!$B$33:$B$776,E$47)+'СЕТ СН'!$G$14+СВЦЭМ!$D$10+'СЕТ СН'!$G$5-'СЕТ СН'!$G$24</f>
        <v>2588.2368480999999</v>
      </c>
      <c r="F64" s="36">
        <f>SUMIFS(СВЦЭМ!$D$33:$D$776,СВЦЭМ!$A$33:$A$776,$A64,СВЦЭМ!$B$33:$B$776,F$47)+'СЕТ СН'!$G$14+СВЦЭМ!$D$10+'СЕТ СН'!$G$5-'СЕТ СН'!$G$24</f>
        <v>2581.34566447</v>
      </c>
      <c r="G64" s="36">
        <f>SUMIFS(СВЦЭМ!$D$33:$D$776,СВЦЭМ!$A$33:$A$776,$A64,СВЦЭМ!$B$33:$B$776,G$47)+'СЕТ СН'!$G$14+СВЦЭМ!$D$10+'СЕТ СН'!$G$5-'СЕТ СН'!$G$24</f>
        <v>2575.5129173599998</v>
      </c>
      <c r="H64" s="36">
        <f>SUMIFS(СВЦЭМ!$D$33:$D$776,СВЦЭМ!$A$33:$A$776,$A64,СВЦЭМ!$B$33:$B$776,H$47)+'СЕТ СН'!$G$14+СВЦЭМ!$D$10+'СЕТ СН'!$G$5-'СЕТ СН'!$G$24</f>
        <v>2548.4991039699999</v>
      </c>
      <c r="I64" s="36">
        <f>SUMIFS(СВЦЭМ!$D$33:$D$776,СВЦЭМ!$A$33:$A$776,$A64,СВЦЭМ!$B$33:$B$776,I$47)+'СЕТ СН'!$G$14+СВЦЭМ!$D$10+'СЕТ СН'!$G$5-'СЕТ СН'!$G$24</f>
        <v>2518.7877742299997</v>
      </c>
      <c r="J64" s="36">
        <f>SUMIFS(СВЦЭМ!$D$33:$D$776,СВЦЭМ!$A$33:$A$776,$A64,СВЦЭМ!$B$33:$B$776,J$47)+'СЕТ СН'!$G$14+СВЦЭМ!$D$10+'СЕТ СН'!$G$5-'СЕТ СН'!$G$24</f>
        <v>2498.4752669899999</v>
      </c>
      <c r="K64" s="36">
        <f>SUMIFS(СВЦЭМ!$D$33:$D$776,СВЦЭМ!$A$33:$A$776,$A64,СВЦЭМ!$B$33:$B$776,K$47)+'СЕТ СН'!$G$14+СВЦЭМ!$D$10+'СЕТ СН'!$G$5-'СЕТ СН'!$G$24</f>
        <v>2464.9215568700001</v>
      </c>
      <c r="L64" s="36">
        <f>SUMIFS(СВЦЭМ!$D$33:$D$776,СВЦЭМ!$A$33:$A$776,$A64,СВЦЭМ!$B$33:$B$776,L$47)+'СЕТ СН'!$G$14+СВЦЭМ!$D$10+'СЕТ СН'!$G$5-'СЕТ СН'!$G$24</f>
        <v>2461.0132219699999</v>
      </c>
      <c r="M64" s="36">
        <f>SUMIFS(СВЦЭМ!$D$33:$D$776,СВЦЭМ!$A$33:$A$776,$A64,СВЦЭМ!$B$33:$B$776,M$47)+'СЕТ СН'!$G$14+СВЦЭМ!$D$10+'СЕТ СН'!$G$5-'СЕТ СН'!$G$24</f>
        <v>2463.27568879</v>
      </c>
      <c r="N64" s="36">
        <f>SUMIFS(СВЦЭМ!$D$33:$D$776,СВЦЭМ!$A$33:$A$776,$A64,СВЦЭМ!$B$33:$B$776,N$47)+'СЕТ СН'!$G$14+СВЦЭМ!$D$10+'СЕТ СН'!$G$5-'СЕТ СН'!$G$24</f>
        <v>2464.83694492</v>
      </c>
      <c r="O64" s="36">
        <f>SUMIFS(СВЦЭМ!$D$33:$D$776,СВЦЭМ!$A$33:$A$776,$A64,СВЦЭМ!$B$33:$B$776,O$47)+'СЕТ СН'!$G$14+СВЦЭМ!$D$10+'СЕТ СН'!$G$5-'СЕТ СН'!$G$24</f>
        <v>2464.7467409299998</v>
      </c>
      <c r="P64" s="36">
        <f>SUMIFS(СВЦЭМ!$D$33:$D$776,СВЦЭМ!$A$33:$A$776,$A64,СВЦЭМ!$B$33:$B$776,P$47)+'СЕТ СН'!$G$14+СВЦЭМ!$D$10+'СЕТ СН'!$G$5-'СЕТ СН'!$G$24</f>
        <v>2464.1566988499999</v>
      </c>
      <c r="Q64" s="36">
        <f>SUMIFS(СВЦЭМ!$D$33:$D$776,СВЦЭМ!$A$33:$A$776,$A64,СВЦЭМ!$B$33:$B$776,Q$47)+'СЕТ СН'!$G$14+СВЦЭМ!$D$10+'СЕТ СН'!$G$5-'СЕТ СН'!$G$24</f>
        <v>2465.56633517</v>
      </c>
      <c r="R64" s="36">
        <f>SUMIFS(СВЦЭМ!$D$33:$D$776,СВЦЭМ!$A$33:$A$776,$A64,СВЦЭМ!$B$33:$B$776,R$47)+'СЕТ СН'!$G$14+СВЦЭМ!$D$10+'СЕТ СН'!$G$5-'СЕТ СН'!$G$24</f>
        <v>2424.3720600299998</v>
      </c>
      <c r="S64" s="36">
        <f>SUMIFS(СВЦЭМ!$D$33:$D$776,СВЦЭМ!$A$33:$A$776,$A64,СВЦЭМ!$B$33:$B$776,S$47)+'СЕТ СН'!$G$14+СВЦЭМ!$D$10+'СЕТ СН'!$G$5-'СЕТ СН'!$G$24</f>
        <v>2405.90000108</v>
      </c>
      <c r="T64" s="36">
        <f>SUMIFS(СВЦЭМ!$D$33:$D$776,СВЦЭМ!$A$33:$A$776,$A64,СВЦЭМ!$B$33:$B$776,T$47)+'СЕТ СН'!$G$14+СВЦЭМ!$D$10+'СЕТ СН'!$G$5-'СЕТ СН'!$G$24</f>
        <v>2408.1189737499999</v>
      </c>
      <c r="U64" s="36">
        <f>SUMIFS(СВЦЭМ!$D$33:$D$776,СВЦЭМ!$A$33:$A$776,$A64,СВЦЭМ!$B$33:$B$776,U$47)+'СЕТ СН'!$G$14+СВЦЭМ!$D$10+'СЕТ СН'!$G$5-'СЕТ СН'!$G$24</f>
        <v>2401.7879420199997</v>
      </c>
      <c r="V64" s="36">
        <f>SUMIFS(СВЦЭМ!$D$33:$D$776,СВЦЭМ!$A$33:$A$776,$A64,СВЦЭМ!$B$33:$B$776,V$47)+'СЕТ СН'!$G$14+СВЦЭМ!$D$10+'СЕТ СН'!$G$5-'СЕТ СН'!$G$24</f>
        <v>2405.5776903000001</v>
      </c>
      <c r="W64" s="36">
        <f>SUMIFS(СВЦЭМ!$D$33:$D$776,СВЦЭМ!$A$33:$A$776,$A64,СВЦЭМ!$B$33:$B$776,W$47)+'СЕТ СН'!$G$14+СВЦЭМ!$D$10+'СЕТ СН'!$G$5-'СЕТ СН'!$G$24</f>
        <v>2405.2723484099997</v>
      </c>
      <c r="X64" s="36">
        <f>SUMIFS(СВЦЭМ!$D$33:$D$776,СВЦЭМ!$A$33:$A$776,$A64,СВЦЭМ!$B$33:$B$776,X$47)+'СЕТ СН'!$G$14+СВЦЭМ!$D$10+'СЕТ СН'!$G$5-'СЕТ СН'!$G$24</f>
        <v>2380.1366917199998</v>
      </c>
      <c r="Y64" s="36">
        <f>SUMIFS(СВЦЭМ!$D$33:$D$776,СВЦЭМ!$A$33:$A$776,$A64,СВЦЭМ!$B$33:$B$776,Y$47)+'СЕТ СН'!$G$14+СВЦЭМ!$D$10+'СЕТ СН'!$G$5-'СЕТ СН'!$G$24</f>
        <v>2404.6382819999999</v>
      </c>
    </row>
    <row r="65" spans="1:26" ht="15.75" x14ac:dyDescent="0.2">
      <c r="A65" s="35">
        <f t="shared" si="1"/>
        <v>43664</v>
      </c>
      <c r="B65" s="36">
        <f>SUMIFS(СВЦЭМ!$D$33:$D$776,СВЦЭМ!$A$33:$A$776,$A65,СВЦЭМ!$B$33:$B$776,B$47)+'СЕТ СН'!$G$14+СВЦЭМ!$D$10+'СЕТ СН'!$G$5-'СЕТ СН'!$G$24</f>
        <v>2482.8349847600002</v>
      </c>
      <c r="C65" s="36">
        <f>SUMIFS(СВЦЭМ!$D$33:$D$776,СВЦЭМ!$A$33:$A$776,$A65,СВЦЭМ!$B$33:$B$776,C$47)+'СЕТ СН'!$G$14+СВЦЭМ!$D$10+'СЕТ СН'!$G$5-'СЕТ СН'!$G$24</f>
        <v>2482.0138009800003</v>
      </c>
      <c r="D65" s="36">
        <f>SUMIFS(СВЦЭМ!$D$33:$D$776,СВЦЭМ!$A$33:$A$776,$A65,СВЦЭМ!$B$33:$B$776,D$47)+'СЕТ СН'!$G$14+СВЦЭМ!$D$10+'СЕТ СН'!$G$5-'СЕТ СН'!$G$24</f>
        <v>2492.4117403599998</v>
      </c>
      <c r="E65" s="36">
        <f>SUMIFS(СВЦЭМ!$D$33:$D$776,СВЦЭМ!$A$33:$A$776,$A65,СВЦЭМ!$B$33:$B$776,E$47)+'СЕТ СН'!$G$14+СВЦЭМ!$D$10+'СЕТ СН'!$G$5-'СЕТ СН'!$G$24</f>
        <v>2524.1064951200001</v>
      </c>
      <c r="F65" s="36">
        <f>SUMIFS(СВЦЭМ!$D$33:$D$776,СВЦЭМ!$A$33:$A$776,$A65,СВЦЭМ!$B$33:$B$776,F$47)+'СЕТ СН'!$G$14+СВЦЭМ!$D$10+'СЕТ СН'!$G$5-'СЕТ СН'!$G$24</f>
        <v>2560.6407992099998</v>
      </c>
      <c r="G65" s="36">
        <f>SUMIFS(СВЦЭМ!$D$33:$D$776,СВЦЭМ!$A$33:$A$776,$A65,СВЦЭМ!$B$33:$B$776,G$47)+'СЕТ СН'!$G$14+СВЦЭМ!$D$10+'СЕТ СН'!$G$5-'СЕТ СН'!$G$24</f>
        <v>2597.8842892399998</v>
      </c>
      <c r="H65" s="36">
        <f>SUMIFS(СВЦЭМ!$D$33:$D$776,СВЦЭМ!$A$33:$A$776,$A65,СВЦЭМ!$B$33:$B$776,H$47)+'СЕТ СН'!$G$14+СВЦЭМ!$D$10+'СЕТ СН'!$G$5-'СЕТ СН'!$G$24</f>
        <v>2573.7314378999999</v>
      </c>
      <c r="I65" s="36">
        <f>SUMIFS(СВЦЭМ!$D$33:$D$776,СВЦЭМ!$A$33:$A$776,$A65,СВЦЭМ!$B$33:$B$776,I$47)+'СЕТ СН'!$G$14+СВЦЭМ!$D$10+'СЕТ СН'!$G$5-'СЕТ СН'!$G$24</f>
        <v>2542.5424739499999</v>
      </c>
      <c r="J65" s="36">
        <f>SUMIFS(СВЦЭМ!$D$33:$D$776,СВЦЭМ!$A$33:$A$776,$A65,СВЦЭМ!$B$33:$B$776,J$47)+'СЕТ СН'!$G$14+СВЦЭМ!$D$10+'СЕТ СН'!$G$5-'СЕТ СН'!$G$24</f>
        <v>2532.9287364900001</v>
      </c>
      <c r="K65" s="36">
        <f>SUMIFS(СВЦЭМ!$D$33:$D$776,СВЦЭМ!$A$33:$A$776,$A65,СВЦЭМ!$B$33:$B$776,K$47)+'СЕТ СН'!$G$14+СВЦЭМ!$D$10+'СЕТ СН'!$G$5-'СЕТ СН'!$G$24</f>
        <v>2501.4683891999998</v>
      </c>
      <c r="L65" s="36">
        <f>SUMIFS(СВЦЭМ!$D$33:$D$776,СВЦЭМ!$A$33:$A$776,$A65,СВЦЭМ!$B$33:$B$776,L$47)+'СЕТ СН'!$G$14+СВЦЭМ!$D$10+'СЕТ СН'!$G$5-'СЕТ СН'!$G$24</f>
        <v>2496.5507380099998</v>
      </c>
      <c r="M65" s="36">
        <f>SUMIFS(СВЦЭМ!$D$33:$D$776,СВЦЭМ!$A$33:$A$776,$A65,СВЦЭМ!$B$33:$B$776,M$47)+'СЕТ СН'!$G$14+СВЦЭМ!$D$10+'СЕТ СН'!$G$5-'СЕТ СН'!$G$24</f>
        <v>2495.5864409699998</v>
      </c>
      <c r="N65" s="36">
        <f>SUMIFS(СВЦЭМ!$D$33:$D$776,СВЦЭМ!$A$33:$A$776,$A65,СВЦЭМ!$B$33:$B$776,N$47)+'СЕТ СН'!$G$14+СВЦЭМ!$D$10+'СЕТ СН'!$G$5-'СЕТ СН'!$G$24</f>
        <v>2507.71297228</v>
      </c>
      <c r="O65" s="36">
        <f>SUMIFS(СВЦЭМ!$D$33:$D$776,СВЦЭМ!$A$33:$A$776,$A65,СВЦЭМ!$B$33:$B$776,O$47)+'СЕТ СН'!$G$14+СВЦЭМ!$D$10+'СЕТ СН'!$G$5-'СЕТ СН'!$G$24</f>
        <v>2513.4961940200001</v>
      </c>
      <c r="P65" s="36">
        <f>SUMIFS(СВЦЭМ!$D$33:$D$776,СВЦЭМ!$A$33:$A$776,$A65,СВЦЭМ!$B$33:$B$776,P$47)+'СЕТ СН'!$G$14+СВЦЭМ!$D$10+'СЕТ СН'!$G$5-'СЕТ СН'!$G$24</f>
        <v>2526.1290655100001</v>
      </c>
      <c r="Q65" s="36">
        <f>SUMIFS(СВЦЭМ!$D$33:$D$776,СВЦЭМ!$A$33:$A$776,$A65,СВЦЭМ!$B$33:$B$776,Q$47)+'СЕТ СН'!$G$14+СВЦЭМ!$D$10+'СЕТ СН'!$G$5-'СЕТ СН'!$G$24</f>
        <v>2533.1282628399999</v>
      </c>
      <c r="R65" s="36">
        <f>SUMIFS(СВЦЭМ!$D$33:$D$776,СВЦЭМ!$A$33:$A$776,$A65,СВЦЭМ!$B$33:$B$776,R$47)+'СЕТ СН'!$G$14+СВЦЭМ!$D$10+'СЕТ СН'!$G$5-'СЕТ СН'!$G$24</f>
        <v>2455.1161098299999</v>
      </c>
      <c r="S65" s="36">
        <f>SUMIFS(СВЦЭМ!$D$33:$D$776,СВЦЭМ!$A$33:$A$776,$A65,СВЦЭМ!$B$33:$B$776,S$47)+'СЕТ СН'!$G$14+СВЦЭМ!$D$10+'СЕТ СН'!$G$5-'СЕТ СН'!$G$24</f>
        <v>2379.0647624799999</v>
      </c>
      <c r="T65" s="36">
        <f>SUMIFS(СВЦЭМ!$D$33:$D$776,СВЦЭМ!$A$33:$A$776,$A65,СВЦЭМ!$B$33:$B$776,T$47)+'СЕТ СН'!$G$14+СВЦЭМ!$D$10+'СЕТ СН'!$G$5-'СЕТ СН'!$G$24</f>
        <v>2378.5104434999998</v>
      </c>
      <c r="U65" s="36">
        <f>SUMIFS(СВЦЭМ!$D$33:$D$776,СВЦЭМ!$A$33:$A$776,$A65,СВЦЭМ!$B$33:$B$776,U$47)+'СЕТ СН'!$G$14+СВЦЭМ!$D$10+'СЕТ СН'!$G$5-'СЕТ СН'!$G$24</f>
        <v>2363.0243244499998</v>
      </c>
      <c r="V65" s="36">
        <f>SUMIFS(СВЦЭМ!$D$33:$D$776,СВЦЭМ!$A$33:$A$776,$A65,СВЦЭМ!$B$33:$B$776,V$47)+'СЕТ СН'!$G$14+СВЦЭМ!$D$10+'СЕТ СН'!$G$5-'СЕТ СН'!$G$24</f>
        <v>2366.1993213299997</v>
      </c>
      <c r="W65" s="36">
        <f>SUMIFS(СВЦЭМ!$D$33:$D$776,СВЦЭМ!$A$33:$A$776,$A65,СВЦЭМ!$B$33:$B$776,W$47)+'СЕТ СН'!$G$14+СВЦЭМ!$D$10+'СЕТ СН'!$G$5-'СЕТ СН'!$G$24</f>
        <v>2364.4561829499999</v>
      </c>
      <c r="X65" s="36">
        <f>SUMIFS(СВЦЭМ!$D$33:$D$776,СВЦЭМ!$A$33:$A$776,$A65,СВЦЭМ!$B$33:$B$776,X$47)+'СЕТ СН'!$G$14+СВЦЭМ!$D$10+'СЕТ СН'!$G$5-'СЕТ СН'!$G$24</f>
        <v>2378.9894751299998</v>
      </c>
      <c r="Y65" s="36">
        <f>SUMIFS(СВЦЭМ!$D$33:$D$776,СВЦЭМ!$A$33:$A$776,$A65,СВЦЭМ!$B$33:$B$776,Y$47)+'СЕТ СН'!$G$14+СВЦЭМ!$D$10+'СЕТ СН'!$G$5-'СЕТ СН'!$G$24</f>
        <v>2438.30744551</v>
      </c>
    </row>
    <row r="66" spans="1:26" ht="15.75" x14ac:dyDescent="0.2">
      <c r="A66" s="35">
        <f t="shared" si="1"/>
        <v>43665</v>
      </c>
      <c r="B66" s="36">
        <f>SUMIFS(СВЦЭМ!$D$33:$D$776,СВЦЭМ!$A$33:$A$776,$A66,СВЦЭМ!$B$33:$B$776,B$47)+'СЕТ СН'!$G$14+СВЦЭМ!$D$10+'СЕТ СН'!$G$5-'СЕТ СН'!$G$24</f>
        <v>2506.0149875400002</v>
      </c>
      <c r="C66" s="36">
        <f>SUMIFS(СВЦЭМ!$D$33:$D$776,СВЦЭМ!$A$33:$A$776,$A66,СВЦЭМ!$B$33:$B$776,C$47)+'СЕТ СН'!$G$14+СВЦЭМ!$D$10+'СЕТ СН'!$G$5-'СЕТ СН'!$G$24</f>
        <v>2505.6134295699999</v>
      </c>
      <c r="D66" s="36">
        <f>SUMIFS(СВЦЭМ!$D$33:$D$776,СВЦЭМ!$A$33:$A$776,$A66,СВЦЭМ!$B$33:$B$776,D$47)+'СЕТ СН'!$G$14+СВЦЭМ!$D$10+'СЕТ СН'!$G$5-'СЕТ СН'!$G$24</f>
        <v>2533.26343069</v>
      </c>
      <c r="E66" s="36">
        <f>SUMIFS(СВЦЭМ!$D$33:$D$776,СВЦЭМ!$A$33:$A$776,$A66,СВЦЭМ!$B$33:$B$776,E$47)+'СЕТ СН'!$G$14+СВЦЭМ!$D$10+'СЕТ СН'!$G$5-'СЕТ СН'!$G$24</f>
        <v>2551.7559607100002</v>
      </c>
      <c r="F66" s="36">
        <f>SUMIFS(СВЦЭМ!$D$33:$D$776,СВЦЭМ!$A$33:$A$776,$A66,СВЦЭМ!$B$33:$B$776,F$47)+'СЕТ СН'!$G$14+СВЦЭМ!$D$10+'СЕТ СН'!$G$5-'СЕТ СН'!$G$24</f>
        <v>2550.4523187</v>
      </c>
      <c r="G66" s="36">
        <f>SUMIFS(СВЦЭМ!$D$33:$D$776,СВЦЭМ!$A$33:$A$776,$A66,СВЦЭМ!$B$33:$B$776,G$47)+'СЕТ СН'!$G$14+СВЦЭМ!$D$10+'СЕТ СН'!$G$5-'СЕТ СН'!$G$24</f>
        <v>2545.3445150100001</v>
      </c>
      <c r="H66" s="36">
        <f>SUMIFS(СВЦЭМ!$D$33:$D$776,СВЦЭМ!$A$33:$A$776,$A66,СВЦЭМ!$B$33:$B$776,H$47)+'СЕТ СН'!$G$14+СВЦЭМ!$D$10+'СЕТ СН'!$G$5-'СЕТ СН'!$G$24</f>
        <v>2509.9333496099998</v>
      </c>
      <c r="I66" s="36">
        <f>SUMIFS(СВЦЭМ!$D$33:$D$776,СВЦЭМ!$A$33:$A$776,$A66,СВЦЭМ!$B$33:$B$776,I$47)+'СЕТ СН'!$G$14+СВЦЭМ!$D$10+'СЕТ СН'!$G$5-'СЕТ СН'!$G$24</f>
        <v>2480.7702902599999</v>
      </c>
      <c r="J66" s="36">
        <f>SUMIFS(СВЦЭМ!$D$33:$D$776,СВЦЭМ!$A$33:$A$776,$A66,СВЦЭМ!$B$33:$B$776,J$47)+'СЕТ СН'!$G$14+СВЦЭМ!$D$10+'СЕТ СН'!$G$5-'СЕТ СН'!$G$24</f>
        <v>2478.90171762</v>
      </c>
      <c r="K66" s="36">
        <f>SUMIFS(СВЦЭМ!$D$33:$D$776,СВЦЭМ!$A$33:$A$776,$A66,СВЦЭМ!$B$33:$B$776,K$47)+'СЕТ СН'!$G$14+СВЦЭМ!$D$10+'СЕТ СН'!$G$5-'СЕТ СН'!$G$24</f>
        <v>2453.9213515900001</v>
      </c>
      <c r="L66" s="36">
        <f>SUMIFS(СВЦЭМ!$D$33:$D$776,СВЦЭМ!$A$33:$A$776,$A66,СВЦЭМ!$B$33:$B$776,L$47)+'СЕТ СН'!$G$14+СВЦЭМ!$D$10+'СЕТ СН'!$G$5-'СЕТ СН'!$G$24</f>
        <v>2433.1539559000003</v>
      </c>
      <c r="M66" s="36">
        <f>SUMIFS(СВЦЭМ!$D$33:$D$776,СВЦЭМ!$A$33:$A$776,$A66,СВЦЭМ!$B$33:$B$776,M$47)+'СЕТ СН'!$G$14+СВЦЭМ!$D$10+'СЕТ СН'!$G$5-'СЕТ СН'!$G$24</f>
        <v>2439.0424603900001</v>
      </c>
      <c r="N66" s="36">
        <f>SUMIFS(СВЦЭМ!$D$33:$D$776,СВЦЭМ!$A$33:$A$776,$A66,СВЦЭМ!$B$33:$B$776,N$47)+'СЕТ СН'!$G$14+СВЦЭМ!$D$10+'СЕТ СН'!$G$5-'СЕТ СН'!$G$24</f>
        <v>2445.6768721399999</v>
      </c>
      <c r="O66" s="36">
        <f>SUMIFS(СВЦЭМ!$D$33:$D$776,СВЦЭМ!$A$33:$A$776,$A66,СВЦЭМ!$B$33:$B$776,O$47)+'СЕТ СН'!$G$14+СВЦЭМ!$D$10+'СЕТ СН'!$G$5-'СЕТ СН'!$G$24</f>
        <v>2448.0232752800002</v>
      </c>
      <c r="P66" s="36">
        <f>SUMIFS(СВЦЭМ!$D$33:$D$776,СВЦЭМ!$A$33:$A$776,$A66,СВЦЭМ!$B$33:$B$776,P$47)+'СЕТ СН'!$G$14+СВЦЭМ!$D$10+'СЕТ СН'!$G$5-'СЕТ СН'!$G$24</f>
        <v>2455.00312089</v>
      </c>
      <c r="Q66" s="36">
        <f>SUMIFS(СВЦЭМ!$D$33:$D$776,СВЦЭМ!$A$33:$A$776,$A66,СВЦЭМ!$B$33:$B$776,Q$47)+'СЕТ СН'!$G$14+СВЦЭМ!$D$10+'СЕТ СН'!$G$5-'СЕТ СН'!$G$24</f>
        <v>2457.6363436699999</v>
      </c>
      <c r="R66" s="36">
        <f>SUMIFS(СВЦЭМ!$D$33:$D$776,СВЦЭМ!$A$33:$A$776,$A66,СВЦЭМ!$B$33:$B$776,R$47)+'СЕТ СН'!$G$14+СВЦЭМ!$D$10+'СЕТ СН'!$G$5-'СЕТ СН'!$G$24</f>
        <v>2415.3566603099998</v>
      </c>
      <c r="S66" s="36">
        <f>SUMIFS(СВЦЭМ!$D$33:$D$776,СВЦЭМ!$A$33:$A$776,$A66,СВЦЭМ!$B$33:$B$776,S$47)+'СЕТ СН'!$G$14+СВЦЭМ!$D$10+'СЕТ СН'!$G$5-'СЕТ СН'!$G$24</f>
        <v>2398.17045607</v>
      </c>
      <c r="T66" s="36">
        <f>SUMIFS(СВЦЭМ!$D$33:$D$776,СВЦЭМ!$A$33:$A$776,$A66,СВЦЭМ!$B$33:$B$776,T$47)+'СЕТ СН'!$G$14+СВЦЭМ!$D$10+'СЕТ СН'!$G$5-'СЕТ СН'!$G$24</f>
        <v>2390.0509345599999</v>
      </c>
      <c r="U66" s="36">
        <f>SUMIFS(СВЦЭМ!$D$33:$D$776,СВЦЭМ!$A$33:$A$776,$A66,СВЦЭМ!$B$33:$B$776,U$47)+'СЕТ СН'!$G$14+СВЦЭМ!$D$10+'СЕТ СН'!$G$5-'СЕТ СН'!$G$24</f>
        <v>2384.3468790500001</v>
      </c>
      <c r="V66" s="36">
        <f>SUMIFS(СВЦЭМ!$D$33:$D$776,СВЦЭМ!$A$33:$A$776,$A66,СВЦЭМ!$B$33:$B$776,V$47)+'СЕТ СН'!$G$14+СВЦЭМ!$D$10+'СЕТ СН'!$G$5-'СЕТ СН'!$G$24</f>
        <v>2389.9706203400001</v>
      </c>
      <c r="W66" s="36">
        <f>SUMIFS(СВЦЭМ!$D$33:$D$776,СВЦЭМ!$A$33:$A$776,$A66,СВЦЭМ!$B$33:$B$776,W$47)+'СЕТ СН'!$G$14+СВЦЭМ!$D$10+'СЕТ СН'!$G$5-'СЕТ СН'!$G$24</f>
        <v>2386.7835210600001</v>
      </c>
      <c r="X66" s="36">
        <f>SUMIFS(СВЦЭМ!$D$33:$D$776,СВЦЭМ!$A$33:$A$776,$A66,СВЦЭМ!$B$33:$B$776,X$47)+'СЕТ СН'!$G$14+СВЦЭМ!$D$10+'СЕТ СН'!$G$5-'СЕТ СН'!$G$24</f>
        <v>2384.4394729800001</v>
      </c>
      <c r="Y66" s="36">
        <f>SUMIFS(СВЦЭМ!$D$33:$D$776,СВЦЭМ!$A$33:$A$776,$A66,СВЦЭМ!$B$33:$B$776,Y$47)+'СЕТ СН'!$G$14+СВЦЭМ!$D$10+'СЕТ СН'!$G$5-'СЕТ СН'!$G$24</f>
        <v>2403.47869184</v>
      </c>
    </row>
    <row r="67" spans="1:26" ht="15.75" x14ac:dyDescent="0.2">
      <c r="A67" s="35">
        <f t="shared" si="1"/>
        <v>43666</v>
      </c>
      <c r="B67" s="36">
        <f>SUMIFS(СВЦЭМ!$D$33:$D$776,СВЦЭМ!$A$33:$A$776,$A67,СВЦЭМ!$B$33:$B$776,B$47)+'СЕТ СН'!$G$14+СВЦЭМ!$D$10+'СЕТ СН'!$G$5-'СЕТ СН'!$G$24</f>
        <v>2431.7893134300002</v>
      </c>
      <c r="C67" s="36">
        <f>SUMIFS(СВЦЭМ!$D$33:$D$776,СВЦЭМ!$A$33:$A$776,$A67,СВЦЭМ!$B$33:$B$776,C$47)+'СЕТ СН'!$G$14+СВЦЭМ!$D$10+'СЕТ СН'!$G$5-'СЕТ СН'!$G$24</f>
        <v>2436.6565453399999</v>
      </c>
      <c r="D67" s="36">
        <f>SUMIFS(СВЦЭМ!$D$33:$D$776,СВЦЭМ!$A$33:$A$776,$A67,СВЦЭМ!$B$33:$B$776,D$47)+'СЕТ СН'!$G$14+СВЦЭМ!$D$10+'СЕТ СН'!$G$5-'СЕТ СН'!$G$24</f>
        <v>2440.1670880399997</v>
      </c>
      <c r="E67" s="36">
        <f>SUMIFS(СВЦЭМ!$D$33:$D$776,СВЦЭМ!$A$33:$A$776,$A67,СВЦЭМ!$B$33:$B$776,E$47)+'СЕТ СН'!$G$14+СВЦЭМ!$D$10+'СЕТ СН'!$G$5-'СЕТ СН'!$G$24</f>
        <v>2449.1280110799999</v>
      </c>
      <c r="F67" s="36">
        <f>SUMIFS(СВЦЭМ!$D$33:$D$776,СВЦЭМ!$A$33:$A$776,$A67,СВЦЭМ!$B$33:$B$776,F$47)+'СЕТ СН'!$G$14+СВЦЭМ!$D$10+'СЕТ СН'!$G$5-'СЕТ СН'!$G$24</f>
        <v>2454.2782545700002</v>
      </c>
      <c r="G67" s="36">
        <f>SUMIFS(СВЦЭМ!$D$33:$D$776,СВЦЭМ!$A$33:$A$776,$A67,СВЦЭМ!$B$33:$B$776,G$47)+'СЕТ СН'!$G$14+СВЦЭМ!$D$10+'СЕТ СН'!$G$5-'СЕТ СН'!$G$24</f>
        <v>2463.19774517</v>
      </c>
      <c r="H67" s="36">
        <f>SUMIFS(СВЦЭМ!$D$33:$D$776,СВЦЭМ!$A$33:$A$776,$A67,СВЦЭМ!$B$33:$B$776,H$47)+'СЕТ СН'!$G$14+СВЦЭМ!$D$10+'СЕТ СН'!$G$5-'СЕТ СН'!$G$24</f>
        <v>2450.66855923</v>
      </c>
      <c r="I67" s="36">
        <f>SUMIFS(СВЦЭМ!$D$33:$D$776,СВЦЭМ!$A$33:$A$776,$A67,СВЦЭМ!$B$33:$B$776,I$47)+'СЕТ СН'!$G$14+СВЦЭМ!$D$10+'СЕТ СН'!$G$5-'СЕТ СН'!$G$24</f>
        <v>2444.2168767399999</v>
      </c>
      <c r="J67" s="36">
        <f>SUMIFS(СВЦЭМ!$D$33:$D$776,СВЦЭМ!$A$33:$A$776,$A67,СВЦЭМ!$B$33:$B$776,J$47)+'СЕТ СН'!$G$14+СВЦЭМ!$D$10+'СЕТ СН'!$G$5-'СЕТ СН'!$G$24</f>
        <v>2424.3655730599999</v>
      </c>
      <c r="K67" s="36">
        <f>SUMIFS(СВЦЭМ!$D$33:$D$776,СВЦЭМ!$A$33:$A$776,$A67,СВЦЭМ!$B$33:$B$776,K$47)+'СЕТ СН'!$G$14+СВЦЭМ!$D$10+'СЕТ СН'!$G$5-'СЕТ СН'!$G$24</f>
        <v>2420.4158737100001</v>
      </c>
      <c r="L67" s="36">
        <f>SUMIFS(СВЦЭМ!$D$33:$D$776,СВЦЭМ!$A$33:$A$776,$A67,СВЦЭМ!$B$33:$B$776,L$47)+'СЕТ СН'!$G$14+СВЦЭМ!$D$10+'СЕТ СН'!$G$5-'СЕТ СН'!$G$24</f>
        <v>2411.33143221</v>
      </c>
      <c r="M67" s="36">
        <f>SUMIFS(СВЦЭМ!$D$33:$D$776,СВЦЭМ!$A$33:$A$776,$A67,СВЦЭМ!$B$33:$B$776,M$47)+'СЕТ СН'!$G$14+СВЦЭМ!$D$10+'СЕТ СН'!$G$5-'СЕТ СН'!$G$24</f>
        <v>2402.2422300099997</v>
      </c>
      <c r="N67" s="36">
        <f>SUMIFS(СВЦЭМ!$D$33:$D$776,СВЦЭМ!$A$33:$A$776,$A67,СВЦЭМ!$B$33:$B$776,N$47)+'СЕТ СН'!$G$14+СВЦЭМ!$D$10+'СЕТ СН'!$G$5-'СЕТ СН'!$G$24</f>
        <v>2409.7865861999999</v>
      </c>
      <c r="O67" s="36">
        <f>SUMIFS(СВЦЭМ!$D$33:$D$776,СВЦЭМ!$A$33:$A$776,$A67,СВЦЭМ!$B$33:$B$776,O$47)+'СЕТ СН'!$G$14+СВЦЭМ!$D$10+'СЕТ СН'!$G$5-'СЕТ СН'!$G$24</f>
        <v>2423.1076545400001</v>
      </c>
      <c r="P67" s="36">
        <f>SUMIFS(СВЦЭМ!$D$33:$D$776,СВЦЭМ!$A$33:$A$776,$A67,СВЦЭМ!$B$33:$B$776,P$47)+'СЕТ СН'!$G$14+СВЦЭМ!$D$10+'СЕТ СН'!$G$5-'СЕТ СН'!$G$24</f>
        <v>2434.6605634100001</v>
      </c>
      <c r="Q67" s="36">
        <f>SUMIFS(СВЦЭМ!$D$33:$D$776,СВЦЭМ!$A$33:$A$776,$A67,СВЦЭМ!$B$33:$B$776,Q$47)+'СЕТ СН'!$G$14+СВЦЭМ!$D$10+'СЕТ СН'!$G$5-'СЕТ СН'!$G$24</f>
        <v>2427.8715158200002</v>
      </c>
      <c r="R67" s="36">
        <f>SUMIFS(СВЦЭМ!$D$33:$D$776,СВЦЭМ!$A$33:$A$776,$A67,СВЦЭМ!$B$33:$B$776,R$47)+'СЕТ СН'!$G$14+СВЦЭМ!$D$10+'СЕТ СН'!$G$5-'СЕТ СН'!$G$24</f>
        <v>2389.5086043599999</v>
      </c>
      <c r="S67" s="36">
        <f>SUMIFS(СВЦЭМ!$D$33:$D$776,СВЦЭМ!$A$33:$A$776,$A67,СВЦЭМ!$B$33:$B$776,S$47)+'СЕТ СН'!$G$14+СВЦЭМ!$D$10+'СЕТ СН'!$G$5-'СЕТ СН'!$G$24</f>
        <v>2365.0476038199999</v>
      </c>
      <c r="T67" s="36">
        <f>SUMIFS(СВЦЭМ!$D$33:$D$776,СВЦЭМ!$A$33:$A$776,$A67,СВЦЭМ!$B$33:$B$776,T$47)+'СЕТ СН'!$G$14+СВЦЭМ!$D$10+'СЕТ СН'!$G$5-'СЕТ СН'!$G$24</f>
        <v>2357.4876586299997</v>
      </c>
      <c r="U67" s="36">
        <f>SUMIFS(СВЦЭМ!$D$33:$D$776,СВЦЭМ!$A$33:$A$776,$A67,СВЦЭМ!$B$33:$B$776,U$47)+'СЕТ СН'!$G$14+СВЦЭМ!$D$10+'СЕТ СН'!$G$5-'СЕТ СН'!$G$24</f>
        <v>2343.8361559699997</v>
      </c>
      <c r="V67" s="36">
        <f>SUMIFS(СВЦЭМ!$D$33:$D$776,СВЦЭМ!$A$33:$A$776,$A67,СВЦЭМ!$B$33:$B$776,V$47)+'СЕТ СН'!$G$14+СВЦЭМ!$D$10+'СЕТ СН'!$G$5-'СЕТ СН'!$G$24</f>
        <v>2335.3385227399999</v>
      </c>
      <c r="W67" s="36">
        <f>SUMIFS(СВЦЭМ!$D$33:$D$776,СВЦЭМ!$A$33:$A$776,$A67,СВЦЭМ!$B$33:$B$776,W$47)+'СЕТ СН'!$G$14+СВЦЭМ!$D$10+'СЕТ СН'!$G$5-'СЕТ СН'!$G$24</f>
        <v>2338.00712208</v>
      </c>
      <c r="X67" s="36">
        <f>SUMIFS(СВЦЭМ!$D$33:$D$776,СВЦЭМ!$A$33:$A$776,$A67,СВЦЭМ!$B$33:$B$776,X$47)+'СЕТ СН'!$G$14+СВЦЭМ!$D$10+'СЕТ СН'!$G$5-'СЕТ СН'!$G$24</f>
        <v>2346.2359204899999</v>
      </c>
      <c r="Y67" s="36">
        <f>SUMIFS(СВЦЭМ!$D$33:$D$776,СВЦЭМ!$A$33:$A$776,$A67,СВЦЭМ!$B$33:$B$776,Y$47)+'СЕТ СН'!$G$14+СВЦЭМ!$D$10+'СЕТ СН'!$G$5-'СЕТ СН'!$G$24</f>
        <v>2417.2810923299999</v>
      </c>
    </row>
    <row r="68" spans="1:26" ht="15.75" x14ac:dyDescent="0.2">
      <c r="A68" s="35">
        <f t="shared" si="1"/>
        <v>43667</v>
      </c>
      <c r="B68" s="36">
        <f>SUMIFS(СВЦЭМ!$D$33:$D$776,СВЦЭМ!$A$33:$A$776,$A68,СВЦЭМ!$B$33:$B$776,B$47)+'СЕТ СН'!$G$14+СВЦЭМ!$D$10+'СЕТ СН'!$G$5-'СЕТ СН'!$G$24</f>
        <v>2435.2519208200001</v>
      </c>
      <c r="C68" s="36">
        <f>SUMIFS(СВЦЭМ!$D$33:$D$776,СВЦЭМ!$A$33:$A$776,$A68,СВЦЭМ!$B$33:$B$776,C$47)+'СЕТ СН'!$G$14+СВЦЭМ!$D$10+'СЕТ СН'!$G$5-'СЕТ СН'!$G$24</f>
        <v>2463.5864244200002</v>
      </c>
      <c r="D68" s="36">
        <f>SUMIFS(СВЦЭМ!$D$33:$D$776,СВЦЭМ!$A$33:$A$776,$A68,СВЦЭМ!$B$33:$B$776,D$47)+'СЕТ СН'!$G$14+СВЦЭМ!$D$10+'СЕТ СН'!$G$5-'СЕТ СН'!$G$24</f>
        <v>2484.76581601</v>
      </c>
      <c r="E68" s="36">
        <f>SUMIFS(СВЦЭМ!$D$33:$D$776,СВЦЭМ!$A$33:$A$776,$A68,СВЦЭМ!$B$33:$B$776,E$47)+'СЕТ СН'!$G$14+СВЦЭМ!$D$10+'СЕТ СН'!$G$5-'СЕТ СН'!$G$24</f>
        <v>2487.5229944399998</v>
      </c>
      <c r="F68" s="36">
        <f>SUMIFS(СВЦЭМ!$D$33:$D$776,СВЦЭМ!$A$33:$A$776,$A68,СВЦЭМ!$B$33:$B$776,F$47)+'СЕТ СН'!$G$14+СВЦЭМ!$D$10+'СЕТ СН'!$G$5-'СЕТ СН'!$G$24</f>
        <v>2471.27058253</v>
      </c>
      <c r="G68" s="36">
        <f>SUMIFS(СВЦЭМ!$D$33:$D$776,СВЦЭМ!$A$33:$A$776,$A68,СВЦЭМ!$B$33:$B$776,G$47)+'СЕТ СН'!$G$14+СВЦЭМ!$D$10+'СЕТ СН'!$G$5-'СЕТ СН'!$G$24</f>
        <v>2480.2344709600002</v>
      </c>
      <c r="H68" s="36">
        <f>SUMIFS(СВЦЭМ!$D$33:$D$776,СВЦЭМ!$A$33:$A$776,$A68,СВЦЭМ!$B$33:$B$776,H$47)+'СЕТ СН'!$G$14+СВЦЭМ!$D$10+'СЕТ СН'!$G$5-'СЕТ СН'!$G$24</f>
        <v>2477.40181927</v>
      </c>
      <c r="I68" s="36">
        <f>SUMIFS(СВЦЭМ!$D$33:$D$776,СВЦЭМ!$A$33:$A$776,$A68,СВЦЭМ!$B$33:$B$776,I$47)+'СЕТ СН'!$G$14+СВЦЭМ!$D$10+'СЕТ СН'!$G$5-'СЕТ СН'!$G$24</f>
        <v>2477.1097541700001</v>
      </c>
      <c r="J68" s="36">
        <f>SUMIFS(СВЦЭМ!$D$33:$D$776,СВЦЭМ!$A$33:$A$776,$A68,СВЦЭМ!$B$33:$B$776,J$47)+'СЕТ СН'!$G$14+СВЦЭМ!$D$10+'СЕТ СН'!$G$5-'СЕТ СН'!$G$24</f>
        <v>2457.1184771099997</v>
      </c>
      <c r="K68" s="36">
        <f>SUMIFS(СВЦЭМ!$D$33:$D$776,СВЦЭМ!$A$33:$A$776,$A68,СВЦЭМ!$B$33:$B$776,K$47)+'СЕТ СН'!$G$14+СВЦЭМ!$D$10+'СЕТ СН'!$G$5-'СЕТ СН'!$G$24</f>
        <v>2424.7548577899997</v>
      </c>
      <c r="L68" s="36">
        <f>SUMIFS(СВЦЭМ!$D$33:$D$776,СВЦЭМ!$A$33:$A$776,$A68,СВЦЭМ!$B$33:$B$776,L$47)+'СЕТ СН'!$G$14+СВЦЭМ!$D$10+'СЕТ СН'!$G$5-'СЕТ СН'!$G$24</f>
        <v>2405.0482496300001</v>
      </c>
      <c r="M68" s="36">
        <f>SUMIFS(СВЦЭМ!$D$33:$D$776,СВЦЭМ!$A$33:$A$776,$A68,СВЦЭМ!$B$33:$B$776,M$47)+'СЕТ СН'!$G$14+СВЦЭМ!$D$10+'СЕТ СН'!$G$5-'СЕТ СН'!$G$24</f>
        <v>2392.3600686899999</v>
      </c>
      <c r="N68" s="36">
        <f>SUMIFS(СВЦЭМ!$D$33:$D$776,СВЦЭМ!$A$33:$A$776,$A68,СВЦЭМ!$B$33:$B$776,N$47)+'СЕТ СН'!$G$14+СВЦЭМ!$D$10+'СЕТ СН'!$G$5-'СЕТ СН'!$G$24</f>
        <v>2394.11536858</v>
      </c>
      <c r="O68" s="36">
        <f>SUMIFS(СВЦЭМ!$D$33:$D$776,СВЦЭМ!$A$33:$A$776,$A68,СВЦЭМ!$B$33:$B$776,O$47)+'СЕТ СН'!$G$14+СВЦЭМ!$D$10+'СЕТ СН'!$G$5-'СЕТ СН'!$G$24</f>
        <v>2401.9570990800003</v>
      </c>
      <c r="P68" s="36">
        <f>SUMIFS(СВЦЭМ!$D$33:$D$776,СВЦЭМ!$A$33:$A$776,$A68,СВЦЭМ!$B$33:$B$776,P$47)+'СЕТ СН'!$G$14+СВЦЭМ!$D$10+'СЕТ СН'!$G$5-'СЕТ СН'!$G$24</f>
        <v>2408.26536988</v>
      </c>
      <c r="Q68" s="36">
        <f>SUMIFS(СВЦЭМ!$D$33:$D$776,СВЦЭМ!$A$33:$A$776,$A68,СВЦЭМ!$B$33:$B$776,Q$47)+'СЕТ СН'!$G$14+СВЦЭМ!$D$10+'СЕТ СН'!$G$5-'СЕТ СН'!$G$24</f>
        <v>2404.8078614999999</v>
      </c>
      <c r="R68" s="36">
        <f>SUMIFS(СВЦЭМ!$D$33:$D$776,СВЦЭМ!$A$33:$A$776,$A68,СВЦЭМ!$B$33:$B$776,R$47)+'СЕТ СН'!$G$14+СВЦЭМ!$D$10+'СЕТ СН'!$G$5-'СЕТ СН'!$G$24</f>
        <v>2358.1944390499998</v>
      </c>
      <c r="S68" s="36">
        <f>SUMIFS(СВЦЭМ!$D$33:$D$776,СВЦЭМ!$A$33:$A$776,$A68,СВЦЭМ!$B$33:$B$776,S$47)+'СЕТ СН'!$G$14+СВЦЭМ!$D$10+'СЕТ СН'!$G$5-'СЕТ СН'!$G$24</f>
        <v>2328.9572559499998</v>
      </c>
      <c r="T68" s="36">
        <f>SUMIFS(СВЦЭМ!$D$33:$D$776,СВЦЭМ!$A$33:$A$776,$A68,СВЦЭМ!$B$33:$B$776,T$47)+'СЕТ СН'!$G$14+СВЦЭМ!$D$10+'СЕТ СН'!$G$5-'СЕТ СН'!$G$24</f>
        <v>2330.3908250999998</v>
      </c>
      <c r="U68" s="36">
        <f>SUMIFS(СВЦЭМ!$D$33:$D$776,СВЦЭМ!$A$33:$A$776,$A68,СВЦЭМ!$B$33:$B$776,U$47)+'СЕТ СН'!$G$14+СВЦЭМ!$D$10+'СЕТ СН'!$G$5-'СЕТ СН'!$G$24</f>
        <v>2316.11212656</v>
      </c>
      <c r="V68" s="36">
        <f>SUMIFS(СВЦЭМ!$D$33:$D$776,СВЦЭМ!$A$33:$A$776,$A68,СВЦЭМ!$B$33:$B$776,V$47)+'СЕТ СН'!$G$14+СВЦЭМ!$D$10+'СЕТ СН'!$G$5-'СЕТ СН'!$G$24</f>
        <v>2304.2568656599997</v>
      </c>
      <c r="W68" s="36">
        <f>SUMIFS(СВЦЭМ!$D$33:$D$776,СВЦЭМ!$A$33:$A$776,$A68,СВЦЭМ!$B$33:$B$776,W$47)+'СЕТ СН'!$G$14+СВЦЭМ!$D$10+'СЕТ СН'!$G$5-'СЕТ СН'!$G$24</f>
        <v>2318.5994119299999</v>
      </c>
      <c r="X68" s="36">
        <f>SUMIFS(СВЦЭМ!$D$33:$D$776,СВЦЭМ!$A$33:$A$776,$A68,СВЦЭМ!$B$33:$B$776,X$47)+'СЕТ СН'!$G$14+СВЦЭМ!$D$10+'СЕТ СН'!$G$5-'СЕТ СН'!$G$24</f>
        <v>2333.39450382</v>
      </c>
      <c r="Y68" s="36">
        <f>SUMIFS(СВЦЭМ!$D$33:$D$776,СВЦЭМ!$A$33:$A$776,$A68,СВЦЭМ!$B$33:$B$776,Y$47)+'СЕТ СН'!$G$14+СВЦЭМ!$D$10+'СЕТ СН'!$G$5-'СЕТ СН'!$G$24</f>
        <v>2406.7281698699999</v>
      </c>
    </row>
    <row r="69" spans="1:26" ht="15.75" x14ac:dyDescent="0.2">
      <c r="A69" s="35">
        <f t="shared" si="1"/>
        <v>43668</v>
      </c>
      <c r="B69" s="36">
        <f>SUMIFS(СВЦЭМ!$D$33:$D$776,СВЦЭМ!$A$33:$A$776,$A69,СВЦЭМ!$B$33:$B$776,B$47)+'СЕТ СН'!$G$14+СВЦЭМ!$D$10+'СЕТ СН'!$G$5-'СЕТ СН'!$G$24</f>
        <v>2433.9661593599999</v>
      </c>
      <c r="C69" s="36">
        <f>SUMIFS(СВЦЭМ!$D$33:$D$776,СВЦЭМ!$A$33:$A$776,$A69,СВЦЭМ!$B$33:$B$776,C$47)+'СЕТ СН'!$G$14+СВЦЭМ!$D$10+'СЕТ СН'!$G$5-'СЕТ СН'!$G$24</f>
        <v>2482.0813894799999</v>
      </c>
      <c r="D69" s="36">
        <f>SUMIFS(СВЦЭМ!$D$33:$D$776,СВЦЭМ!$A$33:$A$776,$A69,СВЦЭМ!$B$33:$B$776,D$47)+'СЕТ СН'!$G$14+СВЦЭМ!$D$10+'СЕТ СН'!$G$5-'СЕТ СН'!$G$24</f>
        <v>2506.4155053099998</v>
      </c>
      <c r="E69" s="36">
        <f>SUMIFS(СВЦЭМ!$D$33:$D$776,СВЦЭМ!$A$33:$A$776,$A69,СВЦЭМ!$B$33:$B$776,E$47)+'СЕТ СН'!$G$14+СВЦЭМ!$D$10+'СЕТ СН'!$G$5-'СЕТ СН'!$G$24</f>
        <v>2508.8651304</v>
      </c>
      <c r="F69" s="36">
        <f>SUMIFS(СВЦЭМ!$D$33:$D$776,СВЦЭМ!$A$33:$A$776,$A69,СВЦЭМ!$B$33:$B$776,F$47)+'СЕТ СН'!$G$14+СВЦЭМ!$D$10+'СЕТ СН'!$G$5-'СЕТ СН'!$G$24</f>
        <v>2503.0732159999998</v>
      </c>
      <c r="G69" s="36">
        <f>SUMIFS(СВЦЭМ!$D$33:$D$776,СВЦЭМ!$A$33:$A$776,$A69,СВЦЭМ!$B$33:$B$776,G$47)+'СЕТ СН'!$G$14+СВЦЭМ!$D$10+'СЕТ СН'!$G$5-'СЕТ СН'!$G$24</f>
        <v>2488.53573706</v>
      </c>
      <c r="H69" s="36">
        <f>SUMIFS(СВЦЭМ!$D$33:$D$776,СВЦЭМ!$A$33:$A$776,$A69,СВЦЭМ!$B$33:$B$776,H$47)+'СЕТ СН'!$G$14+СВЦЭМ!$D$10+'СЕТ СН'!$G$5-'СЕТ СН'!$G$24</f>
        <v>2459.5630967699999</v>
      </c>
      <c r="I69" s="36">
        <f>SUMIFS(СВЦЭМ!$D$33:$D$776,СВЦЭМ!$A$33:$A$776,$A69,СВЦЭМ!$B$33:$B$776,I$47)+'СЕТ СН'!$G$14+СВЦЭМ!$D$10+'СЕТ СН'!$G$5-'СЕТ СН'!$G$24</f>
        <v>2448.1417698599998</v>
      </c>
      <c r="J69" s="36">
        <f>SUMIFS(СВЦЭМ!$D$33:$D$776,СВЦЭМ!$A$33:$A$776,$A69,СВЦЭМ!$B$33:$B$776,J$47)+'СЕТ СН'!$G$14+СВЦЭМ!$D$10+'СЕТ СН'!$G$5-'СЕТ СН'!$G$24</f>
        <v>2454.34241845</v>
      </c>
      <c r="K69" s="36">
        <f>SUMIFS(СВЦЭМ!$D$33:$D$776,СВЦЭМ!$A$33:$A$776,$A69,СВЦЭМ!$B$33:$B$776,K$47)+'СЕТ СН'!$G$14+СВЦЭМ!$D$10+'СЕТ СН'!$G$5-'СЕТ СН'!$G$24</f>
        <v>2460.8001874199999</v>
      </c>
      <c r="L69" s="36">
        <f>SUMIFS(СВЦЭМ!$D$33:$D$776,СВЦЭМ!$A$33:$A$776,$A69,СВЦЭМ!$B$33:$B$776,L$47)+'СЕТ СН'!$G$14+СВЦЭМ!$D$10+'СЕТ СН'!$G$5-'СЕТ СН'!$G$24</f>
        <v>2458.53408661</v>
      </c>
      <c r="M69" s="36">
        <f>SUMIFS(СВЦЭМ!$D$33:$D$776,СВЦЭМ!$A$33:$A$776,$A69,СВЦЭМ!$B$33:$B$776,M$47)+'СЕТ СН'!$G$14+СВЦЭМ!$D$10+'СЕТ СН'!$G$5-'СЕТ СН'!$G$24</f>
        <v>2449.1674833799998</v>
      </c>
      <c r="N69" s="36">
        <f>SUMIFS(СВЦЭМ!$D$33:$D$776,СВЦЭМ!$A$33:$A$776,$A69,СВЦЭМ!$B$33:$B$776,N$47)+'СЕТ СН'!$G$14+СВЦЭМ!$D$10+'СЕТ СН'!$G$5-'СЕТ СН'!$G$24</f>
        <v>2442.21241014</v>
      </c>
      <c r="O69" s="36">
        <f>SUMIFS(СВЦЭМ!$D$33:$D$776,СВЦЭМ!$A$33:$A$776,$A69,СВЦЭМ!$B$33:$B$776,O$47)+'СЕТ СН'!$G$14+СВЦЭМ!$D$10+'СЕТ СН'!$G$5-'СЕТ СН'!$G$24</f>
        <v>2442.99785066</v>
      </c>
      <c r="P69" s="36">
        <f>SUMIFS(СВЦЭМ!$D$33:$D$776,СВЦЭМ!$A$33:$A$776,$A69,СВЦЭМ!$B$33:$B$776,P$47)+'СЕТ СН'!$G$14+СВЦЭМ!$D$10+'СЕТ СН'!$G$5-'СЕТ СН'!$G$24</f>
        <v>2451.56013841</v>
      </c>
      <c r="Q69" s="36">
        <f>SUMIFS(СВЦЭМ!$D$33:$D$776,СВЦЭМ!$A$33:$A$776,$A69,СВЦЭМ!$B$33:$B$776,Q$47)+'СЕТ СН'!$G$14+СВЦЭМ!$D$10+'СЕТ СН'!$G$5-'СЕТ СН'!$G$24</f>
        <v>2460.1244623499997</v>
      </c>
      <c r="R69" s="36">
        <f>SUMIFS(СВЦЭМ!$D$33:$D$776,СВЦЭМ!$A$33:$A$776,$A69,СВЦЭМ!$B$33:$B$776,R$47)+'СЕТ СН'!$G$14+СВЦЭМ!$D$10+'СЕТ СН'!$G$5-'СЕТ СН'!$G$24</f>
        <v>2409.0709236100001</v>
      </c>
      <c r="S69" s="36">
        <f>SUMIFS(СВЦЭМ!$D$33:$D$776,СВЦЭМ!$A$33:$A$776,$A69,СВЦЭМ!$B$33:$B$776,S$47)+'СЕТ СН'!$G$14+СВЦЭМ!$D$10+'СЕТ СН'!$G$5-'СЕТ СН'!$G$24</f>
        <v>2382.8451296000003</v>
      </c>
      <c r="T69" s="36">
        <f>SUMIFS(СВЦЭМ!$D$33:$D$776,СВЦЭМ!$A$33:$A$776,$A69,СВЦЭМ!$B$33:$B$776,T$47)+'СЕТ СН'!$G$14+СВЦЭМ!$D$10+'СЕТ СН'!$G$5-'СЕТ СН'!$G$24</f>
        <v>2382.7846814599998</v>
      </c>
      <c r="U69" s="36">
        <f>SUMIFS(СВЦЭМ!$D$33:$D$776,СВЦЭМ!$A$33:$A$776,$A69,СВЦЭМ!$B$33:$B$776,U$47)+'СЕТ СН'!$G$14+СВЦЭМ!$D$10+'СЕТ СН'!$G$5-'СЕТ СН'!$G$24</f>
        <v>2380.2460463500001</v>
      </c>
      <c r="V69" s="36">
        <f>SUMIFS(СВЦЭМ!$D$33:$D$776,СВЦЭМ!$A$33:$A$776,$A69,СВЦЭМ!$B$33:$B$776,V$47)+'СЕТ СН'!$G$14+СВЦЭМ!$D$10+'СЕТ СН'!$G$5-'СЕТ СН'!$G$24</f>
        <v>2377.7461161299998</v>
      </c>
      <c r="W69" s="36">
        <f>SUMIFS(СВЦЭМ!$D$33:$D$776,СВЦЭМ!$A$33:$A$776,$A69,СВЦЭМ!$B$33:$B$776,W$47)+'СЕТ СН'!$G$14+СВЦЭМ!$D$10+'СЕТ СН'!$G$5-'СЕТ СН'!$G$24</f>
        <v>2390.97065987</v>
      </c>
      <c r="X69" s="36">
        <f>SUMIFS(СВЦЭМ!$D$33:$D$776,СВЦЭМ!$A$33:$A$776,$A69,СВЦЭМ!$B$33:$B$776,X$47)+'СЕТ СН'!$G$14+СВЦЭМ!$D$10+'СЕТ СН'!$G$5-'СЕТ СН'!$G$24</f>
        <v>2415.8483528400002</v>
      </c>
      <c r="Y69" s="36">
        <f>SUMIFS(СВЦЭМ!$D$33:$D$776,СВЦЭМ!$A$33:$A$776,$A69,СВЦЭМ!$B$33:$B$776,Y$47)+'СЕТ СН'!$G$14+СВЦЭМ!$D$10+'СЕТ СН'!$G$5-'СЕТ СН'!$G$24</f>
        <v>2516.3663563599998</v>
      </c>
    </row>
    <row r="70" spans="1:26" ht="15.75" x14ac:dyDescent="0.2">
      <c r="A70" s="35">
        <f t="shared" si="1"/>
        <v>43669</v>
      </c>
      <c r="B70" s="36">
        <f>SUMIFS(СВЦЭМ!$D$33:$D$776,СВЦЭМ!$A$33:$A$776,$A70,СВЦЭМ!$B$33:$B$776,B$47)+'СЕТ СН'!$G$14+СВЦЭМ!$D$10+'СЕТ СН'!$G$5-'СЕТ СН'!$G$24</f>
        <v>2522.0191999099998</v>
      </c>
      <c r="C70" s="36">
        <f>SUMIFS(СВЦЭМ!$D$33:$D$776,СВЦЭМ!$A$33:$A$776,$A70,СВЦЭМ!$B$33:$B$776,C$47)+'СЕТ СН'!$G$14+СВЦЭМ!$D$10+'СЕТ СН'!$G$5-'СЕТ СН'!$G$24</f>
        <v>2565.3152547899999</v>
      </c>
      <c r="D70" s="36">
        <f>SUMIFS(СВЦЭМ!$D$33:$D$776,СВЦЭМ!$A$33:$A$776,$A70,СВЦЭМ!$B$33:$B$776,D$47)+'СЕТ СН'!$G$14+СВЦЭМ!$D$10+'СЕТ СН'!$G$5-'СЕТ СН'!$G$24</f>
        <v>2594.1000909499999</v>
      </c>
      <c r="E70" s="36">
        <f>SUMIFS(СВЦЭМ!$D$33:$D$776,СВЦЭМ!$A$33:$A$776,$A70,СВЦЭМ!$B$33:$B$776,E$47)+'СЕТ СН'!$G$14+СВЦЭМ!$D$10+'СЕТ СН'!$G$5-'СЕТ СН'!$G$24</f>
        <v>2608.5056040999998</v>
      </c>
      <c r="F70" s="36">
        <f>SUMIFS(СВЦЭМ!$D$33:$D$776,СВЦЭМ!$A$33:$A$776,$A70,СВЦЭМ!$B$33:$B$776,F$47)+'СЕТ СН'!$G$14+СВЦЭМ!$D$10+'СЕТ СН'!$G$5-'СЕТ СН'!$G$24</f>
        <v>2607.8181629700002</v>
      </c>
      <c r="G70" s="36">
        <f>SUMIFS(СВЦЭМ!$D$33:$D$776,СВЦЭМ!$A$33:$A$776,$A70,СВЦЭМ!$B$33:$B$776,G$47)+'СЕТ СН'!$G$14+СВЦЭМ!$D$10+'СЕТ СН'!$G$5-'СЕТ СН'!$G$24</f>
        <v>2593.6526853800001</v>
      </c>
      <c r="H70" s="36">
        <f>SUMIFS(СВЦЭМ!$D$33:$D$776,СВЦЭМ!$A$33:$A$776,$A70,СВЦЭМ!$B$33:$B$776,H$47)+'СЕТ СН'!$G$14+СВЦЭМ!$D$10+'СЕТ СН'!$G$5-'СЕТ СН'!$G$24</f>
        <v>2553.5938647600001</v>
      </c>
      <c r="I70" s="36">
        <f>SUMIFS(СВЦЭМ!$D$33:$D$776,СВЦЭМ!$A$33:$A$776,$A70,СВЦЭМ!$B$33:$B$776,I$47)+'СЕТ СН'!$G$14+СВЦЭМ!$D$10+'СЕТ СН'!$G$5-'СЕТ СН'!$G$24</f>
        <v>2510.21899588</v>
      </c>
      <c r="J70" s="36">
        <f>SUMIFS(СВЦЭМ!$D$33:$D$776,СВЦЭМ!$A$33:$A$776,$A70,СВЦЭМ!$B$33:$B$776,J$47)+'СЕТ СН'!$G$14+СВЦЭМ!$D$10+'СЕТ СН'!$G$5-'СЕТ СН'!$G$24</f>
        <v>2495.0438087900002</v>
      </c>
      <c r="K70" s="36">
        <f>SUMIFS(СВЦЭМ!$D$33:$D$776,СВЦЭМ!$A$33:$A$776,$A70,СВЦЭМ!$B$33:$B$776,K$47)+'СЕТ СН'!$G$14+СВЦЭМ!$D$10+'СЕТ СН'!$G$5-'СЕТ СН'!$G$24</f>
        <v>2435.3580340899998</v>
      </c>
      <c r="L70" s="36">
        <f>SUMIFS(СВЦЭМ!$D$33:$D$776,СВЦЭМ!$A$33:$A$776,$A70,СВЦЭМ!$B$33:$B$776,L$47)+'СЕТ СН'!$G$14+СВЦЭМ!$D$10+'СЕТ СН'!$G$5-'СЕТ СН'!$G$24</f>
        <v>2439.84596852</v>
      </c>
      <c r="M70" s="36">
        <f>SUMIFS(СВЦЭМ!$D$33:$D$776,СВЦЭМ!$A$33:$A$776,$A70,СВЦЭМ!$B$33:$B$776,M$47)+'СЕТ СН'!$G$14+СВЦЭМ!$D$10+'СЕТ СН'!$G$5-'СЕТ СН'!$G$24</f>
        <v>2445.7017431300001</v>
      </c>
      <c r="N70" s="36">
        <f>SUMIFS(СВЦЭМ!$D$33:$D$776,СВЦЭМ!$A$33:$A$776,$A70,СВЦЭМ!$B$33:$B$776,N$47)+'СЕТ СН'!$G$14+СВЦЭМ!$D$10+'СЕТ СН'!$G$5-'СЕТ СН'!$G$24</f>
        <v>2454.4883033599999</v>
      </c>
      <c r="O70" s="36">
        <f>SUMIFS(СВЦЭМ!$D$33:$D$776,СВЦЭМ!$A$33:$A$776,$A70,СВЦЭМ!$B$33:$B$776,O$47)+'СЕТ СН'!$G$14+СВЦЭМ!$D$10+'СЕТ СН'!$G$5-'СЕТ СН'!$G$24</f>
        <v>2465.7638496</v>
      </c>
      <c r="P70" s="36">
        <f>SUMIFS(СВЦЭМ!$D$33:$D$776,СВЦЭМ!$A$33:$A$776,$A70,СВЦЭМ!$B$33:$B$776,P$47)+'СЕТ СН'!$G$14+СВЦЭМ!$D$10+'СЕТ СН'!$G$5-'СЕТ СН'!$G$24</f>
        <v>2469.1059465799999</v>
      </c>
      <c r="Q70" s="36">
        <f>SUMIFS(СВЦЭМ!$D$33:$D$776,СВЦЭМ!$A$33:$A$776,$A70,СВЦЭМ!$B$33:$B$776,Q$47)+'СЕТ СН'!$G$14+СВЦЭМ!$D$10+'СЕТ СН'!$G$5-'СЕТ СН'!$G$24</f>
        <v>2471.9323758299997</v>
      </c>
      <c r="R70" s="36">
        <f>SUMIFS(СВЦЭМ!$D$33:$D$776,СВЦЭМ!$A$33:$A$776,$A70,СВЦЭМ!$B$33:$B$776,R$47)+'СЕТ СН'!$G$14+СВЦЭМ!$D$10+'СЕТ СН'!$G$5-'СЕТ СН'!$G$24</f>
        <v>2421.5439857000001</v>
      </c>
      <c r="S70" s="36">
        <f>SUMIFS(СВЦЭМ!$D$33:$D$776,СВЦЭМ!$A$33:$A$776,$A70,СВЦЭМ!$B$33:$B$776,S$47)+'СЕТ СН'!$G$14+СВЦЭМ!$D$10+'СЕТ СН'!$G$5-'СЕТ СН'!$G$24</f>
        <v>2388.2870611099997</v>
      </c>
      <c r="T70" s="36">
        <f>SUMIFS(СВЦЭМ!$D$33:$D$776,СВЦЭМ!$A$33:$A$776,$A70,СВЦЭМ!$B$33:$B$776,T$47)+'СЕТ СН'!$G$14+СВЦЭМ!$D$10+'СЕТ СН'!$G$5-'СЕТ СН'!$G$24</f>
        <v>2391.2733751199999</v>
      </c>
      <c r="U70" s="36">
        <f>SUMIFS(СВЦЭМ!$D$33:$D$776,СВЦЭМ!$A$33:$A$776,$A70,СВЦЭМ!$B$33:$B$776,U$47)+'СЕТ СН'!$G$14+СВЦЭМ!$D$10+'СЕТ СН'!$G$5-'СЕТ СН'!$G$24</f>
        <v>2386.5150478300002</v>
      </c>
      <c r="V70" s="36">
        <f>SUMIFS(СВЦЭМ!$D$33:$D$776,СВЦЭМ!$A$33:$A$776,$A70,СВЦЭМ!$B$33:$B$776,V$47)+'СЕТ СН'!$G$14+СВЦЭМ!$D$10+'СЕТ СН'!$G$5-'СЕТ СН'!$G$24</f>
        <v>2390.3621723900001</v>
      </c>
      <c r="W70" s="36">
        <f>SUMIFS(СВЦЭМ!$D$33:$D$776,СВЦЭМ!$A$33:$A$776,$A70,СВЦЭМ!$B$33:$B$776,W$47)+'СЕТ СН'!$G$14+СВЦЭМ!$D$10+'СЕТ СН'!$G$5-'СЕТ СН'!$G$24</f>
        <v>2389.3768346900001</v>
      </c>
      <c r="X70" s="36">
        <f>SUMIFS(СВЦЭМ!$D$33:$D$776,СВЦЭМ!$A$33:$A$776,$A70,СВЦЭМ!$B$33:$B$776,X$47)+'СЕТ СН'!$G$14+СВЦЭМ!$D$10+'СЕТ СН'!$G$5-'СЕТ СН'!$G$24</f>
        <v>2389.8033457399997</v>
      </c>
      <c r="Y70" s="36">
        <f>SUMIFS(СВЦЭМ!$D$33:$D$776,СВЦЭМ!$A$33:$A$776,$A70,СВЦЭМ!$B$33:$B$776,Y$47)+'СЕТ СН'!$G$14+СВЦЭМ!$D$10+'СЕТ СН'!$G$5-'СЕТ СН'!$G$24</f>
        <v>2428.9179310300001</v>
      </c>
    </row>
    <row r="71" spans="1:26" ht="15.75" x14ac:dyDescent="0.2">
      <c r="A71" s="35">
        <f t="shared" si="1"/>
        <v>43670</v>
      </c>
      <c r="B71" s="36">
        <f>SUMIFS(СВЦЭМ!$D$33:$D$776,СВЦЭМ!$A$33:$A$776,$A71,СВЦЭМ!$B$33:$B$776,B$47)+'СЕТ СН'!$G$14+СВЦЭМ!$D$10+'СЕТ СН'!$G$5-'СЕТ СН'!$G$24</f>
        <v>2468.4730295499999</v>
      </c>
      <c r="C71" s="36">
        <f>SUMIFS(СВЦЭМ!$D$33:$D$776,СВЦЭМ!$A$33:$A$776,$A71,СВЦЭМ!$B$33:$B$776,C$47)+'СЕТ СН'!$G$14+СВЦЭМ!$D$10+'СЕТ СН'!$G$5-'СЕТ СН'!$G$24</f>
        <v>2499.2279045200003</v>
      </c>
      <c r="D71" s="36">
        <f>SUMIFS(СВЦЭМ!$D$33:$D$776,СВЦЭМ!$A$33:$A$776,$A71,СВЦЭМ!$B$33:$B$776,D$47)+'СЕТ СН'!$G$14+СВЦЭМ!$D$10+'СЕТ СН'!$G$5-'СЕТ СН'!$G$24</f>
        <v>2523.3911671000001</v>
      </c>
      <c r="E71" s="36">
        <f>SUMIFS(СВЦЭМ!$D$33:$D$776,СВЦЭМ!$A$33:$A$776,$A71,СВЦЭМ!$B$33:$B$776,E$47)+'СЕТ СН'!$G$14+СВЦЭМ!$D$10+'СЕТ СН'!$G$5-'СЕТ СН'!$G$24</f>
        <v>2543.2400593000002</v>
      </c>
      <c r="F71" s="36">
        <f>SUMIFS(СВЦЭМ!$D$33:$D$776,СВЦЭМ!$A$33:$A$776,$A71,СВЦЭМ!$B$33:$B$776,F$47)+'СЕТ СН'!$G$14+СВЦЭМ!$D$10+'СЕТ СН'!$G$5-'СЕТ СН'!$G$24</f>
        <v>2537.3404595399998</v>
      </c>
      <c r="G71" s="36">
        <f>SUMIFS(СВЦЭМ!$D$33:$D$776,СВЦЭМ!$A$33:$A$776,$A71,СВЦЭМ!$B$33:$B$776,G$47)+'СЕТ СН'!$G$14+СВЦЭМ!$D$10+'СЕТ СН'!$G$5-'СЕТ СН'!$G$24</f>
        <v>2534.2250015300001</v>
      </c>
      <c r="H71" s="36">
        <f>SUMIFS(СВЦЭМ!$D$33:$D$776,СВЦЭМ!$A$33:$A$776,$A71,СВЦЭМ!$B$33:$B$776,H$47)+'СЕТ СН'!$G$14+СВЦЭМ!$D$10+'СЕТ СН'!$G$5-'СЕТ СН'!$G$24</f>
        <v>2509.2386317800001</v>
      </c>
      <c r="I71" s="36">
        <f>SUMIFS(СВЦЭМ!$D$33:$D$776,СВЦЭМ!$A$33:$A$776,$A71,СВЦЭМ!$B$33:$B$776,I$47)+'СЕТ СН'!$G$14+СВЦЭМ!$D$10+'СЕТ СН'!$G$5-'СЕТ СН'!$G$24</f>
        <v>2486.2116798100001</v>
      </c>
      <c r="J71" s="36">
        <f>SUMIFS(СВЦЭМ!$D$33:$D$776,СВЦЭМ!$A$33:$A$776,$A71,СВЦЭМ!$B$33:$B$776,J$47)+'СЕТ СН'!$G$14+СВЦЭМ!$D$10+'СЕТ СН'!$G$5-'СЕТ СН'!$G$24</f>
        <v>2474.9085668600001</v>
      </c>
      <c r="K71" s="36">
        <f>SUMIFS(СВЦЭМ!$D$33:$D$776,СВЦЭМ!$A$33:$A$776,$A71,СВЦЭМ!$B$33:$B$776,K$47)+'СЕТ СН'!$G$14+СВЦЭМ!$D$10+'СЕТ СН'!$G$5-'СЕТ СН'!$G$24</f>
        <v>2471.6107307900002</v>
      </c>
      <c r="L71" s="36">
        <f>SUMIFS(СВЦЭМ!$D$33:$D$776,СВЦЭМ!$A$33:$A$776,$A71,СВЦЭМ!$B$33:$B$776,L$47)+'СЕТ СН'!$G$14+СВЦЭМ!$D$10+'СЕТ СН'!$G$5-'СЕТ СН'!$G$24</f>
        <v>2478.2382003100001</v>
      </c>
      <c r="M71" s="36">
        <f>SUMIFS(СВЦЭМ!$D$33:$D$776,СВЦЭМ!$A$33:$A$776,$A71,СВЦЭМ!$B$33:$B$776,M$47)+'СЕТ СН'!$G$14+СВЦЭМ!$D$10+'СЕТ СН'!$G$5-'СЕТ СН'!$G$24</f>
        <v>2489.7974827200001</v>
      </c>
      <c r="N71" s="36">
        <f>SUMIFS(СВЦЭМ!$D$33:$D$776,СВЦЭМ!$A$33:$A$776,$A71,СВЦЭМ!$B$33:$B$776,N$47)+'СЕТ СН'!$G$14+СВЦЭМ!$D$10+'СЕТ СН'!$G$5-'СЕТ СН'!$G$24</f>
        <v>2491.5429437299999</v>
      </c>
      <c r="O71" s="36">
        <f>SUMIFS(СВЦЭМ!$D$33:$D$776,СВЦЭМ!$A$33:$A$776,$A71,СВЦЭМ!$B$33:$B$776,O$47)+'СЕТ СН'!$G$14+СВЦЭМ!$D$10+'СЕТ СН'!$G$5-'СЕТ СН'!$G$24</f>
        <v>2497.2482427599998</v>
      </c>
      <c r="P71" s="36">
        <f>SUMIFS(СВЦЭМ!$D$33:$D$776,СВЦЭМ!$A$33:$A$776,$A71,СВЦЭМ!$B$33:$B$776,P$47)+'СЕТ СН'!$G$14+СВЦЭМ!$D$10+'СЕТ СН'!$G$5-'СЕТ СН'!$G$24</f>
        <v>2500.4255128200002</v>
      </c>
      <c r="Q71" s="36">
        <f>SUMIFS(СВЦЭМ!$D$33:$D$776,СВЦЭМ!$A$33:$A$776,$A71,СВЦЭМ!$B$33:$B$776,Q$47)+'СЕТ СН'!$G$14+СВЦЭМ!$D$10+'СЕТ СН'!$G$5-'СЕТ СН'!$G$24</f>
        <v>2505.9141236099999</v>
      </c>
      <c r="R71" s="36">
        <f>SUMIFS(СВЦЭМ!$D$33:$D$776,СВЦЭМ!$A$33:$A$776,$A71,СВЦЭМ!$B$33:$B$776,R$47)+'СЕТ СН'!$G$14+СВЦЭМ!$D$10+'СЕТ СН'!$G$5-'СЕТ СН'!$G$24</f>
        <v>2444.3953526800001</v>
      </c>
      <c r="S71" s="36">
        <f>SUMIFS(СВЦЭМ!$D$33:$D$776,СВЦЭМ!$A$33:$A$776,$A71,СВЦЭМ!$B$33:$B$776,S$47)+'СЕТ СН'!$G$14+СВЦЭМ!$D$10+'СЕТ СН'!$G$5-'СЕТ СН'!$G$24</f>
        <v>2431.4475473500001</v>
      </c>
      <c r="T71" s="36">
        <f>SUMIFS(СВЦЭМ!$D$33:$D$776,СВЦЭМ!$A$33:$A$776,$A71,СВЦЭМ!$B$33:$B$776,T$47)+'СЕТ СН'!$G$14+СВЦЭМ!$D$10+'СЕТ СН'!$G$5-'СЕТ СН'!$G$24</f>
        <v>2437.5789508299999</v>
      </c>
      <c r="U71" s="36">
        <f>SUMIFS(СВЦЭМ!$D$33:$D$776,СВЦЭМ!$A$33:$A$776,$A71,СВЦЭМ!$B$33:$B$776,U$47)+'СЕТ СН'!$G$14+СВЦЭМ!$D$10+'СЕТ СН'!$G$5-'СЕТ СН'!$G$24</f>
        <v>2426.5401366000001</v>
      </c>
      <c r="V71" s="36">
        <f>SUMIFS(СВЦЭМ!$D$33:$D$776,СВЦЭМ!$A$33:$A$776,$A71,СВЦЭМ!$B$33:$B$776,V$47)+'СЕТ СН'!$G$14+СВЦЭМ!$D$10+'СЕТ СН'!$G$5-'СЕТ СН'!$G$24</f>
        <v>2429.9565120899997</v>
      </c>
      <c r="W71" s="36">
        <f>SUMIFS(СВЦЭМ!$D$33:$D$776,СВЦЭМ!$A$33:$A$776,$A71,СВЦЭМ!$B$33:$B$776,W$47)+'СЕТ СН'!$G$14+СВЦЭМ!$D$10+'СЕТ СН'!$G$5-'СЕТ СН'!$G$24</f>
        <v>2443.7908377499998</v>
      </c>
      <c r="X71" s="36">
        <f>SUMIFS(СВЦЭМ!$D$33:$D$776,СВЦЭМ!$A$33:$A$776,$A71,СВЦЭМ!$B$33:$B$776,X$47)+'СЕТ СН'!$G$14+СВЦЭМ!$D$10+'СЕТ СН'!$G$5-'СЕТ СН'!$G$24</f>
        <v>2423.8666951</v>
      </c>
      <c r="Y71" s="36">
        <f>SUMIFS(СВЦЭМ!$D$33:$D$776,СВЦЭМ!$A$33:$A$776,$A71,СВЦЭМ!$B$33:$B$776,Y$47)+'СЕТ СН'!$G$14+СВЦЭМ!$D$10+'СЕТ СН'!$G$5-'СЕТ СН'!$G$24</f>
        <v>2464.6570575000001</v>
      </c>
    </row>
    <row r="72" spans="1:26" ht="15.75" x14ac:dyDescent="0.2">
      <c r="A72" s="35">
        <f t="shared" si="1"/>
        <v>43671</v>
      </c>
      <c r="B72" s="36">
        <f>SUMIFS(СВЦЭМ!$D$33:$D$776,СВЦЭМ!$A$33:$A$776,$A72,СВЦЭМ!$B$33:$B$776,B$47)+'СЕТ СН'!$G$14+СВЦЭМ!$D$10+'СЕТ СН'!$G$5-'СЕТ СН'!$G$24</f>
        <v>2534.4069781200001</v>
      </c>
      <c r="C72" s="36">
        <f>SUMIFS(СВЦЭМ!$D$33:$D$776,СВЦЭМ!$A$33:$A$776,$A72,СВЦЭМ!$B$33:$B$776,C$47)+'СЕТ СН'!$G$14+СВЦЭМ!$D$10+'СЕТ СН'!$G$5-'СЕТ СН'!$G$24</f>
        <v>2559.4714273199997</v>
      </c>
      <c r="D72" s="36">
        <f>SUMIFS(СВЦЭМ!$D$33:$D$776,СВЦЭМ!$A$33:$A$776,$A72,СВЦЭМ!$B$33:$B$776,D$47)+'СЕТ СН'!$G$14+СВЦЭМ!$D$10+'СЕТ СН'!$G$5-'СЕТ СН'!$G$24</f>
        <v>2535.4141407699999</v>
      </c>
      <c r="E72" s="36">
        <f>SUMIFS(СВЦЭМ!$D$33:$D$776,СВЦЭМ!$A$33:$A$776,$A72,СВЦЭМ!$B$33:$B$776,E$47)+'СЕТ СН'!$G$14+СВЦЭМ!$D$10+'СЕТ СН'!$G$5-'СЕТ СН'!$G$24</f>
        <v>2530.6511706699998</v>
      </c>
      <c r="F72" s="36">
        <f>SUMIFS(СВЦЭМ!$D$33:$D$776,СВЦЭМ!$A$33:$A$776,$A72,СВЦЭМ!$B$33:$B$776,F$47)+'СЕТ СН'!$G$14+СВЦЭМ!$D$10+'СЕТ СН'!$G$5-'СЕТ СН'!$G$24</f>
        <v>2513.1526104300001</v>
      </c>
      <c r="G72" s="36">
        <f>SUMIFS(СВЦЭМ!$D$33:$D$776,СВЦЭМ!$A$33:$A$776,$A72,СВЦЭМ!$B$33:$B$776,G$47)+'СЕТ СН'!$G$14+СВЦЭМ!$D$10+'СЕТ СН'!$G$5-'СЕТ СН'!$G$24</f>
        <v>2527.4504802500001</v>
      </c>
      <c r="H72" s="36">
        <f>SUMIFS(СВЦЭМ!$D$33:$D$776,СВЦЭМ!$A$33:$A$776,$A72,СВЦЭМ!$B$33:$B$776,H$47)+'СЕТ СН'!$G$14+СВЦЭМ!$D$10+'СЕТ СН'!$G$5-'СЕТ СН'!$G$24</f>
        <v>2550.6091160300002</v>
      </c>
      <c r="I72" s="36">
        <f>SUMIFS(СВЦЭМ!$D$33:$D$776,СВЦЭМ!$A$33:$A$776,$A72,СВЦЭМ!$B$33:$B$776,I$47)+'СЕТ СН'!$G$14+СВЦЭМ!$D$10+'СЕТ СН'!$G$5-'СЕТ СН'!$G$24</f>
        <v>2588.1409071399999</v>
      </c>
      <c r="J72" s="36">
        <f>SUMIFS(СВЦЭМ!$D$33:$D$776,СВЦЭМ!$A$33:$A$776,$A72,СВЦЭМ!$B$33:$B$776,J$47)+'СЕТ СН'!$G$14+СВЦЭМ!$D$10+'СЕТ СН'!$G$5-'СЕТ СН'!$G$24</f>
        <v>2598.9849056799999</v>
      </c>
      <c r="K72" s="36">
        <f>SUMIFS(СВЦЭМ!$D$33:$D$776,СВЦЭМ!$A$33:$A$776,$A72,СВЦЭМ!$B$33:$B$776,K$47)+'СЕТ СН'!$G$14+СВЦЭМ!$D$10+'СЕТ СН'!$G$5-'СЕТ СН'!$G$24</f>
        <v>2574.4690017399998</v>
      </c>
      <c r="L72" s="36">
        <f>SUMIFS(СВЦЭМ!$D$33:$D$776,СВЦЭМ!$A$33:$A$776,$A72,СВЦЭМ!$B$33:$B$776,L$47)+'СЕТ СН'!$G$14+СВЦЭМ!$D$10+'СЕТ СН'!$G$5-'СЕТ СН'!$G$24</f>
        <v>2563.68204913</v>
      </c>
      <c r="M72" s="36">
        <f>SUMIFS(СВЦЭМ!$D$33:$D$776,СВЦЭМ!$A$33:$A$776,$A72,СВЦЭМ!$B$33:$B$776,M$47)+'СЕТ СН'!$G$14+СВЦЭМ!$D$10+'СЕТ СН'!$G$5-'СЕТ СН'!$G$24</f>
        <v>2560.8952714500001</v>
      </c>
      <c r="N72" s="36">
        <f>SUMIFS(СВЦЭМ!$D$33:$D$776,СВЦЭМ!$A$33:$A$776,$A72,СВЦЭМ!$B$33:$B$776,N$47)+'СЕТ СН'!$G$14+СВЦЭМ!$D$10+'СЕТ СН'!$G$5-'СЕТ СН'!$G$24</f>
        <v>2563.9011238399999</v>
      </c>
      <c r="O72" s="36">
        <f>SUMIFS(СВЦЭМ!$D$33:$D$776,СВЦЭМ!$A$33:$A$776,$A72,СВЦЭМ!$B$33:$B$776,O$47)+'СЕТ СН'!$G$14+СВЦЭМ!$D$10+'СЕТ СН'!$G$5-'СЕТ СН'!$G$24</f>
        <v>2560.54677636</v>
      </c>
      <c r="P72" s="36">
        <f>SUMIFS(СВЦЭМ!$D$33:$D$776,СВЦЭМ!$A$33:$A$776,$A72,СВЦЭМ!$B$33:$B$776,P$47)+'СЕТ СН'!$G$14+СВЦЭМ!$D$10+'СЕТ СН'!$G$5-'СЕТ СН'!$G$24</f>
        <v>2567.0163656</v>
      </c>
      <c r="Q72" s="36">
        <f>SUMIFS(СВЦЭМ!$D$33:$D$776,СВЦЭМ!$A$33:$A$776,$A72,СВЦЭМ!$B$33:$B$776,Q$47)+'СЕТ СН'!$G$14+СВЦЭМ!$D$10+'СЕТ СН'!$G$5-'СЕТ СН'!$G$24</f>
        <v>2577.75939066</v>
      </c>
      <c r="R72" s="36">
        <f>SUMIFS(СВЦЭМ!$D$33:$D$776,СВЦЭМ!$A$33:$A$776,$A72,СВЦЭМ!$B$33:$B$776,R$47)+'СЕТ СН'!$G$14+СВЦЭМ!$D$10+'СЕТ СН'!$G$5-'СЕТ СН'!$G$24</f>
        <v>2527.1518931199998</v>
      </c>
      <c r="S72" s="36">
        <f>SUMIFS(СВЦЭМ!$D$33:$D$776,СВЦЭМ!$A$33:$A$776,$A72,СВЦЭМ!$B$33:$B$776,S$47)+'СЕТ СН'!$G$14+СВЦЭМ!$D$10+'СЕТ СН'!$G$5-'СЕТ СН'!$G$24</f>
        <v>2500.79866322</v>
      </c>
      <c r="T72" s="36">
        <f>SUMIFS(СВЦЭМ!$D$33:$D$776,СВЦЭМ!$A$33:$A$776,$A72,СВЦЭМ!$B$33:$B$776,T$47)+'СЕТ СН'!$G$14+СВЦЭМ!$D$10+'СЕТ СН'!$G$5-'СЕТ СН'!$G$24</f>
        <v>2496.4158895400001</v>
      </c>
      <c r="U72" s="36">
        <f>SUMIFS(СВЦЭМ!$D$33:$D$776,СВЦЭМ!$A$33:$A$776,$A72,СВЦЭМ!$B$33:$B$776,U$47)+'СЕТ СН'!$G$14+СВЦЭМ!$D$10+'СЕТ СН'!$G$5-'СЕТ СН'!$G$24</f>
        <v>2489.4515007099999</v>
      </c>
      <c r="V72" s="36">
        <f>SUMIFS(СВЦЭМ!$D$33:$D$776,СВЦЭМ!$A$33:$A$776,$A72,СВЦЭМ!$B$33:$B$776,V$47)+'СЕТ СН'!$G$14+СВЦЭМ!$D$10+'СЕТ СН'!$G$5-'СЕТ СН'!$G$24</f>
        <v>2483.2956014199999</v>
      </c>
      <c r="W72" s="36">
        <f>SUMIFS(СВЦЭМ!$D$33:$D$776,СВЦЭМ!$A$33:$A$776,$A72,СВЦЭМ!$B$33:$B$776,W$47)+'СЕТ СН'!$G$14+СВЦЭМ!$D$10+'СЕТ СН'!$G$5-'СЕТ СН'!$G$24</f>
        <v>2474.3975659100001</v>
      </c>
      <c r="X72" s="36">
        <f>SUMIFS(СВЦЭМ!$D$33:$D$776,СВЦЭМ!$A$33:$A$776,$A72,СВЦЭМ!$B$33:$B$776,X$47)+'СЕТ СН'!$G$14+СВЦЭМ!$D$10+'СЕТ СН'!$G$5-'СЕТ СН'!$G$24</f>
        <v>2473.3468981000001</v>
      </c>
      <c r="Y72" s="36">
        <f>SUMIFS(СВЦЭМ!$D$33:$D$776,СВЦЭМ!$A$33:$A$776,$A72,СВЦЭМ!$B$33:$B$776,Y$47)+'СЕТ СН'!$G$14+СВЦЭМ!$D$10+'СЕТ СН'!$G$5-'СЕТ СН'!$G$24</f>
        <v>2509.50367955</v>
      </c>
    </row>
    <row r="73" spans="1:26" ht="15.75" x14ac:dyDescent="0.2">
      <c r="A73" s="35">
        <f t="shared" si="1"/>
        <v>43672</v>
      </c>
      <c r="B73" s="36">
        <f>SUMIFS(СВЦЭМ!$D$33:$D$776,СВЦЭМ!$A$33:$A$776,$A73,СВЦЭМ!$B$33:$B$776,B$47)+'СЕТ СН'!$G$14+СВЦЭМ!$D$10+'СЕТ СН'!$G$5-'СЕТ СН'!$G$24</f>
        <v>2545.3129393499999</v>
      </c>
      <c r="C73" s="36">
        <f>SUMIFS(СВЦЭМ!$D$33:$D$776,СВЦЭМ!$A$33:$A$776,$A73,СВЦЭМ!$B$33:$B$776,C$47)+'СЕТ СН'!$G$14+СВЦЭМ!$D$10+'СЕТ СН'!$G$5-'СЕТ СН'!$G$24</f>
        <v>2577.1259639199998</v>
      </c>
      <c r="D73" s="36">
        <f>SUMIFS(СВЦЭМ!$D$33:$D$776,СВЦЭМ!$A$33:$A$776,$A73,СВЦЭМ!$B$33:$B$776,D$47)+'СЕТ СН'!$G$14+СВЦЭМ!$D$10+'СЕТ СН'!$G$5-'СЕТ СН'!$G$24</f>
        <v>2609.1199023199997</v>
      </c>
      <c r="E73" s="36">
        <f>SUMIFS(СВЦЭМ!$D$33:$D$776,СВЦЭМ!$A$33:$A$776,$A73,СВЦЭМ!$B$33:$B$776,E$47)+'СЕТ СН'!$G$14+СВЦЭМ!$D$10+'СЕТ СН'!$G$5-'СЕТ СН'!$G$24</f>
        <v>2612.1454821500001</v>
      </c>
      <c r="F73" s="36">
        <f>SUMIFS(СВЦЭМ!$D$33:$D$776,СВЦЭМ!$A$33:$A$776,$A73,СВЦЭМ!$B$33:$B$776,F$47)+'СЕТ СН'!$G$14+СВЦЭМ!$D$10+'СЕТ СН'!$G$5-'СЕТ СН'!$G$24</f>
        <v>2613.5146202199999</v>
      </c>
      <c r="G73" s="36">
        <f>SUMIFS(СВЦЭМ!$D$33:$D$776,СВЦЭМ!$A$33:$A$776,$A73,СВЦЭМ!$B$33:$B$776,G$47)+'СЕТ СН'!$G$14+СВЦЭМ!$D$10+'СЕТ СН'!$G$5-'СЕТ СН'!$G$24</f>
        <v>2607.3092299300001</v>
      </c>
      <c r="H73" s="36">
        <f>SUMIFS(СВЦЭМ!$D$33:$D$776,СВЦЭМ!$A$33:$A$776,$A73,СВЦЭМ!$B$33:$B$776,H$47)+'СЕТ СН'!$G$14+СВЦЭМ!$D$10+'СЕТ СН'!$G$5-'СЕТ СН'!$G$24</f>
        <v>2551.9519673899999</v>
      </c>
      <c r="I73" s="36">
        <f>SUMIFS(СВЦЭМ!$D$33:$D$776,СВЦЭМ!$A$33:$A$776,$A73,СВЦЭМ!$B$33:$B$776,I$47)+'СЕТ СН'!$G$14+СВЦЭМ!$D$10+'СЕТ СН'!$G$5-'СЕТ СН'!$G$24</f>
        <v>2525.9465687000002</v>
      </c>
      <c r="J73" s="36">
        <f>SUMIFS(СВЦЭМ!$D$33:$D$776,СВЦЭМ!$A$33:$A$776,$A73,СВЦЭМ!$B$33:$B$776,J$47)+'СЕТ СН'!$G$14+СВЦЭМ!$D$10+'СЕТ СН'!$G$5-'СЕТ СН'!$G$24</f>
        <v>2489.3287363099998</v>
      </c>
      <c r="K73" s="36">
        <f>SUMIFS(СВЦЭМ!$D$33:$D$776,СВЦЭМ!$A$33:$A$776,$A73,СВЦЭМ!$B$33:$B$776,K$47)+'СЕТ СН'!$G$14+СВЦЭМ!$D$10+'СЕТ СН'!$G$5-'СЕТ СН'!$G$24</f>
        <v>2470.3985191800002</v>
      </c>
      <c r="L73" s="36">
        <f>SUMIFS(СВЦЭМ!$D$33:$D$776,СВЦЭМ!$A$33:$A$776,$A73,СВЦЭМ!$B$33:$B$776,L$47)+'СЕТ СН'!$G$14+СВЦЭМ!$D$10+'СЕТ СН'!$G$5-'СЕТ СН'!$G$24</f>
        <v>2476.1919964200001</v>
      </c>
      <c r="M73" s="36">
        <f>SUMIFS(СВЦЭМ!$D$33:$D$776,СВЦЭМ!$A$33:$A$776,$A73,СВЦЭМ!$B$33:$B$776,M$47)+'СЕТ СН'!$G$14+СВЦЭМ!$D$10+'СЕТ СН'!$G$5-'СЕТ СН'!$G$24</f>
        <v>2479.0223875000001</v>
      </c>
      <c r="N73" s="36">
        <f>SUMIFS(СВЦЭМ!$D$33:$D$776,СВЦЭМ!$A$33:$A$776,$A73,СВЦЭМ!$B$33:$B$776,N$47)+'СЕТ СН'!$G$14+СВЦЭМ!$D$10+'СЕТ СН'!$G$5-'СЕТ СН'!$G$24</f>
        <v>2484.4501721400002</v>
      </c>
      <c r="O73" s="36">
        <f>SUMIFS(СВЦЭМ!$D$33:$D$776,СВЦЭМ!$A$33:$A$776,$A73,СВЦЭМ!$B$33:$B$776,O$47)+'СЕТ СН'!$G$14+СВЦЭМ!$D$10+'СЕТ СН'!$G$5-'СЕТ СН'!$G$24</f>
        <v>2481.1454122200003</v>
      </c>
      <c r="P73" s="36">
        <f>SUMIFS(СВЦЭМ!$D$33:$D$776,СВЦЭМ!$A$33:$A$776,$A73,СВЦЭМ!$B$33:$B$776,P$47)+'СЕТ СН'!$G$14+СВЦЭМ!$D$10+'СЕТ СН'!$G$5-'СЕТ СН'!$G$24</f>
        <v>2483.5072721799997</v>
      </c>
      <c r="Q73" s="36">
        <f>SUMIFS(СВЦЭМ!$D$33:$D$776,СВЦЭМ!$A$33:$A$776,$A73,СВЦЭМ!$B$33:$B$776,Q$47)+'СЕТ СН'!$G$14+СВЦЭМ!$D$10+'СЕТ СН'!$G$5-'СЕТ СН'!$G$24</f>
        <v>2485.3541416899998</v>
      </c>
      <c r="R73" s="36">
        <f>SUMIFS(СВЦЭМ!$D$33:$D$776,СВЦЭМ!$A$33:$A$776,$A73,СВЦЭМ!$B$33:$B$776,R$47)+'СЕТ СН'!$G$14+СВЦЭМ!$D$10+'СЕТ СН'!$G$5-'СЕТ СН'!$G$24</f>
        <v>2438.2095583099999</v>
      </c>
      <c r="S73" s="36">
        <f>SUMIFS(СВЦЭМ!$D$33:$D$776,СВЦЭМ!$A$33:$A$776,$A73,СВЦЭМ!$B$33:$B$776,S$47)+'СЕТ СН'!$G$14+СВЦЭМ!$D$10+'СЕТ СН'!$G$5-'СЕТ СН'!$G$24</f>
        <v>2401.4692174900001</v>
      </c>
      <c r="T73" s="36">
        <f>SUMIFS(СВЦЭМ!$D$33:$D$776,СВЦЭМ!$A$33:$A$776,$A73,СВЦЭМ!$B$33:$B$776,T$47)+'СЕТ СН'!$G$14+СВЦЭМ!$D$10+'СЕТ СН'!$G$5-'СЕТ СН'!$G$24</f>
        <v>2398.3310125399998</v>
      </c>
      <c r="U73" s="36">
        <f>SUMIFS(СВЦЭМ!$D$33:$D$776,СВЦЭМ!$A$33:$A$776,$A73,СВЦЭМ!$B$33:$B$776,U$47)+'СЕТ СН'!$G$14+СВЦЭМ!$D$10+'СЕТ СН'!$G$5-'СЕТ СН'!$G$24</f>
        <v>2401.3228341499998</v>
      </c>
      <c r="V73" s="36">
        <f>SUMIFS(СВЦЭМ!$D$33:$D$776,СВЦЭМ!$A$33:$A$776,$A73,СВЦЭМ!$B$33:$B$776,V$47)+'СЕТ СН'!$G$14+СВЦЭМ!$D$10+'СЕТ СН'!$G$5-'СЕТ СН'!$G$24</f>
        <v>2393.01092883</v>
      </c>
      <c r="W73" s="36">
        <f>SUMIFS(СВЦЭМ!$D$33:$D$776,СВЦЭМ!$A$33:$A$776,$A73,СВЦЭМ!$B$33:$B$776,W$47)+'СЕТ СН'!$G$14+СВЦЭМ!$D$10+'СЕТ СН'!$G$5-'СЕТ СН'!$G$24</f>
        <v>2383.6059222599997</v>
      </c>
      <c r="X73" s="36">
        <f>SUMIFS(СВЦЭМ!$D$33:$D$776,СВЦЭМ!$A$33:$A$776,$A73,СВЦЭМ!$B$33:$B$776,X$47)+'СЕТ СН'!$G$14+СВЦЭМ!$D$10+'СЕТ СН'!$G$5-'СЕТ СН'!$G$24</f>
        <v>2399.5221348999999</v>
      </c>
      <c r="Y73" s="36">
        <f>SUMIFS(СВЦЭМ!$D$33:$D$776,СВЦЭМ!$A$33:$A$776,$A73,СВЦЭМ!$B$33:$B$776,Y$47)+'СЕТ СН'!$G$14+СВЦЭМ!$D$10+'СЕТ СН'!$G$5-'СЕТ СН'!$G$24</f>
        <v>2429.9240294699998</v>
      </c>
    </row>
    <row r="74" spans="1:26" ht="15.75" x14ac:dyDescent="0.2">
      <c r="A74" s="35">
        <f t="shared" si="1"/>
        <v>43673</v>
      </c>
      <c r="B74" s="36">
        <f>SUMIFS(СВЦЭМ!$D$33:$D$776,СВЦЭМ!$A$33:$A$776,$A74,СВЦЭМ!$B$33:$B$776,B$47)+'СЕТ СН'!$G$14+СВЦЭМ!$D$10+'СЕТ СН'!$G$5-'СЕТ СН'!$G$24</f>
        <v>2403.5403789299999</v>
      </c>
      <c r="C74" s="36">
        <f>SUMIFS(СВЦЭМ!$D$33:$D$776,СВЦЭМ!$A$33:$A$776,$A74,СВЦЭМ!$B$33:$B$776,C$47)+'СЕТ СН'!$G$14+СВЦЭМ!$D$10+'СЕТ СН'!$G$5-'СЕТ СН'!$G$24</f>
        <v>2421.3802941599997</v>
      </c>
      <c r="D74" s="36">
        <f>SUMIFS(СВЦЭМ!$D$33:$D$776,СВЦЭМ!$A$33:$A$776,$A74,СВЦЭМ!$B$33:$B$776,D$47)+'СЕТ СН'!$G$14+СВЦЭМ!$D$10+'СЕТ СН'!$G$5-'СЕТ СН'!$G$24</f>
        <v>2431.4439118700002</v>
      </c>
      <c r="E74" s="36">
        <f>SUMIFS(СВЦЭМ!$D$33:$D$776,СВЦЭМ!$A$33:$A$776,$A74,СВЦЭМ!$B$33:$B$776,E$47)+'СЕТ СН'!$G$14+СВЦЭМ!$D$10+'СЕТ СН'!$G$5-'СЕТ СН'!$G$24</f>
        <v>2438.1194699899997</v>
      </c>
      <c r="F74" s="36">
        <f>SUMIFS(СВЦЭМ!$D$33:$D$776,СВЦЭМ!$A$33:$A$776,$A74,СВЦЭМ!$B$33:$B$776,F$47)+'СЕТ СН'!$G$14+СВЦЭМ!$D$10+'СЕТ СН'!$G$5-'СЕТ СН'!$G$24</f>
        <v>2443.7047302199999</v>
      </c>
      <c r="G74" s="36">
        <f>SUMIFS(СВЦЭМ!$D$33:$D$776,СВЦЭМ!$A$33:$A$776,$A74,СВЦЭМ!$B$33:$B$776,G$47)+'СЕТ СН'!$G$14+СВЦЭМ!$D$10+'СЕТ СН'!$G$5-'СЕТ СН'!$G$24</f>
        <v>2478.2809176999999</v>
      </c>
      <c r="H74" s="36">
        <f>SUMIFS(СВЦЭМ!$D$33:$D$776,СВЦЭМ!$A$33:$A$776,$A74,СВЦЭМ!$B$33:$B$776,H$47)+'СЕТ СН'!$G$14+СВЦЭМ!$D$10+'СЕТ СН'!$G$5-'СЕТ СН'!$G$24</f>
        <v>2503.1048025800001</v>
      </c>
      <c r="I74" s="36">
        <f>SUMIFS(СВЦЭМ!$D$33:$D$776,СВЦЭМ!$A$33:$A$776,$A74,СВЦЭМ!$B$33:$B$776,I$47)+'СЕТ СН'!$G$14+СВЦЭМ!$D$10+'СЕТ СН'!$G$5-'СЕТ СН'!$G$24</f>
        <v>2487.2374796899999</v>
      </c>
      <c r="J74" s="36">
        <f>SUMIFS(СВЦЭМ!$D$33:$D$776,СВЦЭМ!$A$33:$A$776,$A74,СВЦЭМ!$B$33:$B$776,J$47)+'СЕТ СН'!$G$14+СВЦЭМ!$D$10+'СЕТ СН'!$G$5-'СЕТ СН'!$G$24</f>
        <v>2490.2237530799998</v>
      </c>
      <c r="K74" s="36">
        <f>SUMIFS(СВЦЭМ!$D$33:$D$776,СВЦЭМ!$A$33:$A$776,$A74,СВЦЭМ!$B$33:$B$776,K$47)+'СЕТ СН'!$G$14+СВЦЭМ!$D$10+'СЕТ СН'!$G$5-'СЕТ СН'!$G$24</f>
        <v>2455.88450934</v>
      </c>
      <c r="L74" s="36">
        <f>SUMIFS(СВЦЭМ!$D$33:$D$776,СВЦЭМ!$A$33:$A$776,$A74,СВЦЭМ!$B$33:$B$776,L$47)+'СЕТ СН'!$G$14+СВЦЭМ!$D$10+'СЕТ СН'!$G$5-'СЕТ СН'!$G$24</f>
        <v>2465.41878034</v>
      </c>
      <c r="M74" s="36">
        <f>SUMIFS(СВЦЭМ!$D$33:$D$776,СВЦЭМ!$A$33:$A$776,$A74,СВЦЭМ!$B$33:$B$776,M$47)+'СЕТ СН'!$G$14+СВЦЭМ!$D$10+'СЕТ СН'!$G$5-'СЕТ СН'!$G$24</f>
        <v>2463.54185001</v>
      </c>
      <c r="N74" s="36">
        <f>SUMIFS(СВЦЭМ!$D$33:$D$776,СВЦЭМ!$A$33:$A$776,$A74,СВЦЭМ!$B$33:$B$776,N$47)+'СЕТ СН'!$G$14+СВЦЭМ!$D$10+'СЕТ СН'!$G$5-'СЕТ СН'!$G$24</f>
        <v>2457.5093533199997</v>
      </c>
      <c r="O74" s="36">
        <f>SUMIFS(СВЦЭМ!$D$33:$D$776,СВЦЭМ!$A$33:$A$776,$A74,СВЦЭМ!$B$33:$B$776,O$47)+'СЕТ СН'!$G$14+СВЦЭМ!$D$10+'СЕТ СН'!$G$5-'СЕТ СН'!$G$24</f>
        <v>2456.3303388099998</v>
      </c>
      <c r="P74" s="36">
        <f>SUMIFS(СВЦЭМ!$D$33:$D$776,СВЦЭМ!$A$33:$A$776,$A74,СВЦЭМ!$B$33:$B$776,P$47)+'СЕТ СН'!$G$14+СВЦЭМ!$D$10+'СЕТ СН'!$G$5-'СЕТ СН'!$G$24</f>
        <v>2460.2993124700001</v>
      </c>
      <c r="Q74" s="36">
        <f>SUMIFS(СВЦЭМ!$D$33:$D$776,СВЦЭМ!$A$33:$A$776,$A74,СВЦЭМ!$B$33:$B$776,Q$47)+'СЕТ СН'!$G$14+СВЦЭМ!$D$10+'СЕТ СН'!$G$5-'СЕТ СН'!$G$24</f>
        <v>2453.0725109200002</v>
      </c>
      <c r="R74" s="36">
        <f>SUMIFS(СВЦЭМ!$D$33:$D$776,СВЦЭМ!$A$33:$A$776,$A74,СВЦЭМ!$B$33:$B$776,R$47)+'СЕТ СН'!$G$14+СВЦЭМ!$D$10+'СЕТ СН'!$G$5-'СЕТ СН'!$G$24</f>
        <v>2417.3018808100001</v>
      </c>
      <c r="S74" s="36">
        <f>SUMIFS(СВЦЭМ!$D$33:$D$776,СВЦЭМ!$A$33:$A$776,$A74,СВЦЭМ!$B$33:$B$776,S$47)+'СЕТ СН'!$G$14+СВЦЭМ!$D$10+'СЕТ СН'!$G$5-'СЕТ СН'!$G$24</f>
        <v>2403.9600939699999</v>
      </c>
      <c r="T74" s="36">
        <f>SUMIFS(СВЦЭМ!$D$33:$D$776,СВЦЭМ!$A$33:$A$776,$A74,СВЦЭМ!$B$33:$B$776,T$47)+'СЕТ СН'!$G$14+СВЦЭМ!$D$10+'СЕТ СН'!$G$5-'СЕТ СН'!$G$24</f>
        <v>2395.6401995900001</v>
      </c>
      <c r="U74" s="36">
        <f>SUMIFS(СВЦЭМ!$D$33:$D$776,СВЦЭМ!$A$33:$A$776,$A74,СВЦЭМ!$B$33:$B$776,U$47)+'СЕТ СН'!$G$14+СВЦЭМ!$D$10+'СЕТ СН'!$G$5-'СЕТ СН'!$G$24</f>
        <v>2384.3943055999998</v>
      </c>
      <c r="V74" s="36">
        <f>SUMIFS(СВЦЭМ!$D$33:$D$776,СВЦЭМ!$A$33:$A$776,$A74,СВЦЭМ!$B$33:$B$776,V$47)+'СЕТ СН'!$G$14+СВЦЭМ!$D$10+'СЕТ СН'!$G$5-'СЕТ СН'!$G$24</f>
        <v>2382.9122052100001</v>
      </c>
      <c r="W74" s="36">
        <f>SUMIFS(СВЦЭМ!$D$33:$D$776,СВЦЭМ!$A$33:$A$776,$A74,СВЦЭМ!$B$33:$B$776,W$47)+'СЕТ СН'!$G$14+СВЦЭМ!$D$10+'СЕТ СН'!$G$5-'СЕТ СН'!$G$24</f>
        <v>2393.9657690100003</v>
      </c>
      <c r="X74" s="36">
        <f>SUMIFS(СВЦЭМ!$D$33:$D$776,СВЦЭМ!$A$33:$A$776,$A74,СВЦЭМ!$B$33:$B$776,X$47)+'СЕТ СН'!$G$14+СВЦЭМ!$D$10+'СЕТ СН'!$G$5-'СЕТ СН'!$G$24</f>
        <v>2385.0648395099997</v>
      </c>
      <c r="Y74" s="36">
        <f>SUMIFS(СВЦЭМ!$D$33:$D$776,СВЦЭМ!$A$33:$A$776,$A74,СВЦЭМ!$B$33:$B$776,Y$47)+'СЕТ СН'!$G$14+СВЦЭМ!$D$10+'СЕТ СН'!$G$5-'СЕТ СН'!$G$24</f>
        <v>2435.7812408600003</v>
      </c>
    </row>
    <row r="75" spans="1:26" ht="15.75" x14ac:dyDescent="0.2">
      <c r="A75" s="35">
        <f t="shared" si="1"/>
        <v>43674</v>
      </c>
      <c r="B75" s="36">
        <f>SUMIFS(СВЦЭМ!$D$33:$D$776,СВЦЭМ!$A$33:$A$776,$A75,СВЦЭМ!$B$33:$B$776,B$47)+'СЕТ СН'!$G$14+СВЦЭМ!$D$10+'СЕТ СН'!$G$5-'СЕТ СН'!$G$24</f>
        <v>2418.13370076</v>
      </c>
      <c r="C75" s="36">
        <f>SUMIFS(СВЦЭМ!$D$33:$D$776,СВЦЭМ!$A$33:$A$776,$A75,СВЦЭМ!$B$33:$B$776,C$47)+'СЕТ СН'!$G$14+СВЦЭМ!$D$10+'СЕТ СН'!$G$5-'СЕТ СН'!$G$24</f>
        <v>2450.32401192</v>
      </c>
      <c r="D75" s="36">
        <f>SUMIFS(СВЦЭМ!$D$33:$D$776,СВЦЭМ!$A$33:$A$776,$A75,СВЦЭМ!$B$33:$B$776,D$47)+'СЕТ СН'!$G$14+СВЦЭМ!$D$10+'СЕТ СН'!$G$5-'СЕТ СН'!$G$24</f>
        <v>2466.5495896399998</v>
      </c>
      <c r="E75" s="36">
        <f>SUMIFS(СВЦЭМ!$D$33:$D$776,СВЦЭМ!$A$33:$A$776,$A75,СВЦЭМ!$B$33:$B$776,E$47)+'СЕТ СН'!$G$14+СВЦЭМ!$D$10+'СЕТ СН'!$G$5-'СЕТ СН'!$G$24</f>
        <v>2477.8983329000002</v>
      </c>
      <c r="F75" s="36">
        <f>SUMIFS(СВЦЭМ!$D$33:$D$776,СВЦЭМ!$A$33:$A$776,$A75,СВЦЭМ!$B$33:$B$776,F$47)+'СЕТ СН'!$G$14+СВЦЭМ!$D$10+'СЕТ СН'!$G$5-'СЕТ СН'!$G$24</f>
        <v>2483.4530979699998</v>
      </c>
      <c r="G75" s="36">
        <f>SUMIFS(СВЦЭМ!$D$33:$D$776,СВЦЭМ!$A$33:$A$776,$A75,СВЦЭМ!$B$33:$B$776,G$47)+'СЕТ СН'!$G$14+СВЦЭМ!$D$10+'СЕТ СН'!$G$5-'СЕТ СН'!$G$24</f>
        <v>2474.5526655899998</v>
      </c>
      <c r="H75" s="36">
        <f>SUMIFS(СВЦЭМ!$D$33:$D$776,СВЦЭМ!$A$33:$A$776,$A75,СВЦЭМ!$B$33:$B$776,H$47)+'СЕТ СН'!$G$14+СВЦЭМ!$D$10+'СЕТ СН'!$G$5-'СЕТ СН'!$G$24</f>
        <v>2466.73547801</v>
      </c>
      <c r="I75" s="36">
        <f>SUMIFS(СВЦЭМ!$D$33:$D$776,СВЦЭМ!$A$33:$A$776,$A75,СВЦЭМ!$B$33:$B$776,I$47)+'СЕТ СН'!$G$14+СВЦЭМ!$D$10+'СЕТ СН'!$G$5-'СЕТ СН'!$G$24</f>
        <v>2461.10500654</v>
      </c>
      <c r="J75" s="36">
        <f>SUMIFS(СВЦЭМ!$D$33:$D$776,СВЦЭМ!$A$33:$A$776,$A75,СВЦЭМ!$B$33:$B$776,J$47)+'СЕТ СН'!$G$14+СВЦЭМ!$D$10+'СЕТ СН'!$G$5-'СЕТ СН'!$G$24</f>
        <v>2467.9135793</v>
      </c>
      <c r="K75" s="36">
        <f>SUMIFS(СВЦЭМ!$D$33:$D$776,СВЦЭМ!$A$33:$A$776,$A75,СВЦЭМ!$B$33:$B$776,K$47)+'СЕТ СН'!$G$14+СВЦЭМ!$D$10+'СЕТ СН'!$G$5-'СЕТ СН'!$G$24</f>
        <v>2451.4163600299999</v>
      </c>
      <c r="L75" s="36">
        <f>SUMIFS(СВЦЭМ!$D$33:$D$776,СВЦЭМ!$A$33:$A$776,$A75,СВЦЭМ!$B$33:$B$776,L$47)+'СЕТ СН'!$G$14+СВЦЭМ!$D$10+'СЕТ СН'!$G$5-'СЕТ СН'!$G$24</f>
        <v>2474.11238336</v>
      </c>
      <c r="M75" s="36">
        <f>SUMIFS(СВЦЭМ!$D$33:$D$776,СВЦЭМ!$A$33:$A$776,$A75,СВЦЭМ!$B$33:$B$776,M$47)+'СЕТ СН'!$G$14+СВЦЭМ!$D$10+'СЕТ СН'!$G$5-'СЕТ СН'!$G$24</f>
        <v>2474.2718536000002</v>
      </c>
      <c r="N75" s="36">
        <f>SUMIFS(СВЦЭМ!$D$33:$D$776,СВЦЭМ!$A$33:$A$776,$A75,СВЦЭМ!$B$33:$B$776,N$47)+'СЕТ СН'!$G$14+СВЦЭМ!$D$10+'СЕТ СН'!$G$5-'СЕТ СН'!$G$24</f>
        <v>2471.7513551900001</v>
      </c>
      <c r="O75" s="36">
        <f>SUMIFS(СВЦЭМ!$D$33:$D$776,СВЦЭМ!$A$33:$A$776,$A75,СВЦЭМ!$B$33:$B$776,O$47)+'СЕТ СН'!$G$14+СВЦЭМ!$D$10+'СЕТ СН'!$G$5-'СЕТ СН'!$G$24</f>
        <v>2470.1661589800001</v>
      </c>
      <c r="P75" s="36">
        <f>SUMIFS(СВЦЭМ!$D$33:$D$776,СВЦЭМ!$A$33:$A$776,$A75,СВЦЭМ!$B$33:$B$776,P$47)+'СЕТ СН'!$G$14+СВЦЭМ!$D$10+'СЕТ СН'!$G$5-'СЕТ СН'!$G$24</f>
        <v>2472.2699775400001</v>
      </c>
      <c r="Q75" s="36">
        <f>SUMIFS(СВЦЭМ!$D$33:$D$776,СВЦЭМ!$A$33:$A$776,$A75,СВЦЭМ!$B$33:$B$776,Q$47)+'СЕТ СН'!$G$14+СВЦЭМ!$D$10+'СЕТ СН'!$G$5-'СЕТ СН'!$G$24</f>
        <v>2466.8696886799999</v>
      </c>
      <c r="R75" s="36">
        <f>SUMIFS(СВЦЭМ!$D$33:$D$776,СВЦЭМ!$A$33:$A$776,$A75,СВЦЭМ!$B$33:$B$776,R$47)+'СЕТ СН'!$G$14+СВЦЭМ!$D$10+'СЕТ СН'!$G$5-'СЕТ СН'!$G$24</f>
        <v>2427.1026797599998</v>
      </c>
      <c r="S75" s="36">
        <f>SUMIFS(СВЦЭМ!$D$33:$D$776,СВЦЭМ!$A$33:$A$776,$A75,СВЦЭМ!$B$33:$B$776,S$47)+'СЕТ СН'!$G$14+СВЦЭМ!$D$10+'СЕТ СН'!$G$5-'СЕТ СН'!$G$24</f>
        <v>2410.7232005800001</v>
      </c>
      <c r="T75" s="36">
        <f>SUMIFS(СВЦЭМ!$D$33:$D$776,СВЦЭМ!$A$33:$A$776,$A75,СВЦЭМ!$B$33:$B$776,T$47)+'СЕТ СН'!$G$14+СВЦЭМ!$D$10+'СЕТ СН'!$G$5-'СЕТ СН'!$G$24</f>
        <v>2407.31604221</v>
      </c>
      <c r="U75" s="36">
        <f>SUMIFS(СВЦЭМ!$D$33:$D$776,СВЦЭМ!$A$33:$A$776,$A75,СВЦЭМ!$B$33:$B$776,U$47)+'СЕТ СН'!$G$14+СВЦЭМ!$D$10+'СЕТ СН'!$G$5-'СЕТ СН'!$G$24</f>
        <v>2398.9649287000002</v>
      </c>
      <c r="V75" s="36">
        <f>SUMIFS(СВЦЭМ!$D$33:$D$776,СВЦЭМ!$A$33:$A$776,$A75,СВЦЭМ!$B$33:$B$776,V$47)+'СЕТ СН'!$G$14+СВЦЭМ!$D$10+'СЕТ СН'!$G$5-'СЕТ СН'!$G$24</f>
        <v>2394.1018616299998</v>
      </c>
      <c r="W75" s="36">
        <f>SUMIFS(СВЦЭМ!$D$33:$D$776,СВЦЭМ!$A$33:$A$776,$A75,СВЦЭМ!$B$33:$B$776,W$47)+'СЕТ СН'!$G$14+СВЦЭМ!$D$10+'СЕТ СН'!$G$5-'СЕТ СН'!$G$24</f>
        <v>2407.0466073400003</v>
      </c>
      <c r="X75" s="36">
        <f>SUMIFS(СВЦЭМ!$D$33:$D$776,СВЦЭМ!$A$33:$A$776,$A75,СВЦЭМ!$B$33:$B$776,X$47)+'СЕТ СН'!$G$14+СВЦЭМ!$D$10+'СЕТ СН'!$G$5-'СЕТ СН'!$G$24</f>
        <v>2386.3363411700002</v>
      </c>
      <c r="Y75" s="36">
        <f>SUMIFS(СВЦЭМ!$D$33:$D$776,СВЦЭМ!$A$33:$A$776,$A75,СВЦЭМ!$B$33:$B$776,Y$47)+'СЕТ СН'!$G$14+СВЦЭМ!$D$10+'СЕТ СН'!$G$5-'СЕТ СН'!$G$24</f>
        <v>2409.5132392300002</v>
      </c>
    </row>
    <row r="76" spans="1:26" ht="15.75" x14ac:dyDescent="0.2">
      <c r="A76" s="35">
        <f t="shared" si="1"/>
        <v>43675</v>
      </c>
      <c r="B76" s="36">
        <f>SUMIFS(СВЦЭМ!$D$33:$D$776,СВЦЭМ!$A$33:$A$776,$A76,СВЦЭМ!$B$33:$B$776,B$47)+'СЕТ СН'!$G$14+СВЦЭМ!$D$10+'СЕТ СН'!$G$5-'СЕТ СН'!$G$24</f>
        <v>2458.06997348</v>
      </c>
      <c r="C76" s="36">
        <f>SUMIFS(СВЦЭМ!$D$33:$D$776,СВЦЭМ!$A$33:$A$776,$A76,СВЦЭМ!$B$33:$B$776,C$47)+'СЕТ СН'!$G$14+СВЦЭМ!$D$10+'СЕТ СН'!$G$5-'СЕТ СН'!$G$24</f>
        <v>2467.4658316800001</v>
      </c>
      <c r="D76" s="36">
        <f>SUMIFS(СВЦЭМ!$D$33:$D$776,СВЦЭМ!$A$33:$A$776,$A76,СВЦЭМ!$B$33:$B$776,D$47)+'СЕТ СН'!$G$14+СВЦЭМ!$D$10+'СЕТ СН'!$G$5-'СЕТ СН'!$G$24</f>
        <v>2468.0047107700002</v>
      </c>
      <c r="E76" s="36">
        <f>SUMIFS(СВЦЭМ!$D$33:$D$776,СВЦЭМ!$A$33:$A$776,$A76,СВЦЭМ!$B$33:$B$776,E$47)+'СЕТ СН'!$G$14+СВЦЭМ!$D$10+'СЕТ СН'!$G$5-'СЕТ СН'!$G$24</f>
        <v>2477.6717208599998</v>
      </c>
      <c r="F76" s="36">
        <f>SUMIFS(СВЦЭМ!$D$33:$D$776,СВЦЭМ!$A$33:$A$776,$A76,СВЦЭМ!$B$33:$B$776,F$47)+'СЕТ СН'!$G$14+СВЦЭМ!$D$10+'СЕТ СН'!$G$5-'СЕТ СН'!$G$24</f>
        <v>2500.7292908300001</v>
      </c>
      <c r="G76" s="36">
        <f>SUMIFS(СВЦЭМ!$D$33:$D$776,СВЦЭМ!$A$33:$A$776,$A76,СВЦЭМ!$B$33:$B$776,G$47)+'СЕТ СН'!$G$14+СВЦЭМ!$D$10+'СЕТ СН'!$G$5-'СЕТ СН'!$G$24</f>
        <v>2481.2151812299999</v>
      </c>
      <c r="H76" s="36">
        <f>SUMIFS(СВЦЭМ!$D$33:$D$776,СВЦЭМ!$A$33:$A$776,$A76,СВЦЭМ!$B$33:$B$776,H$47)+'СЕТ СН'!$G$14+СВЦЭМ!$D$10+'СЕТ СН'!$G$5-'СЕТ СН'!$G$24</f>
        <v>2457.9612129500001</v>
      </c>
      <c r="I76" s="36">
        <f>SUMIFS(СВЦЭМ!$D$33:$D$776,СВЦЭМ!$A$33:$A$776,$A76,СВЦЭМ!$B$33:$B$776,I$47)+'СЕТ СН'!$G$14+СВЦЭМ!$D$10+'СЕТ СН'!$G$5-'СЕТ СН'!$G$24</f>
        <v>2453.7331777899999</v>
      </c>
      <c r="J76" s="36">
        <f>SUMIFS(СВЦЭМ!$D$33:$D$776,СВЦЭМ!$A$33:$A$776,$A76,СВЦЭМ!$B$33:$B$776,J$47)+'СЕТ СН'!$G$14+СВЦЭМ!$D$10+'СЕТ СН'!$G$5-'СЕТ СН'!$G$24</f>
        <v>2418.3403563000002</v>
      </c>
      <c r="K76" s="36">
        <f>SUMIFS(СВЦЭМ!$D$33:$D$776,СВЦЭМ!$A$33:$A$776,$A76,СВЦЭМ!$B$33:$B$776,K$47)+'СЕТ СН'!$G$14+СВЦЭМ!$D$10+'СЕТ СН'!$G$5-'СЕТ СН'!$G$24</f>
        <v>2414.5667304099998</v>
      </c>
      <c r="L76" s="36">
        <f>SUMIFS(СВЦЭМ!$D$33:$D$776,СВЦЭМ!$A$33:$A$776,$A76,СВЦЭМ!$B$33:$B$776,L$47)+'СЕТ СН'!$G$14+СВЦЭМ!$D$10+'СЕТ СН'!$G$5-'СЕТ СН'!$G$24</f>
        <v>2416.5401985999997</v>
      </c>
      <c r="M76" s="36">
        <f>SUMIFS(СВЦЭМ!$D$33:$D$776,СВЦЭМ!$A$33:$A$776,$A76,СВЦЭМ!$B$33:$B$776,M$47)+'СЕТ СН'!$G$14+СВЦЭМ!$D$10+'СЕТ СН'!$G$5-'СЕТ СН'!$G$24</f>
        <v>2417.8272535199999</v>
      </c>
      <c r="N76" s="36">
        <f>SUMIFS(СВЦЭМ!$D$33:$D$776,СВЦЭМ!$A$33:$A$776,$A76,СВЦЭМ!$B$33:$B$776,N$47)+'СЕТ СН'!$G$14+СВЦЭМ!$D$10+'СЕТ СН'!$G$5-'СЕТ СН'!$G$24</f>
        <v>2409.3658374900001</v>
      </c>
      <c r="O76" s="36">
        <f>SUMIFS(СВЦЭМ!$D$33:$D$776,СВЦЭМ!$A$33:$A$776,$A76,СВЦЭМ!$B$33:$B$776,O$47)+'СЕТ СН'!$G$14+СВЦЭМ!$D$10+'СЕТ СН'!$G$5-'СЕТ СН'!$G$24</f>
        <v>2415.1194106000003</v>
      </c>
      <c r="P76" s="36">
        <f>SUMIFS(СВЦЭМ!$D$33:$D$776,СВЦЭМ!$A$33:$A$776,$A76,СВЦЭМ!$B$33:$B$776,P$47)+'СЕТ СН'!$G$14+СВЦЭМ!$D$10+'СЕТ СН'!$G$5-'СЕТ СН'!$G$24</f>
        <v>2417.9359324799998</v>
      </c>
      <c r="Q76" s="36">
        <f>SUMIFS(СВЦЭМ!$D$33:$D$776,СВЦЭМ!$A$33:$A$776,$A76,СВЦЭМ!$B$33:$B$776,Q$47)+'СЕТ СН'!$G$14+СВЦЭМ!$D$10+'СЕТ СН'!$G$5-'СЕТ СН'!$G$24</f>
        <v>2414.7347693000002</v>
      </c>
      <c r="R76" s="36">
        <f>SUMIFS(СВЦЭМ!$D$33:$D$776,СВЦЭМ!$A$33:$A$776,$A76,СВЦЭМ!$B$33:$B$776,R$47)+'СЕТ СН'!$G$14+СВЦЭМ!$D$10+'СЕТ СН'!$G$5-'СЕТ СН'!$G$24</f>
        <v>2371.9698789999998</v>
      </c>
      <c r="S76" s="36">
        <f>SUMIFS(СВЦЭМ!$D$33:$D$776,СВЦЭМ!$A$33:$A$776,$A76,СВЦЭМ!$B$33:$B$776,S$47)+'СЕТ СН'!$G$14+СВЦЭМ!$D$10+'СЕТ СН'!$G$5-'СЕТ СН'!$G$24</f>
        <v>2351.2987265299998</v>
      </c>
      <c r="T76" s="36">
        <f>SUMIFS(СВЦЭМ!$D$33:$D$776,СВЦЭМ!$A$33:$A$776,$A76,СВЦЭМ!$B$33:$B$776,T$47)+'СЕТ СН'!$G$14+СВЦЭМ!$D$10+'СЕТ СН'!$G$5-'СЕТ СН'!$G$24</f>
        <v>2353.9766703800001</v>
      </c>
      <c r="U76" s="36">
        <f>SUMIFS(СВЦЭМ!$D$33:$D$776,СВЦЭМ!$A$33:$A$776,$A76,СВЦЭМ!$B$33:$B$776,U$47)+'СЕТ СН'!$G$14+СВЦЭМ!$D$10+'СЕТ СН'!$G$5-'СЕТ СН'!$G$24</f>
        <v>2353.2574128699998</v>
      </c>
      <c r="V76" s="36">
        <f>SUMIFS(СВЦЭМ!$D$33:$D$776,СВЦЭМ!$A$33:$A$776,$A76,СВЦЭМ!$B$33:$B$776,V$47)+'СЕТ СН'!$G$14+СВЦЭМ!$D$10+'СЕТ СН'!$G$5-'СЕТ СН'!$G$24</f>
        <v>2355.27109505</v>
      </c>
      <c r="W76" s="36">
        <f>SUMIFS(СВЦЭМ!$D$33:$D$776,СВЦЭМ!$A$33:$A$776,$A76,СВЦЭМ!$B$33:$B$776,W$47)+'СЕТ СН'!$G$14+СВЦЭМ!$D$10+'СЕТ СН'!$G$5-'СЕТ СН'!$G$24</f>
        <v>2353.8079028299999</v>
      </c>
      <c r="X76" s="36">
        <f>SUMIFS(СВЦЭМ!$D$33:$D$776,СВЦЭМ!$A$33:$A$776,$A76,СВЦЭМ!$B$33:$B$776,X$47)+'СЕТ СН'!$G$14+СВЦЭМ!$D$10+'СЕТ СН'!$G$5-'СЕТ СН'!$G$24</f>
        <v>2349.9677372000001</v>
      </c>
      <c r="Y76" s="36">
        <f>SUMIFS(СВЦЭМ!$D$33:$D$776,СВЦЭМ!$A$33:$A$776,$A76,СВЦЭМ!$B$33:$B$776,Y$47)+'СЕТ СН'!$G$14+СВЦЭМ!$D$10+'СЕТ СН'!$G$5-'СЕТ СН'!$G$24</f>
        <v>2423.9679083599999</v>
      </c>
    </row>
    <row r="77" spans="1:26" ht="15.75" x14ac:dyDescent="0.2">
      <c r="A77" s="35">
        <f t="shared" si="1"/>
        <v>43676</v>
      </c>
      <c r="B77" s="36">
        <f>SUMIFS(СВЦЭМ!$D$33:$D$776,СВЦЭМ!$A$33:$A$776,$A77,СВЦЭМ!$B$33:$B$776,B$47)+'СЕТ СН'!$G$14+СВЦЭМ!$D$10+'СЕТ СН'!$G$5-'СЕТ СН'!$G$24</f>
        <v>2479.2558347899999</v>
      </c>
      <c r="C77" s="36">
        <f>SUMIFS(СВЦЭМ!$D$33:$D$776,СВЦЭМ!$A$33:$A$776,$A77,СВЦЭМ!$B$33:$B$776,C$47)+'СЕТ СН'!$G$14+СВЦЭМ!$D$10+'СЕТ СН'!$G$5-'СЕТ СН'!$G$24</f>
        <v>2482.9740903399997</v>
      </c>
      <c r="D77" s="36">
        <f>SUMIFS(СВЦЭМ!$D$33:$D$776,СВЦЭМ!$A$33:$A$776,$A77,СВЦЭМ!$B$33:$B$776,D$47)+'СЕТ СН'!$G$14+СВЦЭМ!$D$10+'СЕТ СН'!$G$5-'СЕТ СН'!$G$24</f>
        <v>2482.34906899</v>
      </c>
      <c r="E77" s="36">
        <f>SUMIFS(СВЦЭМ!$D$33:$D$776,СВЦЭМ!$A$33:$A$776,$A77,СВЦЭМ!$B$33:$B$776,E$47)+'СЕТ СН'!$G$14+СВЦЭМ!$D$10+'СЕТ СН'!$G$5-'СЕТ СН'!$G$24</f>
        <v>2506.50537261</v>
      </c>
      <c r="F77" s="36">
        <f>SUMIFS(СВЦЭМ!$D$33:$D$776,СВЦЭМ!$A$33:$A$776,$A77,СВЦЭМ!$B$33:$B$776,F$47)+'СЕТ СН'!$G$14+СВЦЭМ!$D$10+'СЕТ СН'!$G$5-'СЕТ СН'!$G$24</f>
        <v>2511.82052522</v>
      </c>
      <c r="G77" s="36">
        <f>SUMIFS(СВЦЭМ!$D$33:$D$776,СВЦЭМ!$A$33:$A$776,$A77,СВЦЭМ!$B$33:$B$776,G$47)+'СЕТ СН'!$G$14+СВЦЭМ!$D$10+'СЕТ СН'!$G$5-'СЕТ СН'!$G$24</f>
        <v>2500.8715050199999</v>
      </c>
      <c r="H77" s="36">
        <f>SUMIFS(СВЦЭМ!$D$33:$D$776,СВЦЭМ!$A$33:$A$776,$A77,СВЦЭМ!$B$33:$B$776,H$47)+'СЕТ СН'!$G$14+СВЦЭМ!$D$10+'СЕТ СН'!$G$5-'СЕТ СН'!$G$24</f>
        <v>2499.41529803</v>
      </c>
      <c r="I77" s="36">
        <f>SUMIFS(СВЦЭМ!$D$33:$D$776,СВЦЭМ!$A$33:$A$776,$A77,СВЦЭМ!$B$33:$B$776,I$47)+'СЕТ СН'!$G$14+СВЦЭМ!$D$10+'СЕТ СН'!$G$5-'СЕТ СН'!$G$24</f>
        <v>2446.0005269100002</v>
      </c>
      <c r="J77" s="36">
        <f>SUMIFS(СВЦЭМ!$D$33:$D$776,СВЦЭМ!$A$33:$A$776,$A77,СВЦЭМ!$B$33:$B$776,J$47)+'СЕТ СН'!$G$14+СВЦЭМ!$D$10+'СЕТ СН'!$G$5-'СЕТ СН'!$G$24</f>
        <v>2414.9872331900001</v>
      </c>
      <c r="K77" s="36">
        <f>SUMIFS(СВЦЭМ!$D$33:$D$776,СВЦЭМ!$A$33:$A$776,$A77,СВЦЭМ!$B$33:$B$776,K$47)+'СЕТ СН'!$G$14+СВЦЭМ!$D$10+'СЕТ СН'!$G$5-'СЕТ СН'!$G$24</f>
        <v>2441.7428332999998</v>
      </c>
      <c r="L77" s="36">
        <f>SUMIFS(СВЦЭМ!$D$33:$D$776,СВЦЭМ!$A$33:$A$776,$A77,СВЦЭМ!$B$33:$B$776,L$47)+'СЕТ СН'!$G$14+СВЦЭМ!$D$10+'СЕТ СН'!$G$5-'СЕТ СН'!$G$24</f>
        <v>2447.1778965799999</v>
      </c>
      <c r="M77" s="36">
        <f>SUMIFS(СВЦЭМ!$D$33:$D$776,СВЦЭМ!$A$33:$A$776,$A77,СВЦЭМ!$B$33:$B$776,M$47)+'СЕТ СН'!$G$14+СВЦЭМ!$D$10+'СЕТ СН'!$G$5-'СЕТ СН'!$G$24</f>
        <v>2446.5038868900001</v>
      </c>
      <c r="N77" s="36">
        <f>SUMIFS(СВЦЭМ!$D$33:$D$776,СВЦЭМ!$A$33:$A$776,$A77,СВЦЭМ!$B$33:$B$776,N$47)+'СЕТ СН'!$G$14+СВЦЭМ!$D$10+'СЕТ СН'!$G$5-'СЕТ СН'!$G$24</f>
        <v>2443.79157136</v>
      </c>
      <c r="O77" s="36">
        <f>SUMIFS(СВЦЭМ!$D$33:$D$776,СВЦЭМ!$A$33:$A$776,$A77,СВЦЭМ!$B$33:$B$776,O$47)+'СЕТ СН'!$G$14+СВЦЭМ!$D$10+'СЕТ СН'!$G$5-'СЕТ СН'!$G$24</f>
        <v>2446.5217542599999</v>
      </c>
      <c r="P77" s="36">
        <f>SUMIFS(СВЦЭМ!$D$33:$D$776,СВЦЭМ!$A$33:$A$776,$A77,СВЦЭМ!$B$33:$B$776,P$47)+'СЕТ СН'!$G$14+СВЦЭМ!$D$10+'СЕТ СН'!$G$5-'СЕТ СН'!$G$24</f>
        <v>2456.56217526</v>
      </c>
      <c r="Q77" s="36">
        <f>SUMIFS(СВЦЭМ!$D$33:$D$776,СВЦЭМ!$A$33:$A$776,$A77,СВЦЭМ!$B$33:$B$776,Q$47)+'СЕТ СН'!$G$14+СВЦЭМ!$D$10+'СЕТ СН'!$G$5-'СЕТ СН'!$G$24</f>
        <v>2455.24684329</v>
      </c>
      <c r="R77" s="36">
        <f>SUMIFS(СВЦЭМ!$D$33:$D$776,СВЦЭМ!$A$33:$A$776,$A77,СВЦЭМ!$B$33:$B$776,R$47)+'СЕТ СН'!$G$14+СВЦЭМ!$D$10+'СЕТ СН'!$G$5-'СЕТ СН'!$G$24</f>
        <v>2402.5696044400001</v>
      </c>
      <c r="S77" s="36">
        <f>SUMIFS(СВЦЭМ!$D$33:$D$776,СВЦЭМ!$A$33:$A$776,$A77,СВЦЭМ!$B$33:$B$776,S$47)+'СЕТ СН'!$G$14+СВЦЭМ!$D$10+'СЕТ СН'!$G$5-'СЕТ СН'!$G$24</f>
        <v>2374.87917999</v>
      </c>
      <c r="T77" s="36">
        <f>SUMIFS(СВЦЭМ!$D$33:$D$776,СВЦЭМ!$A$33:$A$776,$A77,СВЦЭМ!$B$33:$B$776,T$47)+'СЕТ СН'!$G$14+СВЦЭМ!$D$10+'СЕТ СН'!$G$5-'СЕТ СН'!$G$24</f>
        <v>2376.28570008</v>
      </c>
      <c r="U77" s="36">
        <f>SUMIFS(СВЦЭМ!$D$33:$D$776,СВЦЭМ!$A$33:$A$776,$A77,СВЦЭМ!$B$33:$B$776,U$47)+'СЕТ СН'!$G$14+СВЦЭМ!$D$10+'СЕТ СН'!$G$5-'СЕТ СН'!$G$24</f>
        <v>2370.5139207500001</v>
      </c>
      <c r="V77" s="36">
        <f>SUMIFS(СВЦЭМ!$D$33:$D$776,СВЦЭМ!$A$33:$A$776,$A77,СВЦЭМ!$B$33:$B$776,V$47)+'СЕТ СН'!$G$14+СВЦЭМ!$D$10+'СЕТ СН'!$G$5-'СЕТ СН'!$G$24</f>
        <v>2346.0702601799999</v>
      </c>
      <c r="W77" s="36">
        <f>SUMIFS(СВЦЭМ!$D$33:$D$776,СВЦЭМ!$A$33:$A$776,$A77,СВЦЭМ!$B$33:$B$776,W$47)+'СЕТ СН'!$G$14+СВЦЭМ!$D$10+'СЕТ СН'!$G$5-'СЕТ СН'!$G$24</f>
        <v>2333.6302837799999</v>
      </c>
      <c r="X77" s="36">
        <f>SUMIFS(СВЦЭМ!$D$33:$D$776,СВЦЭМ!$A$33:$A$776,$A77,СВЦЭМ!$B$33:$B$776,X$47)+'СЕТ СН'!$G$14+СВЦЭМ!$D$10+'СЕТ СН'!$G$5-'СЕТ СН'!$G$24</f>
        <v>2331.5057726300001</v>
      </c>
      <c r="Y77" s="36">
        <f>SUMIFS(СВЦЭМ!$D$33:$D$776,СВЦЭМ!$A$33:$A$776,$A77,СВЦЭМ!$B$33:$B$776,Y$47)+'СЕТ СН'!$G$14+СВЦЭМ!$D$10+'СЕТ СН'!$G$5-'СЕТ СН'!$G$24</f>
        <v>2392.3150043999999</v>
      </c>
    </row>
    <row r="78" spans="1:26" ht="15.75" x14ac:dyDescent="0.2">
      <c r="A78" s="35">
        <f t="shared" si="1"/>
        <v>43677</v>
      </c>
      <c r="B78" s="36">
        <f>SUMIFS(СВЦЭМ!$D$33:$D$776,СВЦЭМ!$A$33:$A$776,$A78,СВЦЭМ!$B$33:$B$776,B$47)+'СЕТ СН'!$G$14+СВЦЭМ!$D$10+'СЕТ СН'!$G$5-'СЕТ СН'!$G$24</f>
        <v>2491.33999761</v>
      </c>
      <c r="C78" s="36">
        <f>SUMIFS(СВЦЭМ!$D$33:$D$776,СВЦЭМ!$A$33:$A$776,$A78,СВЦЭМ!$B$33:$B$776,C$47)+'СЕТ СН'!$G$14+СВЦЭМ!$D$10+'СЕТ СН'!$G$5-'СЕТ СН'!$G$24</f>
        <v>2493.0507996000001</v>
      </c>
      <c r="D78" s="36">
        <f>SUMIFS(СВЦЭМ!$D$33:$D$776,СВЦЭМ!$A$33:$A$776,$A78,СВЦЭМ!$B$33:$B$776,D$47)+'СЕТ СН'!$G$14+СВЦЭМ!$D$10+'СЕТ СН'!$G$5-'СЕТ СН'!$G$24</f>
        <v>2501.6147192099997</v>
      </c>
      <c r="E78" s="36">
        <f>SUMIFS(СВЦЭМ!$D$33:$D$776,СВЦЭМ!$A$33:$A$776,$A78,СВЦЭМ!$B$33:$B$776,E$47)+'СЕТ СН'!$G$14+СВЦЭМ!$D$10+'СЕТ СН'!$G$5-'СЕТ СН'!$G$24</f>
        <v>2509.1294284199998</v>
      </c>
      <c r="F78" s="36">
        <f>SUMIFS(СВЦЭМ!$D$33:$D$776,СВЦЭМ!$A$33:$A$776,$A78,СВЦЭМ!$B$33:$B$776,F$47)+'СЕТ СН'!$G$14+СВЦЭМ!$D$10+'СЕТ СН'!$G$5-'СЕТ СН'!$G$24</f>
        <v>2512.4367334399999</v>
      </c>
      <c r="G78" s="36">
        <f>SUMIFS(СВЦЭМ!$D$33:$D$776,СВЦЭМ!$A$33:$A$776,$A78,СВЦЭМ!$B$33:$B$776,G$47)+'СЕТ СН'!$G$14+СВЦЭМ!$D$10+'СЕТ СН'!$G$5-'СЕТ СН'!$G$24</f>
        <v>2495.5967389699999</v>
      </c>
      <c r="H78" s="36">
        <f>SUMIFS(СВЦЭМ!$D$33:$D$776,СВЦЭМ!$A$33:$A$776,$A78,СВЦЭМ!$B$33:$B$776,H$47)+'СЕТ СН'!$G$14+СВЦЭМ!$D$10+'СЕТ СН'!$G$5-'СЕТ СН'!$G$24</f>
        <v>2484.2378607199998</v>
      </c>
      <c r="I78" s="36">
        <f>SUMIFS(СВЦЭМ!$D$33:$D$776,СВЦЭМ!$A$33:$A$776,$A78,СВЦЭМ!$B$33:$B$776,I$47)+'СЕТ СН'!$G$14+СВЦЭМ!$D$10+'СЕТ СН'!$G$5-'СЕТ СН'!$G$24</f>
        <v>2469.7064173399999</v>
      </c>
      <c r="J78" s="36">
        <f>SUMIFS(СВЦЭМ!$D$33:$D$776,СВЦЭМ!$A$33:$A$776,$A78,СВЦЭМ!$B$33:$B$776,J$47)+'СЕТ СН'!$G$14+СВЦЭМ!$D$10+'СЕТ СН'!$G$5-'СЕТ СН'!$G$24</f>
        <v>2465.87919268</v>
      </c>
      <c r="K78" s="36">
        <f>SUMIFS(СВЦЭМ!$D$33:$D$776,СВЦЭМ!$A$33:$A$776,$A78,СВЦЭМ!$B$33:$B$776,K$47)+'СЕТ СН'!$G$14+СВЦЭМ!$D$10+'СЕТ СН'!$G$5-'СЕТ СН'!$G$24</f>
        <v>2470.9041251899998</v>
      </c>
      <c r="L78" s="36">
        <f>SUMIFS(СВЦЭМ!$D$33:$D$776,СВЦЭМ!$A$33:$A$776,$A78,СВЦЭМ!$B$33:$B$776,L$47)+'СЕТ СН'!$G$14+СВЦЭМ!$D$10+'СЕТ СН'!$G$5-'СЕТ СН'!$G$24</f>
        <v>2471.8914137399997</v>
      </c>
      <c r="M78" s="36">
        <f>SUMIFS(СВЦЭМ!$D$33:$D$776,СВЦЭМ!$A$33:$A$776,$A78,СВЦЭМ!$B$33:$B$776,M$47)+'СЕТ СН'!$G$14+СВЦЭМ!$D$10+'СЕТ СН'!$G$5-'СЕТ СН'!$G$24</f>
        <v>2468.2268964700002</v>
      </c>
      <c r="N78" s="36">
        <f>SUMIFS(СВЦЭМ!$D$33:$D$776,СВЦЭМ!$A$33:$A$776,$A78,СВЦЭМ!$B$33:$B$776,N$47)+'СЕТ СН'!$G$14+СВЦЭМ!$D$10+'СЕТ СН'!$G$5-'СЕТ СН'!$G$24</f>
        <v>2465.9713247899999</v>
      </c>
      <c r="O78" s="36">
        <f>SUMIFS(СВЦЭМ!$D$33:$D$776,СВЦЭМ!$A$33:$A$776,$A78,СВЦЭМ!$B$33:$B$776,O$47)+'СЕТ СН'!$G$14+СВЦЭМ!$D$10+'СЕТ СН'!$G$5-'СЕТ СН'!$G$24</f>
        <v>2472.79881166</v>
      </c>
      <c r="P78" s="36">
        <f>SUMIFS(СВЦЭМ!$D$33:$D$776,СВЦЭМ!$A$33:$A$776,$A78,СВЦЭМ!$B$33:$B$776,P$47)+'СЕТ СН'!$G$14+СВЦЭМ!$D$10+'СЕТ СН'!$G$5-'СЕТ СН'!$G$24</f>
        <v>2479.5696671999999</v>
      </c>
      <c r="Q78" s="36">
        <f>SUMIFS(СВЦЭМ!$D$33:$D$776,СВЦЭМ!$A$33:$A$776,$A78,СВЦЭМ!$B$33:$B$776,Q$47)+'СЕТ СН'!$G$14+СВЦЭМ!$D$10+'СЕТ СН'!$G$5-'СЕТ СН'!$G$24</f>
        <v>2484.84446703</v>
      </c>
      <c r="R78" s="36">
        <f>SUMIFS(СВЦЭМ!$D$33:$D$776,СВЦЭМ!$A$33:$A$776,$A78,СВЦЭМ!$B$33:$B$776,R$47)+'СЕТ СН'!$G$14+СВЦЭМ!$D$10+'СЕТ СН'!$G$5-'СЕТ СН'!$G$24</f>
        <v>2434.1787402099999</v>
      </c>
      <c r="S78" s="36">
        <f>SUMIFS(СВЦЭМ!$D$33:$D$776,СВЦЭМ!$A$33:$A$776,$A78,СВЦЭМ!$B$33:$B$776,S$47)+'СЕТ СН'!$G$14+СВЦЭМ!$D$10+'СЕТ СН'!$G$5-'СЕТ СН'!$G$24</f>
        <v>2406.71065262</v>
      </c>
      <c r="T78" s="36">
        <f>SUMIFS(СВЦЭМ!$D$33:$D$776,СВЦЭМ!$A$33:$A$776,$A78,СВЦЭМ!$B$33:$B$776,T$47)+'СЕТ СН'!$G$14+СВЦЭМ!$D$10+'СЕТ СН'!$G$5-'СЕТ СН'!$G$24</f>
        <v>2396.71007697</v>
      </c>
      <c r="U78" s="36">
        <f>SUMIFS(СВЦЭМ!$D$33:$D$776,СВЦЭМ!$A$33:$A$776,$A78,СВЦЭМ!$B$33:$B$776,U$47)+'СЕТ СН'!$G$14+СВЦЭМ!$D$10+'СЕТ СН'!$G$5-'СЕТ СН'!$G$24</f>
        <v>2460.0595417599998</v>
      </c>
      <c r="V78" s="36">
        <f>SUMIFS(СВЦЭМ!$D$33:$D$776,СВЦЭМ!$A$33:$A$776,$A78,СВЦЭМ!$B$33:$B$776,V$47)+'СЕТ СН'!$G$14+СВЦЭМ!$D$10+'СЕТ СН'!$G$5-'СЕТ СН'!$G$24</f>
        <v>2387.4381059500001</v>
      </c>
      <c r="W78" s="36">
        <f>SUMIFS(СВЦЭМ!$D$33:$D$776,СВЦЭМ!$A$33:$A$776,$A78,СВЦЭМ!$B$33:$B$776,W$47)+'СЕТ СН'!$G$14+СВЦЭМ!$D$10+'СЕТ СН'!$G$5-'СЕТ СН'!$G$24</f>
        <v>2389.3927036</v>
      </c>
      <c r="X78" s="36">
        <f>SUMIFS(СВЦЭМ!$D$33:$D$776,СВЦЭМ!$A$33:$A$776,$A78,СВЦЭМ!$B$33:$B$776,X$47)+'СЕТ СН'!$G$14+СВЦЭМ!$D$10+'СЕТ СН'!$G$5-'СЕТ СН'!$G$24</f>
        <v>2375.9116429599999</v>
      </c>
      <c r="Y78" s="36">
        <f>SUMIFS(СВЦЭМ!$D$33:$D$776,СВЦЭМ!$A$33:$A$776,$A78,СВЦЭМ!$B$33:$B$776,Y$47)+'СЕТ СН'!$G$14+СВЦЭМ!$D$10+'СЕТ СН'!$G$5-'СЕТ СН'!$G$24</f>
        <v>2414.8343066799998</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01.07.2019</v>
      </c>
      <c r="B84" s="36">
        <f>SUMIFS(СВЦЭМ!$D$33:$D$776,СВЦЭМ!$A$33:$A$776,$A84,СВЦЭМ!$B$33:$B$776,B$83)+'СЕТ СН'!$H$14+СВЦЭМ!$D$10+'СЕТ СН'!$H$5-'СЕТ СН'!$H$24</f>
        <v>2587.4521283100003</v>
      </c>
      <c r="C84" s="36">
        <f>SUMIFS(СВЦЭМ!$D$33:$D$776,СВЦЭМ!$A$33:$A$776,$A84,СВЦЭМ!$B$33:$B$776,C$83)+'СЕТ СН'!$H$14+СВЦЭМ!$D$10+'СЕТ СН'!$H$5-'СЕТ СН'!$H$24</f>
        <v>2682.8587068699999</v>
      </c>
      <c r="D84" s="36">
        <f>SUMIFS(СВЦЭМ!$D$33:$D$776,СВЦЭМ!$A$33:$A$776,$A84,СВЦЭМ!$B$33:$B$776,D$83)+'СЕТ СН'!$H$14+СВЦЭМ!$D$10+'СЕТ СН'!$H$5-'СЕТ СН'!$H$24</f>
        <v>2712.0707101600001</v>
      </c>
      <c r="E84" s="36">
        <f>SUMIFS(СВЦЭМ!$D$33:$D$776,СВЦЭМ!$A$33:$A$776,$A84,СВЦЭМ!$B$33:$B$776,E$83)+'СЕТ СН'!$H$14+СВЦЭМ!$D$10+'СЕТ СН'!$H$5-'СЕТ СН'!$H$24</f>
        <v>2735.3807266200001</v>
      </c>
      <c r="F84" s="36">
        <f>SUMIFS(СВЦЭМ!$D$33:$D$776,СВЦЭМ!$A$33:$A$776,$A84,СВЦЭМ!$B$33:$B$776,F$83)+'СЕТ СН'!$H$14+СВЦЭМ!$D$10+'СЕТ СН'!$H$5-'СЕТ СН'!$H$24</f>
        <v>2738.6806908799999</v>
      </c>
      <c r="G84" s="36">
        <f>SUMIFS(СВЦЭМ!$D$33:$D$776,СВЦЭМ!$A$33:$A$776,$A84,СВЦЭМ!$B$33:$B$776,G$83)+'СЕТ СН'!$H$14+СВЦЭМ!$D$10+'СЕТ СН'!$H$5-'СЕТ СН'!$H$24</f>
        <v>2721.6475206599998</v>
      </c>
      <c r="H84" s="36">
        <f>SUMIFS(СВЦЭМ!$D$33:$D$776,СВЦЭМ!$A$33:$A$776,$A84,СВЦЭМ!$B$33:$B$776,H$83)+'СЕТ СН'!$H$14+СВЦЭМ!$D$10+'СЕТ СН'!$H$5-'СЕТ СН'!$H$24</f>
        <v>2668.5846434599998</v>
      </c>
      <c r="I84" s="36">
        <f>SUMIFS(СВЦЭМ!$D$33:$D$776,СВЦЭМ!$A$33:$A$776,$A84,СВЦЭМ!$B$33:$B$776,I$83)+'СЕТ СН'!$H$14+СВЦЭМ!$D$10+'СЕТ СН'!$H$5-'СЕТ СН'!$H$24</f>
        <v>2611.7300376399999</v>
      </c>
      <c r="J84" s="36">
        <f>SUMIFS(СВЦЭМ!$D$33:$D$776,СВЦЭМ!$A$33:$A$776,$A84,СВЦЭМ!$B$33:$B$776,J$83)+'СЕТ СН'!$H$14+СВЦЭМ!$D$10+'СЕТ СН'!$H$5-'СЕТ СН'!$H$24</f>
        <v>2602.41910465</v>
      </c>
      <c r="K84" s="36">
        <f>SUMIFS(СВЦЭМ!$D$33:$D$776,СВЦЭМ!$A$33:$A$776,$A84,СВЦЭМ!$B$33:$B$776,K$83)+'СЕТ СН'!$H$14+СВЦЭМ!$D$10+'СЕТ СН'!$H$5-'СЕТ СН'!$H$24</f>
        <v>2606.2430283200001</v>
      </c>
      <c r="L84" s="36">
        <f>SUMIFS(СВЦЭМ!$D$33:$D$776,СВЦЭМ!$A$33:$A$776,$A84,СВЦЭМ!$B$33:$B$776,L$83)+'СЕТ СН'!$H$14+СВЦЭМ!$D$10+'СЕТ СН'!$H$5-'СЕТ СН'!$H$24</f>
        <v>2610.77942347</v>
      </c>
      <c r="M84" s="36">
        <f>SUMIFS(СВЦЭМ!$D$33:$D$776,СВЦЭМ!$A$33:$A$776,$A84,СВЦЭМ!$B$33:$B$776,M$83)+'СЕТ СН'!$H$14+СВЦЭМ!$D$10+'СЕТ СН'!$H$5-'СЕТ СН'!$H$24</f>
        <v>2597.05374708</v>
      </c>
      <c r="N84" s="36">
        <f>SUMIFS(СВЦЭМ!$D$33:$D$776,СВЦЭМ!$A$33:$A$776,$A84,СВЦЭМ!$B$33:$B$776,N$83)+'СЕТ СН'!$H$14+СВЦЭМ!$D$10+'СЕТ СН'!$H$5-'СЕТ СН'!$H$24</f>
        <v>2586.15737145</v>
      </c>
      <c r="O84" s="36">
        <f>SUMIFS(СВЦЭМ!$D$33:$D$776,СВЦЭМ!$A$33:$A$776,$A84,СВЦЭМ!$B$33:$B$776,O$83)+'СЕТ СН'!$H$14+СВЦЭМ!$D$10+'СЕТ СН'!$H$5-'СЕТ СН'!$H$24</f>
        <v>2589.7447649300002</v>
      </c>
      <c r="P84" s="36">
        <f>SUMIFS(СВЦЭМ!$D$33:$D$776,СВЦЭМ!$A$33:$A$776,$A84,СВЦЭМ!$B$33:$B$776,P$83)+'СЕТ СН'!$H$14+СВЦЭМ!$D$10+'СЕТ СН'!$H$5-'СЕТ СН'!$H$24</f>
        <v>2590.2015701400001</v>
      </c>
      <c r="Q84" s="36">
        <f>SUMIFS(СВЦЭМ!$D$33:$D$776,СВЦЭМ!$A$33:$A$776,$A84,СВЦЭМ!$B$33:$B$776,Q$83)+'СЕТ СН'!$H$14+СВЦЭМ!$D$10+'СЕТ СН'!$H$5-'СЕТ СН'!$H$24</f>
        <v>2573.6290785700003</v>
      </c>
      <c r="R84" s="36">
        <f>SUMIFS(СВЦЭМ!$D$33:$D$776,СВЦЭМ!$A$33:$A$776,$A84,СВЦЭМ!$B$33:$B$776,R$83)+'СЕТ СН'!$H$14+СВЦЭМ!$D$10+'СЕТ СН'!$H$5-'СЕТ СН'!$H$24</f>
        <v>2521.4821995299999</v>
      </c>
      <c r="S84" s="36">
        <f>SUMIFS(СВЦЭМ!$D$33:$D$776,СВЦЭМ!$A$33:$A$776,$A84,СВЦЭМ!$B$33:$B$776,S$83)+'СЕТ СН'!$H$14+СВЦЭМ!$D$10+'СЕТ СН'!$H$5-'СЕТ СН'!$H$24</f>
        <v>2519.8416850200001</v>
      </c>
      <c r="T84" s="36">
        <f>SUMIFS(СВЦЭМ!$D$33:$D$776,СВЦЭМ!$A$33:$A$776,$A84,СВЦЭМ!$B$33:$B$776,T$83)+'СЕТ СН'!$H$14+СВЦЭМ!$D$10+'СЕТ СН'!$H$5-'СЕТ СН'!$H$24</f>
        <v>2521.67888945</v>
      </c>
      <c r="U84" s="36">
        <f>SUMIFS(СВЦЭМ!$D$33:$D$776,СВЦЭМ!$A$33:$A$776,$A84,СВЦЭМ!$B$33:$B$776,U$83)+'СЕТ СН'!$H$14+СВЦЭМ!$D$10+'СЕТ СН'!$H$5-'СЕТ СН'!$H$24</f>
        <v>2516.0392681399999</v>
      </c>
      <c r="V84" s="36">
        <f>SUMIFS(СВЦЭМ!$D$33:$D$776,СВЦЭМ!$A$33:$A$776,$A84,СВЦЭМ!$B$33:$B$776,V$83)+'СЕТ СН'!$H$14+СВЦЭМ!$D$10+'СЕТ СН'!$H$5-'СЕТ СН'!$H$24</f>
        <v>2519.3991222899999</v>
      </c>
      <c r="W84" s="36">
        <f>SUMIFS(СВЦЭМ!$D$33:$D$776,СВЦЭМ!$A$33:$A$776,$A84,СВЦЭМ!$B$33:$B$776,W$83)+'СЕТ СН'!$H$14+СВЦЭМ!$D$10+'СЕТ СН'!$H$5-'СЕТ СН'!$H$24</f>
        <v>2541.9812111199999</v>
      </c>
      <c r="X84" s="36">
        <f>SUMIFS(СВЦЭМ!$D$33:$D$776,СВЦЭМ!$A$33:$A$776,$A84,СВЦЭМ!$B$33:$B$776,X$83)+'СЕТ СН'!$H$14+СВЦЭМ!$D$10+'СЕТ СН'!$H$5-'СЕТ СН'!$H$24</f>
        <v>2515.5221678900002</v>
      </c>
      <c r="Y84" s="36">
        <f>SUMIFS(СВЦЭМ!$D$33:$D$776,СВЦЭМ!$A$33:$A$776,$A84,СВЦЭМ!$B$33:$B$776,Y$83)+'СЕТ СН'!$H$14+СВЦЭМ!$D$10+'СЕТ СН'!$H$5-'СЕТ СН'!$H$24</f>
        <v>2515.3680993400003</v>
      </c>
      <c r="AA84" s="45"/>
    </row>
    <row r="85" spans="1:27" ht="15.75" x14ac:dyDescent="0.2">
      <c r="A85" s="35">
        <f>A84+1</f>
        <v>43648</v>
      </c>
      <c r="B85" s="36">
        <f>SUMIFS(СВЦЭМ!$D$33:$D$776,СВЦЭМ!$A$33:$A$776,$A85,СВЦЭМ!$B$33:$B$776,B$83)+'СЕТ СН'!$H$14+СВЦЭМ!$D$10+'СЕТ СН'!$H$5-'СЕТ СН'!$H$24</f>
        <v>2667.2723675400002</v>
      </c>
      <c r="C85" s="36">
        <f>SUMIFS(СВЦЭМ!$D$33:$D$776,СВЦЭМ!$A$33:$A$776,$A85,СВЦЭМ!$B$33:$B$776,C$83)+'СЕТ СН'!$H$14+СВЦЭМ!$D$10+'СЕТ СН'!$H$5-'СЕТ СН'!$H$24</f>
        <v>2776.1963997900002</v>
      </c>
      <c r="D85" s="36">
        <f>SUMIFS(СВЦЭМ!$D$33:$D$776,СВЦЭМ!$A$33:$A$776,$A85,СВЦЭМ!$B$33:$B$776,D$83)+'СЕТ СН'!$H$14+СВЦЭМ!$D$10+'СЕТ СН'!$H$5-'СЕТ СН'!$H$24</f>
        <v>2785.39656848</v>
      </c>
      <c r="E85" s="36">
        <f>SUMIFS(СВЦЭМ!$D$33:$D$776,СВЦЭМ!$A$33:$A$776,$A85,СВЦЭМ!$B$33:$B$776,E$83)+'СЕТ СН'!$H$14+СВЦЭМ!$D$10+'СЕТ СН'!$H$5-'СЕТ СН'!$H$24</f>
        <v>2818.00447489</v>
      </c>
      <c r="F85" s="36">
        <f>SUMIFS(СВЦЭМ!$D$33:$D$776,СВЦЭМ!$A$33:$A$776,$A85,СВЦЭМ!$B$33:$B$776,F$83)+'СЕТ СН'!$H$14+СВЦЭМ!$D$10+'СЕТ СН'!$H$5-'СЕТ СН'!$H$24</f>
        <v>2815.17683708</v>
      </c>
      <c r="G85" s="36">
        <f>SUMIFS(СВЦЭМ!$D$33:$D$776,СВЦЭМ!$A$33:$A$776,$A85,СВЦЭМ!$B$33:$B$776,G$83)+'СЕТ СН'!$H$14+СВЦЭМ!$D$10+'СЕТ СН'!$H$5-'СЕТ СН'!$H$24</f>
        <v>2800.00100634</v>
      </c>
      <c r="H85" s="36">
        <f>SUMIFS(СВЦЭМ!$D$33:$D$776,СВЦЭМ!$A$33:$A$776,$A85,СВЦЭМ!$B$33:$B$776,H$83)+'СЕТ СН'!$H$14+СВЦЭМ!$D$10+'СЕТ СН'!$H$5-'СЕТ СН'!$H$24</f>
        <v>2750.7311120600002</v>
      </c>
      <c r="I85" s="36">
        <f>SUMIFS(СВЦЭМ!$D$33:$D$776,СВЦЭМ!$A$33:$A$776,$A85,СВЦЭМ!$B$33:$B$776,I$83)+'СЕТ СН'!$H$14+СВЦЭМ!$D$10+'СЕТ СН'!$H$5-'СЕТ СН'!$H$24</f>
        <v>2686.17203019</v>
      </c>
      <c r="J85" s="36">
        <f>SUMIFS(СВЦЭМ!$D$33:$D$776,СВЦЭМ!$A$33:$A$776,$A85,СВЦЭМ!$B$33:$B$776,J$83)+'СЕТ СН'!$H$14+СВЦЭМ!$D$10+'СЕТ СН'!$H$5-'СЕТ СН'!$H$24</f>
        <v>2640.30735473</v>
      </c>
      <c r="K85" s="36">
        <f>SUMIFS(СВЦЭМ!$D$33:$D$776,СВЦЭМ!$A$33:$A$776,$A85,СВЦЭМ!$B$33:$B$776,K$83)+'СЕТ СН'!$H$14+СВЦЭМ!$D$10+'СЕТ СН'!$H$5-'СЕТ СН'!$H$24</f>
        <v>2606.6450388500002</v>
      </c>
      <c r="L85" s="36">
        <f>SUMIFS(СВЦЭМ!$D$33:$D$776,СВЦЭМ!$A$33:$A$776,$A85,СВЦЭМ!$B$33:$B$776,L$83)+'СЕТ СН'!$H$14+СВЦЭМ!$D$10+'СЕТ СН'!$H$5-'СЕТ СН'!$H$24</f>
        <v>2593.5050368700004</v>
      </c>
      <c r="M85" s="36">
        <f>SUMIFS(СВЦЭМ!$D$33:$D$776,СВЦЭМ!$A$33:$A$776,$A85,СВЦЭМ!$B$33:$B$776,M$83)+'СЕТ СН'!$H$14+СВЦЭМ!$D$10+'СЕТ СН'!$H$5-'СЕТ СН'!$H$24</f>
        <v>2597.62603502</v>
      </c>
      <c r="N85" s="36">
        <f>SUMIFS(СВЦЭМ!$D$33:$D$776,СВЦЭМ!$A$33:$A$776,$A85,СВЦЭМ!$B$33:$B$776,N$83)+'СЕТ СН'!$H$14+СВЦЭМ!$D$10+'СЕТ СН'!$H$5-'СЕТ СН'!$H$24</f>
        <v>2615.1783257699999</v>
      </c>
      <c r="O85" s="36">
        <f>SUMIFS(СВЦЭМ!$D$33:$D$776,СВЦЭМ!$A$33:$A$776,$A85,СВЦЭМ!$B$33:$B$776,O$83)+'СЕТ СН'!$H$14+СВЦЭМ!$D$10+'СЕТ СН'!$H$5-'СЕТ СН'!$H$24</f>
        <v>2611.13612969</v>
      </c>
      <c r="P85" s="36">
        <f>SUMIFS(СВЦЭМ!$D$33:$D$776,СВЦЭМ!$A$33:$A$776,$A85,СВЦЭМ!$B$33:$B$776,P$83)+'СЕТ СН'!$H$14+СВЦЭМ!$D$10+'СЕТ СН'!$H$5-'СЕТ СН'!$H$24</f>
        <v>2614.7581834399998</v>
      </c>
      <c r="Q85" s="36">
        <f>SUMIFS(СВЦЭМ!$D$33:$D$776,СВЦЭМ!$A$33:$A$776,$A85,СВЦЭМ!$B$33:$B$776,Q$83)+'СЕТ СН'!$H$14+СВЦЭМ!$D$10+'СЕТ СН'!$H$5-'СЕТ СН'!$H$24</f>
        <v>2603.4499381300002</v>
      </c>
      <c r="R85" s="36">
        <f>SUMIFS(СВЦЭМ!$D$33:$D$776,СВЦЭМ!$A$33:$A$776,$A85,СВЦЭМ!$B$33:$B$776,R$83)+'СЕТ СН'!$H$14+СВЦЭМ!$D$10+'СЕТ СН'!$H$5-'СЕТ СН'!$H$24</f>
        <v>2555.1787440100002</v>
      </c>
      <c r="S85" s="36">
        <f>SUMIFS(СВЦЭМ!$D$33:$D$776,СВЦЭМ!$A$33:$A$776,$A85,СВЦЭМ!$B$33:$B$776,S$83)+'СЕТ СН'!$H$14+СВЦЭМ!$D$10+'СЕТ СН'!$H$5-'СЕТ СН'!$H$24</f>
        <v>2553.4245675800003</v>
      </c>
      <c r="T85" s="36">
        <f>SUMIFS(СВЦЭМ!$D$33:$D$776,СВЦЭМ!$A$33:$A$776,$A85,СВЦЭМ!$B$33:$B$776,T$83)+'СЕТ СН'!$H$14+СВЦЭМ!$D$10+'СЕТ СН'!$H$5-'СЕТ СН'!$H$24</f>
        <v>2546.4552617600002</v>
      </c>
      <c r="U85" s="36">
        <f>SUMIFS(СВЦЭМ!$D$33:$D$776,СВЦЭМ!$A$33:$A$776,$A85,СВЦЭМ!$B$33:$B$776,U$83)+'СЕТ СН'!$H$14+СВЦЭМ!$D$10+'СЕТ СН'!$H$5-'СЕТ СН'!$H$24</f>
        <v>2541.2523878700003</v>
      </c>
      <c r="V85" s="36">
        <f>SUMIFS(СВЦЭМ!$D$33:$D$776,СВЦЭМ!$A$33:$A$776,$A85,СВЦЭМ!$B$33:$B$776,V$83)+'СЕТ СН'!$H$14+СВЦЭМ!$D$10+'СЕТ СН'!$H$5-'СЕТ СН'!$H$24</f>
        <v>2540.01523344</v>
      </c>
      <c r="W85" s="36">
        <f>SUMIFS(СВЦЭМ!$D$33:$D$776,СВЦЭМ!$A$33:$A$776,$A85,СВЦЭМ!$B$33:$B$776,W$83)+'СЕТ СН'!$H$14+СВЦЭМ!$D$10+'СЕТ СН'!$H$5-'СЕТ СН'!$H$24</f>
        <v>2535.7194754299999</v>
      </c>
      <c r="X85" s="36">
        <f>SUMIFS(СВЦЭМ!$D$33:$D$776,СВЦЭМ!$A$33:$A$776,$A85,СВЦЭМ!$B$33:$B$776,X$83)+'СЕТ СН'!$H$14+СВЦЭМ!$D$10+'СЕТ СН'!$H$5-'СЕТ СН'!$H$24</f>
        <v>2577.5552215100001</v>
      </c>
      <c r="Y85" s="36">
        <f>SUMIFS(СВЦЭМ!$D$33:$D$776,СВЦЭМ!$A$33:$A$776,$A85,СВЦЭМ!$B$33:$B$776,Y$83)+'СЕТ СН'!$H$14+СВЦЭМ!$D$10+'СЕТ СН'!$H$5-'СЕТ СН'!$H$24</f>
        <v>2593.8869805499999</v>
      </c>
    </row>
    <row r="86" spans="1:27" ht="15.75" x14ac:dyDescent="0.2">
      <c r="A86" s="35">
        <f t="shared" ref="A86:A114" si="2">A85+1</f>
        <v>43649</v>
      </c>
      <c r="B86" s="36">
        <f>SUMIFS(СВЦЭМ!$D$33:$D$776,СВЦЭМ!$A$33:$A$776,$A86,СВЦЭМ!$B$33:$B$776,B$83)+'СЕТ СН'!$H$14+СВЦЭМ!$D$10+'СЕТ СН'!$H$5-'СЕТ СН'!$H$24</f>
        <v>2603.4459548</v>
      </c>
      <c r="C86" s="36">
        <f>SUMIFS(СВЦЭМ!$D$33:$D$776,СВЦЭМ!$A$33:$A$776,$A86,СВЦЭМ!$B$33:$B$776,C$83)+'СЕТ СН'!$H$14+СВЦЭМ!$D$10+'СЕТ СН'!$H$5-'СЕТ СН'!$H$24</f>
        <v>2702.0782046100003</v>
      </c>
      <c r="D86" s="36">
        <f>SUMIFS(СВЦЭМ!$D$33:$D$776,СВЦЭМ!$A$33:$A$776,$A86,СВЦЭМ!$B$33:$B$776,D$83)+'СЕТ СН'!$H$14+СВЦЭМ!$D$10+'СЕТ СН'!$H$5-'СЕТ СН'!$H$24</f>
        <v>2732.6715562099998</v>
      </c>
      <c r="E86" s="36">
        <f>SUMIFS(СВЦЭМ!$D$33:$D$776,СВЦЭМ!$A$33:$A$776,$A86,СВЦЭМ!$B$33:$B$776,E$83)+'СЕТ СН'!$H$14+СВЦЭМ!$D$10+'СЕТ СН'!$H$5-'СЕТ СН'!$H$24</f>
        <v>2744.97600422</v>
      </c>
      <c r="F86" s="36">
        <f>SUMIFS(СВЦЭМ!$D$33:$D$776,СВЦЭМ!$A$33:$A$776,$A86,СВЦЭМ!$B$33:$B$776,F$83)+'СЕТ СН'!$H$14+СВЦЭМ!$D$10+'СЕТ СН'!$H$5-'СЕТ СН'!$H$24</f>
        <v>2740.1515416800003</v>
      </c>
      <c r="G86" s="36">
        <f>SUMIFS(СВЦЭМ!$D$33:$D$776,СВЦЭМ!$A$33:$A$776,$A86,СВЦЭМ!$B$33:$B$776,G$83)+'СЕТ СН'!$H$14+СВЦЭМ!$D$10+'СЕТ СН'!$H$5-'СЕТ СН'!$H$24</f>
        <v>2728.2421552000001</v>
      </c>
      <c r="H86" s="36">
        <f>SUMIFS(СВЦЭМ!$D$33:$D$776,СВЦЭМ!$A$33:$A$776,$A86,СВЦЭМ!$B$33:$B$776,H$83)+'СЕТ СН'!$H$14+СВЦЭМ!$D$10+'СЕТ СН'!$H$5-'СЕТ СН'!$H$24</f>
        <v>2697.8047840700001</v>
      </c>
      <c r="I86" s="36">
        <f>SUMIFS(СВЦЭМ!$D$33:$D$776,СВЦЭМ!$A$33:$A$776,$A86,СВЦЭМ!$B$33:$B$776,I$83)+'СЕТ СН'!$H$14+СВЦЭМ!$D$10+'СЕТ СН'!$H$5-'СЕТ СН'!$H$24</f>
        <v>2666.7201602499999</v>
      </c>
      <c r="J86" s="36">
        <f>SUMIFS(СВЦЭМ!$D$33:$D$776,СВЦЭМ!$A$33:$A$776,$A86,СВЦЭМ!$B$33:$B$776,J$83)+'СЕТ СН'!$H$14+СВЦЭМ!$D$10+'СЕТ СН'!$H$5-'СЕТ СН'!$H$24</f>
        <v>2624.18230068</v>
      </c>
      <c r="K86" s="36">
        <f>SUMIFS(СВЦЭМ!$D$33:$D$776,СВЦЭМ!$A$33:$A$776,$A86,СВЦЭМ!$B$33:$B$776,K$83)+'СЕТ СН'!$H$14+СВЦЭМ!$D$10+'СЕТ СН'!$H$5-'СЕТ СН'!$H$24</f>
        <v>2616.8161899500001</v>
      </c>
      <c r="L86" s="36">
        <f>SUMIFS(СВЦЭМ!$D$33:$D$776,СВЦЭМ!$A$33:$A$776,$A86,СВЦЭМ!$B$33:$B$776,L$83)+'СЕТ СН'!$H$14+СВЦЭМ!$D$10+'СЕТ СН'!$H$5-'СЕТ СН'!$H$24</f>
        <v>2619.5422348299999</v>
      </c>
      <c r="M86" s="36">
        <f>SUMIFS(СВЦЭМ!$D$33:$D$776,СВЦЭМ!$A$33:$A$776,$A86,СВЦЭМ!$B$33:$B$776,M$83)+'СЕТ СН'!$H$14+СВЦЭМ!$D$10+'СЕТ СН'!$H$5-'СЕТ СН'!$H$24</f>
        <v>2615.3369337499998</v>
      </c>
      <c r="N86" s="36">
        <f>SUMIFS(СВЦЭМ!$D$33:$D$776,СВЦЭМ!$A$33:$A$776,$A86,СВЦЭМ!$B$33:$B$776,N$83)+'СЕТ СН'!$H$14+СВЦЭМ!$D$10+'СЕТ СН'!$H$5-'СЕТ СН'!$H$24</f>
        <v>2614.69531749</v>
      </c>
      <c r="O86" s="36">
        <f>SUMIFS(СВЦЭМ!$D$33:$D$776,СВЦЭМ!$A$33:$A$776,$A86,СВЦЭМ!$B$33:$B$776,O$83)+'СЕТ СН'!$H$14+СВЦЭМ!$D$10+'СЕТ СН'!$H$5-'СЕТ СН'!$H$24</f>
        <v>2617.7513940700001</v>
      </c>
      <c r="P86" s="36">
        <f>SUMIFS(СВЦЭМ!$D$33:$D$776,СВЦЭМ!$A$33:$A$776,$A86,СВЦЭМ!$B$33:$B$776,P$83)+'СЕТ СН'!$H$14+СВЦЭМ!$D$10+'СЕТ СН'!$H$5-'СЕТ СН'!$H$24</f>
        <v>2634.93214549</v>
      </c>
      <c r="Q86" s="36">
        <f>SUMIFS(СВЦЭМ!$D$33:$D$776,СВЦЭМ!$A$33:$A$776,$A86,СВЦЭМ!$B$33:$B$776,Q$83)+'СЕТ СН'!$H$14+СВЦЭМ!$D$10+'СЕТ СН'!$H$5-'СЕТ СН'!$H$24</f>
        <v>2627.5116594300002</v>
      </c>
      <c r="R86" s="36">
        <f>SUMIFS(СВЦЭМ!$D$33:$D$776,СВЦЭМ!$A$33:$A$776,$A86,СВЦЭМ!$B$33:$B$776,R$83)+'СЕТ СН'!$H$14+СВЦЭМ!$D$10+'СЕТ СН'!$H$5-'СЕТ СН'!$H$24</f>
        <v>2578.7632668400001</v>
      </c>
      <c r="S86" s="36">
        <f>SUMIFS(СВЦЭМ!$D$33:$D$776,СВЦЭМ!$A$33:$A$776,$A86,СВЦЭМ!$B$33:$B$776,S$83)+'СЕТ СН'!$H$14+СВЦЭМ!$D$10+'СЕТ СН'!$H$5-'СЕТ СН'!$H$24</f>
        <v>2582.6863968000002</v>
      </c>
      <c r="T86" s="36">
        <f>SUMIFS(СВЦЭМ!$D$33:$D$776,СВЦЭМ!$A$33:$A$776,$A86,СВЦЭМ!$B$33:$B$776,T$83)+'СЕТ СН'!$H$14+СВЦЭМ!$D$10+'СЕТ СН'!$H$5-'СЕТ СН'!$H$24</f>
        <v>2575.45821953</v>
      </c>
      <c r="U86" s="36">
        <f>SUMIFS(СВЦЭМ!$D$33:$D$776,СВЦЭМ!$A$33:$A$776,$A86,СВЦЭМ!$B$33:$B$776,U$83)+'СЕТ СН'!$H$14+СВЦЭМ!$D$10+'СЕТ СН'!$H$5-'СЕТ СН'!$H$24</f>
        <v>2555.4375634400003</v>
      </c>
      <c r="V86" s="36">
        <f>SUMIFS(СВЦЭМ!$D$33:$D$776,СВЦЭМ!$A$33:$A$776,$A86,СВЦЭМ!$B$33:$B$776,V$83)+'СЕТ СН'!$H$14+СВЦЭМ!$D$10+'СЕТ СН'!$H$5-'СЕТ СН'!$H$24</f>
        <v>2546.0487690600003</v>
      </c>
      <c r="W86" s="36">
        <f>SUMIFS(СВЦЭМ!$D$33:$D$776,СВЦЭМ!$A$33:$A$776,$A86,СВЦЭМ!$B$33:$B$776,W$83)+'СЕТ СН'!$H$14+СВЦЭМ!$D$10+'СЕТ СН'!$H$5-'СЕТ СН'!$H$24</f>
        <v>2539.7656916300002</v>
      </c>
      <c r="X86" s="36">
        <f>SUMIFS(СВЦЭМ!$D$33:$D$776,СВЦЭМ!$A$33:$A$776,$A86,СВЦЭМ!$B$33:$B$776,X$83)+'СЕТ СН'!$H$14+СВЦЭМ!$D$10+'СЕТ СН'!$H$5-'СЕТ СН'!$H$24</f>
        <v>2554.9712803699999</v>
      </c>
      <c r="Y86" s="36">
        <f>SUMIFS(СВЦЭМ!$D$33:$D$776,СВЦЭМ!$A$33:$A$776,$A86,СВЦЭМ!$B$33:$B$776,Y$83)+'СЕТ СН'!$H$14+СВЦЭМ!$D$10+'СЕТ СН'!$H$5-'СЕТ СН'!$H$24</f>
        <v>2594.17566446</v>
      </c>
    </row>
    <row r="87" spans="1:27" ht="15.75" x14ac:dyDescent="0.2">
      <c r="A87" s="35">
        <f t="shared" si="2"/>
        <v>43650</v>
      </c>
      <c r="B87" s="36">
        <f>SUMIFS(СВЦЭМ!$D$33:$D$776,СВЦЭМ!$A$33:$A$776,$A87,СВЦЭМ!$B$33:$B$776,B$83)+'СЕТ СН'!$H$14+СВЦЭМ!$D$10+'СЕТ СН'!$H$5-'СЕТ СН'!$H$24</f>
        <v>2651.8692641299999</v>
      </c>
      <c r="C87" s="36">
        <f>SUMIFS(СВЦЭМ!$D$33:$D$776,СВЦЭМ!$A$33:$A$776,$A87,СВЦЭМ!$B$33:$B$776,C$83)+'СЕТ СН'!$H$14+СВЦЭМ!$D$10+'СЕТ СН'!$H$5-'СЕТ СН'!$H$24</f>
        <v>2765.69723922</v>
      </c>
      <c r="D87" s="36">
        <f>SUMIFS(СВЦЭМ!$D$33:$D$776,СВЦЭМ!$A$33:$A$776,$A87,СВЦЭМ!$B$33:$B$776,D$83)+'СЕТ СН'!$H$14+СВЦЭМ!$D$10+'СЕТ СН'!$H$5-'СЕТ СН'!$H$24</f>
        <v>2797.3686769000001</v>
      </c>
      <c r="E87" s="36">
        <f>SUMIFS(СВЦЭМ!$D$33:$D$776,СВЦЭМ!$A$33:$A$776,$A87,СВЦЭМ!$B$33:$B$776,E$83)+'СЕТ СН'!$H$14+СВЦЭМ!$D$10+'СЕТ СН'!$H$5-'СЕТ СН'!$H$24</f>
        <v>2856.8484077800003</v>
      </c>
      <c r="F87" s="36">
        <f>SUMIFS(СВЦЭМ!$D$33:$D$776,СВЦЭМ!$A$33:$A$776,$A87,СВЦЭМ!$B$33:$B$776,F$83)+'СЕТ СН'!$H$14+СВЦЭМ!$D$10+'СЕТ СН'!$H$5-'СЕТ СН'!$H$24</f>
        <v>2787.9259231800002</v>
      </c>
      <c r="G87" s="36">
        <f>SUMIFS(СВЦЭМ!$D$33:$D$776,СВЦЭМ!$A$33:$A$776,$A87,СВЦЭМ!$B$33:$B$776,G$83)+'СЕТ СН'!$H$14+СВЦЭМ!$D$10+'СЕТ СН'!$H$5-'СЕТ СН'!$H$24</f>
        <v>2760.9515581000001</v>
      </c>
      <c r="H87" s="36">
        <f>SUMIFS(СВЦЭМ!$D$33:$D$776,СВЦЭМ!$A$33:$A$776,$A87,СВЦЭМ!$B$33:$B$776,H$83)+'СЕТ СН'!$H$14+СВЦЭМ!$D$10+'СЕТ СН'!$H$5-'СЕТ СН'!$H$24</f>
        <v>2735.3645789000002</v>
      </c>
      <c r="I87" s="36">
        <f>SUMIFS(СВЦЭМ!$D$33:$D$776,СВЦЭМ!$A$33:$A$776,$A87,СВЦЭМ!$B$33:$B$776,I$83)+'СЕТ СН'!$H$14+СВЦЭМ!$D$10+'СЕТ СН'!$H$5-'СЕТ СН'!$H$24</f>
        <v>2669.19128585</v>
      </c>
      <c r="J87" s="36">
        <f>SUMIFS(СВЦЭМ!$D$33:$D$776,СВЦЭМ!$A$33:$A$776,$A87,СВЦЭМ!$B$33:$B$776,J$83)+'СЕТ СН'!$H$14+СВЦЭМ!$D$10+'СЕТ СН'!$H$5-'СЕТ СН'!$H$24</f>
        <v>2630.9211552400002</v>
      </c>
      <c r="K87" s="36">
        <f>SUMIFS(СВЦЭМ!$D$33:$D$776,СВЦЭМ!$A$33:$A$776,$A87,СВЦЭМ!$B$33:$B$776,K$83)+'СЕТ СН'!$H$14+СВЦЭМ!$D$10+'СЕТ СН'!$H$5-'СЕТ СН'!$H$24</f>
        <v>2611.7301261000002</v>
      </c>
      <c r="L87" s="36">
        <f>SUMIFS(СВЦЭМ!$D$33:$D$776,СВЦЭМ!$A$33:$A$776,$A87,СВЦЭМ!$B$33:$B$776,L$83)+'СЕТ СН'!$H$14+СВЦЭМ!$D$10+'СЕТ СН'!$H$5-'СЕТ СН'!$H$24</f>
        <v>2610.8535447600002</v>
      </c>
      <c r="M87" s="36">
        <f>SUMIFS(СВЦЭМ!$D$33:$D$776,СВЦЭМ!$A$33:$A$776,$A87,СВЦЭМ!$B$33:$B$776,M$83)+'СЕТ СН'!$H$14+СВЦЭМ!$D$10+'СЕТ СН'!$H$5-'СЕТ СН'!$H$24</f>
        <v>2611.8725858299999</v>
      </c>
      <c r="N87" s="36">
        <f>SUMIFS(СВЦЭМ!$D$33:$D$776,СВЦЭМ!$A$33:$A$776,$A87,СВЦЭМ!$B$33:$B$776,N$83)+'СЕТ СН'!$H$14+СВЦЭМ!$D$10+'СЕТ СН'!$H$5-'СЕТ СН'!$H$24</f>
        <v>2621.5385621</v>
      </c>
      <c r="O87" s="36">
        <f>SUMIFS(СВЦЭМ!$D$33:$D$776,СВЦЭМ!$A$33:$A$776,$A87,СВЦЭМ!$B$33:$B$776,O$83)+'СЕТ СН'!$H$14+СВЦЭМ!$D$10+'СЕТ СН'!$H$5-'СЕТ СН'!$H$24</f>
        <v>2623.6889257399998</v>
      </c>
      <c r="P87" s="36">
        <f>SUMIFS(СВЦЭМ!$D$33:$D$776,СВЦЭМ!$A$33:$A$776,$A87,СВЦЭМ!$B$33:$B$776,P$83)+'СЕТ СН'!$H$14+СВЦЭМ!$D$10+'СЕТ СН'!$H$5-'СЕТ СН'!$H$24</f>
        <v>2629.2569175600001</v>
      </c>
      <c r="Q87" s="36">
        <f>SUMIFS(СВЦЭМ!$D$33:$D$776,СВЦЭМ!$A$33:$A$776,$A87,СВЦЭМ!$B$33:$B$776,Q$83)+'СЕТ СН'!$H$14+СВЦЭМ!$D$10+'СЕТ СН'!$H$5-'СЕТ СН'!$H$24</f>
        <v>2620.22795013</v>
      </c>
      <c r="R87" s="36">
        <f>SUMIFS(СВЦЭМ!$D$33:$D$776,СВЦЭМ!$A$33:$A$776,$A87,СВЦЭМ!$B$33:$B$776,R$83)+'СЕТ СН'!$H$14+СВЦЭМ!$D$10+'СЕТ СН'!$H$5-'СЕТ СН'!$H$24</f>
        <v>2570.02501824</v>
      </c>
      <c r="S87" s="36">
        <f>SUMIFS(СВЦЭМ!$D$33:$D$776,СВЦЭМ!$A$33:$A$776,$A87,СВЦЭМ!$B$33:$B$776,S$83)+'СЕТ СН'!$H$14+СВЦЭМ!$D$10+'СЕТ СН'!$H$5-'СЕТ СН'!$H$24</f>
        <v>2568.5292527400002</v>
      </c>
      <c r="T87" s="36">
        <f>SUMIFS(СВЦЭМ!$D$33:$D$776,СВЦЭМ!$A$33:$A$776,$A87,СВЦЭМ!$B$33:$B$776,T$83)+'СЕТ СН'!$H$14+СВЦЭМ!$D$10+'СЕТ СН'!$H$5-'СЕТ СН'!$H$24</f>
        <v>2562.90551357</v>
      </c>
      <c r="U87" s="36">
        <f>SUMIFS(СВЦЭМ!$D$33:$D$776,СВЦЭМ!$A$33:$A$776,$A87,СВЦЭМ!$B$33:$B$776,U$83)+'СЕТ СН'!$H$14+СВЦЭМ!$D$10+'СЕТ СН'!$H$5-'СЕТ СН'!$H$24</f>
        <v>2542.43252966</v>
      </c>
      <c r="V87" s="36">
        <f>SUMIFS(СВЦЭМ!$D$33:$D$776,СВЦЭМ!$A$33:$A$776,$A87,СВЦЭМ!$B$33:$B$776,V$83)+'СЕТ СН'!$H$14+СВЦЭМ!$D$10+'СЕТ СН'!$H$5-'СЕТ СН'!$H$24</f>
        <v>2557.41277924</v>
      </c>
      <c r="W87" s="36">
        <f>SUMIFS(СВЦЭМ!$D$33:$D$776,СВЦЭМ!$A$33:$A$776,$A87,СВЦЭМ!$B$33:$B$776,W$83)+'СЕТ СН'!$H$14+СВЦЭМ!$D$10+'СЕТ СН'!$H$5-'СЕТ СН'!$H$24</f>
        <v>2594.8881746800002</v>
      </c>
      <c r="X87" s="36">
        <f>SUMIFS(СВЦЭМ!$D$33:$D$776,СВЦЭМ!$A$33:$A$776,$A87,СВЦЭМ!$B$33:$B$776,X$83)+'СЕТ СН'!$H$14+СВЦЭМ!$D$10+'СЕТ СН'!$H$5-'СЕТ СН'!$H$24</f>
        <v>2586.03982464</v>
      </c>
      <c r="Y87" s="36">
        <f>SUMIFS(СВЦЭМ!$D$33:$D$776,СВЦЭМ!$A$33:$A$776,$A87,СВЦЭМ!$B$33:$B$776,Y$83)+'СЕТ СН'!$H$14+СВЦЭМ!$D$10+'СЕТ СН'!$H$5-'СЕТ СН'!$H$24</f>
        <v>2582.9436631400004</v>
      </c>
    </row>
    <row r="88" spans="1:27" ht="15.75" x14ac:dyDescent="0.2">
      <c r="A88" s="35">
        <f t="shared" si="2"/>
        <v>43651</v>
      </c>
      <c r="B88" s="36">
        <f>SUMIFS(СВЦЭМ!$D$33:$D$776,СВЦЭМ!$A$33:$A$776,$A88,СВЦЭМ!$B$33:$B$776,B$83)+'СЕТ СН'!$H$14+СВЦЭМ!$D$10+'СЕТ СН'!$H$5-'СЕТ СН'!$H$24</f>
        <v>2576.36913323</v>
      </c>
      <c r="C88" s="36">
        <f>SUMIFS(СВЦЭМ!$D$33:$D$776,СВЦЭМ!$A$33:$A$776,$A88,СВЦЭМ!$B$33:$B$776,C$83)+'СЕТ СН'!$H$14+СВЦЭМ!$D$10+'СЕТ СН'!$H$5-'СЕТ СН'!$H$24</f>
        <v>2676.9841367500003</v>
      </c>
      <c r="D88" s="36">
        <f>SUMIFS(СВЦЭМ!$D$33:$D$776,СВЦЭМ!$A$33:$A$776,$A88,СВЦЭМ!$B$33:$B$776,D$83)+'СЕТ СН'!$H$14+СВЦЭМ!$D$10+'СЕТ СН'!$H$5-'СЕТ СН'!$H$24</f>
        <v>2710.3968186900001</v>
      </c>
      <c r="E88" s="36">
        <f>SUMIFS(СВЦЭМ!$D$33:$D$776,СВЦЭМ!$A$33:$A$776,$A88,СВЦЭМ!$B$33:$B$776,E$83)+'СЕТ СН'!$H$14+СВЦЭМ!$D$10+'СЕТ СН'!$H$5-'СЕТ СН'!$H$24</f>
        <v>2707.1793876299998</v>
      </c>
      <c r="F88" s="36">
        <f>SUMIFS(СВЦЭМ!$D$33:$D$776,СВЦЭМ!$A$33:$A$776,$A88,СВЦЭМ!$B$33:$B$776,F$83)+'СЕТ СН'!$H$14+СВЦЭМ!$D$10+'СЕТ СН'!$H$5-'СЕТ СН'!$H$24</f>
        <v>2704.3013113400002</v>
      </c>
      <c r="G88" s="36">
        <f>SUMIFS(СВЦЭМ!$D$33:$D$776,СВЦЭМ!$A$33:$A$776,$A88,СВЦЭМ!$B$33:$B$776,G$83)+'СЕТ СН'!$H$14+СВЦЭМ!$D$10+'СЕТ СН'!$H$5-'СЕТ СН'!$H$24</f>
        <v>2699.1140270200003</v>
      </c>
      <c r="H88" s="36">
        <f>SUMIFS(СВЦЭМ!$D$33:$D$776,СВЦЭМ!$A$33:$A$776,$A88,СВЦЭМ!$B$33:$B$776,H$83)+'СЕТ СН'!$H$14+СВЦЭМ!$D$10+'СЕТ СН'!$H$5-'СЕТ СН'!$H$24</f>
        <v>2665.15856029</v>
      </c>
      <c r="I88" s="36">
        <f>SUMIFS(СВЦЭМ!$D$33:$D$776,СВЦЭМ!$A$33:$A$776,$A88,СВЦЭМ!$B$33:$B$776,I$83)+'СЕТ СН'!$H$14+СВЦЭМ!$D$10+'СЕТ СН'!$H$5-'СЕТ СН'!$H$24</f>
        <v>2618.60393656</v>
      </c>
      <c r="J88" s="36">
        <f>SUMIFS(СВЦЭМ!$D$33:$D$776,СВЦЭМ!$A$33:$A$776,$A88,СВЦЭМ!$B$33:$B$776,J$83)+'СЕТ СН'!$H$14+СВЦЭМ!$D$10+'СЕТ СН'!$H$5-'СЕТ СН'!$H$24</f>
        <v>2599.3217051800002</v>
      </c>
      <c r="K88" s="36">
        <f>SUMIFS(СВЦЭМ!$D$33:$D$776,СВЦЭМ!$A$33:$A$776,$A88,СВЦЭМ!$B$33:$B$776,K$83)+'СЕТ СН'!$H$14+СВЦЭМ!$D$10+'СЕТ СН'!$H$5-'СЕТ СН'!$H$24</f>
        <v>2595.1981927100001</v>
      </c>
      <c r="L88" s="36">
        <f>SUMIFS(СВЦЭМ!$D$33:$D$776,СВЦЭМ!$A$33:$A$776,$A88,СВЦЭМ!$B$33:$B$776,L$83)+'СЕТ СН'!$H$14+СВЦЭМ!$D$10+'СЕТ СН'!$H$5-'СЕТ СН'!$H$24</f>
        <v>2607.6566491200001</v>
      </c>
      <c r="M88" s="36">
        <f>SUMIFS(СВЦЭМ!$D$33:$D$776,СВЦЭМ!$A$33:$A$776,$A88,СВЦЭМ!$B$33:$B$776,M$83)+'СЕТ СН'!$H$14+СВЦЭМ!$D$10+'СЕТ СН'!$H$5-'СЕТ СН'!$H$24</f>
        <v>2605.6304168699999</v>
      </c>
      <c r="N88" s="36">
        <f>SUMIFS(СВЦЭМ!$D$33:$D$776,СВЦЭМ!$A$33:$A$776,$A88,СВЦЭМ!$B$33:$B$776,N$83)+'СЕТ СН'!$H$14+СВЦЭМ!$D$10+'СЕТ СН'!$H$5-'СЕТ СН'!$H$24</f>
        <v>2599.8881797000004</v>
      </c>
      <c r="O88" s="36">
        <f>SUMIFS(СВЦЭМ!$D$33:$D$776,СВЦЭМ!$A$33:$A$776,$A88,СВЦЭМ!$B$33:$B$776,O$83)+'СЕТ СН'!$H$14+СВЦЭМ!$D$10+'СЕТ СН'!$H$5-'СЕТ СН'!$H$24</f>
        <v>2607.9147769300002</v>
      </c>
      <c r="P88" s="36">
        <f>SUMIFS(СВЦЭМ!$D$33:$D$776,СВЦЭМ!$A$33:$A$776,$A88,СВЦЭМ!$B$33:$B$776,P$83)+'СЕТ СН'!$H$14+СВЦЭМ!$D$10+'СЕТ СН'!$H$5-'СЕТ СН'!$H$24</f>
        <v>2603.9233040300001</v>
      </c>
      <c r="Q88" s="36">
        <f>SUMIFS(СВЦЭМ!$D$33:$D$776,СВЦЭМ!$A$33:$A$776,$A88,СВЦЭМ!$B$33:$B$776,Q$83)+'СЕТ СН'!$H$14+СВЦЭМ!$D$10+'СЕТ СН'!$H$5-'СЕТ СН'!$H$24</f>
        <v>2590.5551057100001</v>
      </c>
      <c r="R88" s="36">
        <f>SUMIFS(СВЦЭМ!$D$33:$D$776,СВЦЭМ!$A$33:$A$776,$A88,СВЦЭМ!$B$33:$B$776,R$83)+'СЕТ СН'!$H$14+СВЦЭМ!$D$10+'СЕТ СН'!$H$5-'СЕТ СН'!$H$24</f>
        <v>2496.6861721200003</v>
      </c>
      <c r="S88" s="36">
        <f>SUMIFS(СВЦЭМ!$D$33:$D$776,СВЦЭМ!$A$33:$A$776,$A88,СВЦЭМ!$B$33:$B$776,S$83)+'СЕТ СН'!$H$14+СВЦЭМ!$D$10+'СЕТ СН'!$H$5-'СЕТ СН'!$H$24</f>
        <v>2484.06306967</v>
      </c>
      <c r="T88" s="36">
        <f>SUMIFS(СВЦЭМ!$D$33:$D$776,СВЦЭМ!$A$33:$A$776,$A88,СВЦЭМ!$B$33:$B$776,T$83)+'СЕТ СН'!$H$14+СВЦЭМ!$D$10+'СЕТ СН'!$H$5-'СЕТ СН'!$H$24</f>
        <v>2485.87853821</v>
      </c>
      <c r="U88" s="36">
        <f>SUMIFS(СВЦЭМ!$D$33:$D$776,СВЦЭМ!$A$33:$A$776,$A88,СВЦЭМ!$B$33:$B$776,U$83)+'СЕТ СН'!$H$14+СВЦЭМ!$D$10+'СЕТ СН'!$H$5-'СЕТ СН'!$H$24</f>
        <v>2484.29965567</v>
      </c>
      <c r="V88" s="36">
        <f>SUMIFS(СВЦЭМ!$D$33:$D$776,СВЦЭМ!$A$33:$A$776,$A88,СВЦЭМ!$B$33:$B$776,V$83)+'СЕТ СН'!$H$14+СВЦЭМ!$D$10+'СЕТ СН'!$H$5-'СЕТ СН'!$H$24</f>
        <v>2483.1052894499999</v>
      </c>
      <c r="W88" s="36">
        <f>SUMIFS(СВЦЭМ!$D$33:$D$776,СВЦЭМ!$A$33:$A$776,$A88,СВЦЭМ!$B$33:$B$776,W$83)+'СЕТ СН'!$H$14+СВЦЭМ!$D$10+'СЕТ СН'!$H$5-'СЕТ СН'!$H$24</f>
        <v>2477.1489049800002</v>
      </c>
      <c r="X88" s="36">
        <f>SUMIFS(СВЦЭМ!$D$33:$D$776,СВЦЭМ!$A$33:$A$776,$A88,СВЦЭМ!$B$33:$B$776,X$83)+'СЕТ СН'!$H$14+СВЦЭМ!$D$10+'СЕТ СН'!$H$5-'СЕТ СН'!$H$24</f>
        <v>2469.4748104099999</v>
      </c>
      <c r="Y88" s="36">
        <f>SUMIFS(СВЦЭМ!$D$33:$D$776,СВЦЭМ!$A$33:$A$776,$A88,СВЦЭМ!$B$33:$B$776,Y$83)+'СЕТ СН'!$H$14+СВЦЭМ!$D$10+'СЕТ СН'!$H$5-'СЕТ СН'!$H$24</f>
        <v>2491.5619198300001</v>
      </c>
    </row>
    <row r="89" spans="1:27" ht="15.75" x14ac:dyDescent="0.2">
      <c r="A89" s="35">
        <f t="shared" si="2"/>
        <v>43652</v>
      </c>
      <c r="B89" s="36">
        <f>SUMIFS(СВЦЭМ!$D$33:$D$776,СВЦЭМ!$A$33:$A$776,$A89,СВЦЭМ!$B$33:$B$776,B$83)+'СЕТ СН'!$H$14+СВЦЭМ!$D$10+'СЕТ СН'!$H$5-'СЕТ СН'!$H$24</f>
        <v>2589.5324980599999</v>
      </c>
      <c r="C89" s="36">
        <f>SUMIFS(СВЦЭМ!$D$33:$D$776,СВЦЭМ!$A$33:$A$776,$A89,СВЦЭМ!$B$33:$B$776,C$83)+'СЕТ СН'!$H$14+СВЦЭМ!$D$10+'СЕТ СН'!$H$5-'СЕТ СН'!$H$24</f>
        <v>2690.9265370900002</v>
      </c>
      <c r="D89" s="36">
        <f>SUMIFS(СВЦЭМ!$D$33:$D$776,СВЦЭМ!$A$33:$A$776,$A89,СВЦЭМ!$B$33:$B$776,D$83)+'СЕТ СН'!$H$14+СВЦЭМ!$D$10+'СЕТ СН'!$H$5-'СЕТ СН'!$H$24</f>
        <v>2734.3704725100001</v>
      </c>
      <c r="E89" s="36">
        <f>SUMIFS(СВЦЭМ!$D$33:$D$776,СВЦЭМ!$A$33:$A$776,$A89,СВЦЭМ!$B$33:$B$776,E$83)+'СЕТ СН'!$H$14+СВЦЭМ!$D$10+'СЕТ СН'!$H$5-'СЕТ СН'!$H$24</f>
        <v>2749.4197776199999</v>
      </c>
      <c r="F89" s="36">
        <f>SUMIFS(СВЦЭМ!$D$33:$D$776,СВЦЭМ!$A$33:$A$776,$A89,СВЦЭМ!$B$33:$B$776,F$83)+'СЕТ СН'!$H$14+СВЦЭМ!$D$10+'СЕТ СН'!$H$5-'СЕТ СН'!$H$24</f>
        <v>2744.27551266</v>
      </c>
      <c r="G89" s="36">
        <f>SUMIFS(СВЦЭМ!$D$33:$D$776,СВЦЭМ!$A$33:$A$776,$A89,СВЦЭМ!$B$33:$B$776,G$83)+'СЕТ СН'!$H$14+СВЦЭМ!$D$10+'СЕТ СН'!$H$5-'СЕТ СН'!$H$24</f>
        <v>2728.3033059300001</v>
      </c>
      <c r="H89" s="36">
        <f>SUMIFS(СВЦЭМ!$D$33:$D$776,СВЦЭМ!$A$33:$A$776,$A89,СВЦЭМ!$B$33:$B$776,H$83)+'СЕТ СН'!$H$14+СВЦЭМ!$D$10+'СЕТ СН'!$H$5-'СЕТ СН'!$H$24</f>
        <v>2686.8877533200002</v>
      </c>
      <c r="I89" s="36">
        <f>SUMIFS(СВЦЭМ!$D$33:$D$776,СВЦЭМ!$A$33:$A$776,$A89,СВЦЭМ!$B$33:$B$776,I$83)+'СЕТ СН'!$H$14+СВЦЭМ!$D$10+'СЕТ СН'!$H$5-'СЕТ СН'!$H$24</f>
        <v>2636.07613253</v>
      </c>
      <c r="J89" s="36">
        <f>SUMIFS(СВЦЭМ!$D$33:$D$776,СВЦЭМ!$A$33:$A$776,$A89,СВЦЭМ!$B$33:$B$776,J$83)+'СЕТ СН'!$H$14+СВЦЭМ!$D$10+'СЕТ СН'!$H$5-'СЕТ СН'!$H$24</f>
        <v>2585.1271744800001</v>
      </c>
      <c r="K89" s="36">
        <f>SUMIFS(СВЦЭМ!$D$33:$D$776,СВЦЭМ!$A$33:$A$776,$A89,СВЦЭМ!$B$33:$B$776,K$83)+'СЕТ СН'!$H$14+СВЦЭМ!$D$10+'СЕТ СН'!$H$5-'СЕТ СН'!$H$24</f>
        <v>2567.1421466000002</v>
      </c>
      <c r="L89" s="36">
        <f>SUMIFS(СВЦЭМ!$D$33:$D$776,СВЦЭМ!$A$33:$A$776,$A89,СВЦЭМ!$B$33:$B$776,L$83)+'СЕТ СН'!$H$14+СВЦЭМ!$D$10+'СЕТ СН'!$H$5-'СЕТ СН'!$H$24</f>
        <v>2541.0599193600001</v>
      </c>
      <c r="M89" s="36">
        <f>SUMIFS(СВЦЭМ!$D$33:$D$776,СВЦЭМ!$A$33:$A$776,$A89,СВЦЭМ!$B$33:$B$776,M$83)+'СЕТ СН'!$H$14+СВЦЭМ!$D$10+'СЕТ СН'!$H$5-'СЕТ СН'!$H$24</f>
        <v>2531.54923594</v>
      </c>
      <c r="N89" s="36">
        <f>SUMIFS(СВЦЭМ!$D$33:$D$776,СВЦЭМ!$A$33:$A$776,$A89,СВЦЭМ!$B$33:$B$776,N$83)+'СЕТ СН'!$H$14+СВЦЭМ!$D$10+'СЕТ СН'!$H$5-'СЕТ СН'!$H$24</f>
        <v>2544.5740581300001</v>
      </c>
      <c r="O89" s="36">
        <f>SUMIFS(СВЦЭМ!$D$33:$D$776,СВЦЭМ!$A$33:$A$776,$A89,СВЦЭМ!$B$33:$B$776,O$83)+'СЕТ СН'!$H$14+СВЦЭМ!$D$10+'СЕТ СН'!$H$5-'СЕТ СН'!$H$24</f>
        <v>2555.1518767000002</v>
      </c>
      <c r="P89" s="36">
        <f>SUMIFS(СВЦЭМ!$D$33:$D$776,СВЦЭМ!$A$33:$A$776,$A89,СВЦЭМ!$B$33:$B$776,P$83)+'СЕТ СН'!$H$14+СВЦЭМ!$D$10+'СЕТ СН'!$H$5-'СЕТ СН'!$H$24</f>
        <v>2567.9176015900002</v>
      </c>
      <c r="Q89" s="36">
        <f>SUMIFS(СВЦЭМ!$D$33:$D$776,СВЦЭМ!$A$33:$A$776,$A89,СВЦЭМ!$B$33:$B$776,Q$83)+'СЕТ СН'!$H$14+СВЦЭМ!$D$10+'СЕТ СН'!$H$5-'СЕТ СН'!$H$24</f>
        <v>2556.0298898700003</v>
      </c>
      <c r="R89" s="36">
        <f>SUMIFS(СВЦЭМ!$D$33:$D$776,СВЦЭМ!$A$33:$A$776,$A89,СВЦЭМ!$B$33:$B$776,R$83)+'СЕТ СН'!$H$14+СВЦЭМ!$D$10+'СЕТ СН'!$H$5-'СЕТ СН'!$H$24</f>
        <v>2506.8504222299998</v>
      </c>
      <c r="S89" s="36">
        <f>SUMIFS(СВЦЭМ!$D$33:$D$776,СВЦЭМ!$A$33:$A$776,$A89,СВЦЭМ!$B$33:$B$776,S$83)+'СЕТ СН'!$H$14+СВЦЭМ!$D$10+'СЕТ СН'!$H$5-'СЕТ СН'!$H$24</f>
        <v>2513.0322366</v>
      </c>
      <c r="T89" s="36">
        <f>SUMIFS(СВЦЭМ!$D$33:$D$776,СВЦЭМ!$A$33:$A$776,$A89,СВЦЭМ!$B$33:$B$776,T$83)+'СЕТ СН'!$H$14+СВЦЭМ!$D$10+'СЕТ СН'!$H$5-'СЕТ СН'!$H$24</f>
        <v>2500.5284033299999</v>
      </c>
      <c r="U89" s="36">
        <f>SUMIFS(СВЦЭМ!$D$33:$D$776,СВЦЭМ!$A$33:$A$776,$A89,СВЦЭМ!$B$33:$B$776,U$83)+'СЕТ СН'!$H$14+СВЦЭМ!$D$10+'СЕТ СН'!$H$5-'СЕТ СН'!$H$24</f>
        <v>2490.0480513500002</v>
      </c>
      <c r="V89" s="36">
        <f>SUMIFS(СВЦЭМ!$D$33:$D$776,СВЦЭМ!$A$33:$A$776,$A89,СВЦЭМ!$B$33:$B$776,V$83)+'СЕТ СН'!$H$14+СВЦЭМ!$D$10+'СЕТ СН'!$H$5-'СЕТ СН'!$H$24</f>
        <v>2498.4042698800004</v>
      </c>
      <c r="W89" s="36">
        <f>SUMIFS(СВЦЭМ!$D$33:$D$776,СВЦЭМ!$A$33:$A$776,$A89,СВЦЭМ!$B$33:$B$776,W$83)+'СЕТ СН'!$H$14+СВЦЭМ!$D$10+'СЕТ СН'!$H$5-'СЕТ СН'!$H$24</f>
        <v>2506.5180219900003</v>
      </c>
      <c r="X89" s="36">
        <f>SUMIFS(СВЦЭМ!$D$33:$D$776,СВЦЭМ!$A$33:$A$776,$A89,СВЦЭМ!$B$33:$B$776,X$83)+'СЕТ СН'!$H$14+СВЦЭМ!$D$10+'СЕТ СН'!$H$5-'СЕТ СН'!$H$24</f>
        <v>2502.9354838899999</v>
      </c>
      <c r="Y89" s="36">
        <f>SUMIFS(СВЦЭМ!$D$33:$D$776,СВЦЭМ!$A$33:$A$776,$A89,СВЦЭМ!$B$33:$B$776,Y$83)+'СЕТ СН'!$H$14+СВЦЭМ!$D$10+'СЕТ СН'!$H$5-'СЕТ СН'!$H$24</f>
        <v>2535.0548487800002</v>
      </c>
    </row>
    <row r="90" spans="1:27" ht="15.75" x14ac:dyDescent="0.2">
      <c r="A90" s="35">
        <f t="shared" si="2"/>
        <v>43653</v>
      </c>
      <c r="B90" s="36">
        <f>SUMIFS(СВЦЭМ!$D$33:$D$776,СВЦЭМ!$A$33:$A$776,$A90,СВЦЭМ!$B$33:$B$776,B$83)+'СЕТ СН'!$H$14+СВЦЭМ!$D$10+'СЕТ СН'!$H$5-'СЕТ СН'!$H$24</f>
        <v>2613.9719333399999</v>
      </c>
      <c r="C90" s="36">
        <f>SUMIFS(СВЦЭМ!$D$33:$D$776,СВЦЭМ!$A$33:$A$776,$A90,СВЦЭМ!$B$33:$B$776,C$83)+'СЕТ СН'!$H$14+СВЦЭМ!$D$10+'СЕТ СН'!$H$5-'СЕТ СН'!$H$24</f>
        <v>2725.32931783</v>
      </c>
      <c r="D90" s="36">
        <f>SUMIFS(СВЦЭМ!$D$33:$D$776,СВЦЭМ!$A$33:$A$776,$A90,СВЦЭМ!$B$33:$B$776,D$83)+'СЕТ СН'!$H$14+СВЦЭМ!$D$10+'СЕТ СН'!$H$5-'СЕТ СН'!$H$24</f>
        <v>2751.8179105899999</v>
      </c>
      <c r="E90" s="36">
        <f>SUMIFS(СВЦЭМ!$D$33:$D$776,СВЦЭМ!$A$33:$A$776,$A90,СВЦЭМ!$B$33:$B$776,E$83)+'СЕТ СН'!$H$14+СВЦЭМ!$D$10+'СЕТ СН'!$H$5-'СЕТ СН'!$H$24</f>
        <v>2768.8654015000002</v>
      </c>
      <c r="F90" s="36">
        <f>SUMIFS(СВЦЭМ!$D$33:$D$776,СВЦЭМ!$A$33:$A$776,$A90,СВЦЭМ!$B$33:$B$776,F$83)+'СЕТ СН'!$H$14+СВЦЭМ!$D$10+'СЕТ СН'!$H$5-'СЕТ СН'!$H$24</f>
        <v>2779.1463332800004</v>
      </c>
      <c r="G90" s="36">
        <f>SUMIFS(СВЦЭМ!$D$33:$D$776,СВЦЭМ!$A$33:$A$776,$A90,СВЦЭМ!$B$33:$B$776,G$83)+'СЕТ СН'!$H$14+СВЦЭМ!$D$10+'СЕТ СН'!$H$5-'СЕТ СН'!$H$24</f>
        <v>2778.2087343900002</v>
      </c>
      <c r="H90" s="36">
        <f>SUMIFS(СВЦЭМ!$D$33:$D$776,СВЦЭМ!$A$33:$A$776,$A90,СВЦЭМ!$B$33:$B$776,H$83)+'СЕТ СН'!$H$14+СВЦЭМ!$D$10+'СЕТ СН'!$H$5-'СЕТ СН'!$H$24</f>
        <v>2746.7598878600002</v>
      </c>
      <c r="I90" s="36">
        <f>SUMIFS(СВЦЭМ!$D$33:$D$776,СВЦЭМ!$A$33:$A$776,$A90,СВЦЭМ!$B$33:$B$776,I$83)+'СЕТ СН'!$H$14+СВЦЭМ!$D$10+'СЕТ СН'!$H$5-'СЕТ СН'!$H$24</f>
        <v>2694.3144122399999</v>
      </c>
      <c r="J90" s="36">
        <f>SUMIFS(СВЦЭМ!$D$33:$D$776,СВЦЭМ!$A$33:$A$776,$A90,СВЦЭМ!$B$33:$B$776,J$83)+'СЕТ СН'!$H$14+СВЦЭМ!$D$10+'СЕТ СН'!$H$5-'СЕТ СН'!$H$24</f>
        <v>2628.8261657100002</v>
      </c>
      <c r="K90" s="36">
        <f>SUMIFS(СВЦЭМ!$D$33:$D$776,СВЦЭМ!$A$33:$A$776,$A90,СВЦЭМ!$B$33:$B$776,K$83)+'СЕТ СН'!$H$14+СВЦЭМ!$D$10+'СЕТ СН'!$H$5-'СЕТ СН'!$H$24</f>
        <v>2573.63113333</v>
      </c>
      <c r="L90" s="36">
        <f>SUMIFS(СВЦЭМ!$D$33:$D$776,СВЦЭМ!$A$33:$A$776,$A90,СВЦЭМ!$B$33:$B$776,L$83)+'СЕТ СН'!$H$14+СВЦЭМ!$D$10+'СЕТ СН'!$H$5-'СЕТ СН'!$H$24</f>
        <v>2539.2034388100001</v>
      </c>
      <c r="M90" s="36">
        <f>SUMIFS(СВЦЭМ!$D$33:$D$776,СВЦЭМ!$A$33:$A$776,$A90,СВЦЭМ!$B$33:$B$776,M$83)+'СЕТ СН'!$H$14+СВЦЭМ!$D$10+'СЕТ СН'!$H$5-'СЕТ СН'!$H$24</f>
        <v>2540.8528285699999</v>
      </c>
      <c r="N90" s="36">
        <f>SUMIFS(СВЦЭМ!$D$33:$D$776,СВЦЭМ!$A$33:$A$776,$A90,СВЦЭМ!$B$33:$B$776,N$83)+'СЕТ СН'!$H$14+СВЦЭМ!$D$10+'СЕТ СН'!$H$5-'СЕТ СН'!$H$24</f>
        <v>2545.1378536900002</v>
      </c>
      <c r="O90" s="36">
        <f>SUMIFS(СВЦЭМ!$D$33:$D$776,СВЦЭМ!$A$33:$A$776,$A90,СВЦЭМ!$B$33:$B$776,O$83)+'СЕТ СН'!$H$14+СВЦЭМ!$D$10+'СЕТ СН'!$H$5-'СЕТ СН'!$H$24</f>
        <v>2548.0224538299999</v>
      </c>
      <c r="P90" s="36">
        <f>SUMIFS(СВЦЭМ!$D$33:$D$776,СВЦЭМ!$A$33:$A$776,$A90,СВЦЭМ!$B$33:$B$776,P$83)+'СЕТ СН'!$H$14+СВЦЭМ!$D$10+'СЕТ СН'!$H$5-'СЕТ СН'!$H$24</f>
        <v>2550.2496276100001</v>
      </c>
      <c r="Q90" s="36">
        <f>SUMIFS(СВЦЭМ!$D$33:$D$776,СВЦЭМ!$A$33:$A$776,$A90,СВЦЭМ!$B$33:$B$776,Q$83)+'СЕТ СН'!$H$14+СВЦЭМ!$D$10+'СЕТ СН'!$H$5-'СЕТ СН'!$H$24</f>
        <v>2539.81882795</v>
      </c>
      <c r="R90" s="36">
        <f>SUMIFS(СВЦЭМ!$D$33:$D$776,СВЦЭМ!$A$33:$A$776,$A90,СВЦЭМ!$B$33:$B$776,R$83)+'СЕТ СН'!$H$14+СВЦЭМ!$D$10+'СЕТ СН'!$H$5-'СЕТ СН'!$H$24</f>
        <v>2492.6597174899998</v>
      </c>
      <c r="S90" s="36">
        <f>SUMIFS(СВЦЭМ!$D$33:$D$776,СВЦЭМ!$A$33:$A$776,$A90,СВЦЭМ!$B$33:$B$776,S$83)+'СЕТ СН'!$H$14+СВЦЭМ!$D$10+'СЕТ СН'!$H$5-'СЕТ СН'!$H$24</f>
        <v>2486.0509163699999</v>
      </c>
      <c r="T90" s="36">
        <f>SUMIFS(СВЦЭМ!$D$33:$D$776,СВЦЭМ!$A$33:$A$776,$A90,СВЦЭМ!$B$33:$B$776,T$83)+'СЕТ СН'!$H$14+СВЦЭМ!$D$10+'СЕТ СН'!$H$5-'СЕТ СН'!$H$24</f>
        <v>2482.5642082300001</v>
      </c>
      <c r="U90" s="36">
        <f>SUMIFS(СВЦЭМ!$D$33:$D$776,СВЦЭМ!$A$33:$A$776,$A90,СВЦЭМ!$B$33:$B$776,U$83)+'СЕТ СН'!$H$14+СВЦЭМ!$D$10+'СЕТ СН'!$H$5-'СЕТ СН'!$H$24</f>
        <v>2479.82939472</v>
      </c>
      <c r="V90" s="36">
        <f>SUMIFS(СВЦЭМ!$D$33:$D$776,СВЦЭМ!$A$33:$A$776,$A90,СВЦЭМ!$B$33:$B$776,V$83)+'СЕТ СН'!$H$14+СВЦЭМ!$D$10+'СЕТ СН'!$H$5-'СЕТ СН'!$H$24</f>
        <v>2479.3463691000002</v>
      </c>
      <c r="W90" s="36">
        <f>SUMIFS(СВЦЭМ!$D$33:$D$776,СВЦЭМ!$A$33:$A$776,$A90,СВЦЭМ!$B$33:$B$776,W$83)+'СЕТ СН'!$H$14+СВЦЭМ!$D$10+'СЕТ СН'!$H$5-'СЕТ СН'!$H$24</f>
        <v>2468.9754558700001</v>
      </c>
      <c r="X90" s="36">
        <f>SUMIFS(СВЦЭМ!$D$33:$D$776,СВЦЭМ!$A$33:$A$776,$A90,СВЦЭМ!$B$33:$B$776,X$83)+'СЕТ СН'!$H$14+СВЦЭМ!$D$10+'СЕТ СН'!$H$5-'СЕТ СН'!$H$24</f>
        <v>2481.2041906200002</v>
      </c>
      <c r="Y90" s="36">
        <f>SUMIFS(СВЦЭМ!$D$33:$D$776,СВЦЭМ!$A$33:$A$776,$A90,СВЦЭМ!$B$33:$B$776,Y$83)+'СЕТ СН'!$H$14+СВЦЭМ!$D$10+'СЕТ СН'!$H$5-'СЕТ СН'!$H$24</f>
        <v>2514.8627689700002</v>
      </c>
    </row>
    <row r="91" spans="1:27" ht="15.75" x14ac:dyDescent="0.2">
      <c r="A91" s="35">
        <f t="shared" si="2"/>
        <v>43654</v>
      </c>
      <c r="B91" s="36">
        <f>SUMIFS(СВЦЭМ!$D$33:$D$776,СВЦЭМ!$A$33:$A$776,$A91,СВЦЭМ!$B$33:$B$776,B$83)+'СЕТ СН'!$H$14+СВЦЭМ!$D$10+'СЕТ СН'!$H$5-'СЕТ СН'!$H$24</f>
        <v>2612.8857502000001</v>
      </c>
      <c r="C91" s="36">
        <f>SUMIFS(СВЦЭМ!$D$33:$D$776,СВЦЭМ!$A$33:$A$776,$A91,СВЦЭМ!$B$33:$B$776,C$83)+'СЕТ СН'!$H$14+СВЦЭМ!$D$10+'СЕТ СН'!$H$5-'СЕТ СН'!$H$24</f>
        <v>2706.37488962</v>
      </c>
      <c r="D91" s="36">
        <f>SUMIFS(СВЦЭМ!$D$33:$D$776,СВЦЭМ!$A$33:$A$776,$A91,СВЦЭМ!$B$33:$B$776,D$83)+'СЕТ СН'!$H$14+СВЦЭМ!$D$10+'СЕТ СН'!$H$5-'СЕТ СН'!$H$24</f>
        <v>2734.4105468100001</v>
      </c>
      <c r="E91" s="36">
        <f>SUMIFS(СВЦЭМ!$D$33:$D$776,СВЦЭМ!$A$33:$A$776,$A91,СВЦЭМ!$B$33:$B$776,E$83)+'СЕТ СН'!$H$14+СВЦЭМ!$D$10+'СЕТ СН'!$H$5-'СЕТ СН'!$H$24</f>
        <v>2755.1349286600002</v>
      </c>
      <c r="F91" s="36">
        <f>SUMIFS(СВЦЭМ!$D$33:$D$776,СВЦЭМ!$A$33:$A$776,$A91,СВЦЭМ!$B$33:$B$776,F$83)+'СЕТ СН'!$H$14+СВЦЭМ!$D$10+'СЕТ СН'!$H$5-'СЕТ СН'!$H$24</f>
        <v>2758.1596905599999</v>
      </c>
      <c r="G91" s="36">
        <f>SUMIFS(СВЦЭМ!$D$33:$D$776,СВЦЭМ!$A$33:$A$776,$A91,СВЦЭМ!$B$33:$B$776,G$83)+'СЕТ СН'!$H$14+СВЦЭМ!$D$10+'СЕТ СН'!$H$5-'СЕТ СН'!$H$24</f>
        <v>2741.9359969000002</v>
      </c>
      <c r="H91" s="36">
        <f>SUMIFS(СВЦЭМ!$D$33:$D$776,СВЦЭМ!$A$33:$A$776,$A91,СВЦЭМ!$B$33:$B$776,H$83)+'СЕТ СН'!$H$14+СВЦЭМ!$D$10+'СЕТ СН'!$H$5-'СЕТ СН'!$H$24</f>
        <v>2692.8298263000001</v>
      </c>
      <c r="I91" s="36">
        <f>SUMIFS(СВЦЭМ!$D$33:$D$776,СВЦЭМ!$A$33:$A$776,$A91,СВЦЭМ!$B$33:$B$776,I$83)+'СЕТ СН'!$H$14+СВЦЭМ!$D$10+'СЕТ СН'!$H$5-'СЕТ СН'!$H$24</f>
        <v>2656.6692103300002</v>
      </c>
      <c r="J91" s="36">
        <f>SUMIFS(СВЦЭМ!$D$33:$D$776,СВЦЭМ!$A$33:$A$776,$A91,СВЦЭМ!$B$33:$B$776,J$83)+'СЕТ СН'!$H$14+СВЦЭМ!$D$10+'СЕТ СН'!$H$5-'СЕТ СН'!$H$24</f>
        <v>2639.9898038199999</v>
      </c>
      <c r="K91" s="36">
        <f>SUMIFS(СВЦЭМ!$D$33:$D$776,СВЦЭМ!$A$33:$A$776,$A91,СВЦЭМ!$B$33:$B$776,K$83)+'СЕТ СН'!$H$14+СВЦЭМ!$D$10+'СЕТ СН'!$H$5-'СЕТ СН'!$H$24</f>
        <v>2639.10258153</v>
      </c>
      <c r="L91" s="36">
        <f>SUMIFS(СВЦЭМ!$D$33:$D$776,СВЦЭМ!$A$33:$A$776,$A91,СВЦЭМ!$B$33:$B$776,L$83)+'СЕТ СН'!$H$14+СВЦЭМ!$D$10+'СЕТ СН'!$H$5-'СЕТ СН'!$H$24</f>
        <v>2638.5460418299999</v>
      </c>
      <c r="M91" s="36">
        <f>SUMIFS(СВЦЭМ!$D$33:$D$776,СВЦЭМ!$A$33:$A$776,$A91,СВЦЭМ!$B$33:$B$776,M$83)+'СЕТ СН'!$H$14+СВЦЭМ!$D$10+'СЕТ СН'!$H$5-'СЕТ СН'!$H$24</f>
        <v>2604.1231146700002</v>
      </c>
      <c r="N91" s="36">
        <f>SUMIFS(СВЦЭМ!$D$33:$D$776,СВЦЭМ!$A$33:$A$776,$A91,СВЦЭМ!$B$33:$B$776,N$83)+'СЕТ СН'!$H$14+СВЦЭМ!$D$10+'СЕТ СН'!$H$5-'СЕТ СН'!$H$24</f>
        <v>2602.6558025300001</v>
      </c>
      <c r="O91" s="36">
        <f>SUMIFS(СВЦЭМ!$D$33:$D$776,СВЦЭМ!$A$33:$A$776,$A91,СВЦЭМ!$B$33:$B$776,O$83)+'СЕТ СН'!$H$14+СВЦЭМ!$D$10+'СЕТ СН'!$H$5-'СЕТ СН'!$H$24</f>
        <v>2592.08078845</v>
      </c>
      <c r="P91" s="36">
        <f>SUMIFS(СВЦЭМ!$D$33:$D$776,СВЦЭМ!$A$33:$A$776,$A91,СВЦЭМ!$B$33:$B$776,P$83)+'СЕТ СН'!$H$14+СВЦЭМ!$D$10+'СЕТ СН'!$H$5-'СЕТ СН'!$H$24</f>
        <v>2559.9239530700002</v>
      </c>
      <c r="Q91" s="36">
        <f>SUMIFS(СВЦЭМ!$D$33:$D$776,СВЦЭМ!$A$33:$A$776,$A91,СВЦЭМ!$B$33:$B$776,Q$83)+'СЕТ СН'!$H$14+СВЦЭМ!$D$10+'СЕТ СН'!$H$5-'СЕТ СН'!$H$24</f>
        <v>2536.6173313899999</v>
      </c>
      <c r="R91" s="36">
        <f>SUMIFS(СВЦЭМ!$D$33:$D$776,СВЦЭМ!$A$33:$A$776,$A91,СВЦЭМ!$B$33:$B$776,R$83)+'СЕТ СН'!$H$14+СВЦЭМ!$D$10+'СЕТ СН'!$H$5-'СЕТ СН'!$H$24</f>
        <v>2496.9837109499999</v>
      </c>
      <c r="S91" s="36">
        <f>SUMIFS(СВЦЭМ!$D$33:$D$776,СВЦЭМ!$A$33:$A$776,$A91,СВЦЭМ!$B$33:$B$776,S$83)+'СЕТ СН'!$H$14+СВЦЭМ!$D$10+'СЕТ СН'!$H$5-'СЕТ СН'!$H$24</f>
        <v>2505.1090966900001</v>
      </c>
      <c r="T91" s="36">
        <f>SUMIFS(СВЦЭМ!$D$33:$D$776,СВЦЭМ!$A$33:$A$776,$A91,СВЦЭМ!$B$33:$B$776,T$83)+'СЕТ СН'!$H$14+СВЦЭМ!$D$10+'СЕТ СН'!$H$5-'СЕТ СН'!$H$24</f>
        <v>2506.0526053600001</v>
      </c>
      <c r="U91" s="36">
        <f>SUMIFS(СВЦЭМ!$D$33:$D$776,СВЦЭМ!$A$33:$A$776,$A91,СВЦЭМ!$B$33:$B$776,U$83)+'СЕТ СН'!$H$14+СВЦЭМ!$D$10+'СЕТ СН'!$H$5-'СЕТ СН'!$H$24</f>
        <v>2499.4257821900001</v>
      </c>
      <c r="V91" s="36">
        <f>SUMIFS(СВЦЭМ!$D$33:$D$776,СВЦЭМ!$A$33:$A$776,$A91,СВЦЭМ!$B$33:$B$776,V$83)+'СЕТ СН'!$H$14+СВЦЭМ!$D$10+'СЕТ СН'!$H$5-'СЕТ СН'!$H$24</f>
        <v>2521.215342</v>
      </c>
      <c r="W91" s="36">
        <f>SUMIFS(СВЦЭМ!$D$33:$D$776,СВЦЭМ!$A$33:$A$776,$A91,СВЦЭМ!$B$33:$B$776,W$83)+'СЕТ СН'!$H$14+СВЦЭМ!$D$10+'СЕТ СН'!$H$5-'СЕТ СН'!$H$24</f>
        <v>2545.8913913000001</v>
      </c>
      <c r="X91" s="36">
        <f>SUMIFS(СВЦЭМ!$D$33:$D$776,СВЦЭМ!$A$33:$A$776,$A91,СВЦЭМ!$B$33:$B$776,X$83)+'СЕТ СН'!$H$14+СВЦЭМ!$D$10+'СЕТ СН'!$H$5-'СЕТ СН'!$H$24</f>
        <v>2559.6729861000003</v>
      </c>
      <c r="Y91" s="36">
        <f>SUMIFS(СВЦЭМ!$D$33:$D$776,СВЦЭМ!$A$33:$A$776,$A91,СВЦЭМ!$B$33:$B$776,Y$83)+'СЕТ СН'!$H$14+СВЦЭМ!$D$10+'СЕТ СН'!$H$5-'СЕТ СН'!$H$24</f>
        <v>2580.3703858399999</v>
      </c>
    </row>
    <row r="92" spans="1:27" ht="15.75" x14ac:dyDescent="0.2">
      <c r="A92" s="35">
        <f t="shared" si="2"/>
        <v>43655</v>
      </c>
      <c r="B92" s="36">
        <f>SUMIFS(СВЦЭМ!$D$33:$D$776,СВЦЭМ!$A$33:$A$776,$A92,СВЦЭМ!$B$33:$B$776,B$83)+'СЕТ СН'!$H$14+СВЦЭМ!$D$10+'СЕТ СН'!$H$5-'СЕТ СН'!$H$24</f>
        <v>2655.0585229100002</v>
      </c>
      <c r="C92" s="36">
        <f>SUMIFS(СВЦЭМ!$D$33:$D$776,СВЦЭМ!$A$33:$A$776,$A92,СВЦЭМ!$B$33:$B$776,C$83)+'СЕТ СН'!$H$14+СВЦЭМ!$D$10+'СЕТ СН'!$H$5-'СЕТ СН'!$H$24</f>
        <v>2687.3853891400004</v>
      </c>
      <c r="D92" s="36">
        <f>SUMIFS(СВЦЭМ!$D$33:$D$776,СВЦЭМ!$A$33:$A$776,$A92,СВЦЭМ!$B$33:$B$776,D$83)+'СЕТ СН'!$H$14+СВЦЭМ!$D$10+'СЕТ СН'!$H$5-'СЕТ СН'!$H$24</f>
        <v>2706.31924506</v>
      </c>
      <c r="E92" s="36">
        <f>SUMIFS(СВЦЭМ!$D$33:$D$776,СВЦЭМ!$A$33:$A$776,$A92,СВЦЭМ!$B$33:$B$776,E$83)+'СЕТ СН'!$H$14+СВЦЭМ!$D$10+'СЕТ СН'!$H$5-'СЕТ СН'!$H$24</f>
        <v>2722.97473816</v>
      </c>
      <c r="F92" s="36">
        <f>SUMIFS(СВЦЭМ!$D$33:$D$776,СВЦЭМ!$A$33:$A$776,$A92,СВЦЭМ!$B$33:$B$776,F$83)+'СЕТ СН'!$H$14+СВЦЭМ!$D$10+'СЕТ СН'!$H$5-'СЕТ СН'!$H$24</f>
        <v>2720.5827884400001</v>
      </c>
      <c r="G92" s="36">
        <f>SUMIFS(СВЦЭМ!$D$33:$D$776,СВЦЭМ!$A$33:$A$776,$A92,СВЦЭМ!$B$33:$B$776,G$83)+'СЕТ СН'!$H$14+СВЦЭМ!$D$10+'СЕТ СН'!$H$5-'СЕТ СН'!$H$24</f>
        <v>2716.6073580100001</v>
      </c>
      <c r="H92" s="36">
        <f>SUMIFS(СВЦЭМ!$D$33:$D$776,СВЦЭМ!$A$33:$A$776,$A92,СВЦЭМ!$B$33:$B$776,H$83)+'СЕТ СН'!$H$14+СВЦЭМ!$D$10+'СЕТ СН'!$H$5-'СЕТ СН'!$H$24</f>
        <v>2668.7821864900002</v>
      </c>
      <c r="I92" s="36">
        <f>SUMIFS(СВЦЭМ!$D$33:$D$776,СВЦЭМ!$A$33:$A$776,$A92,СВЦЭМ!$B$33:$B$776,I$83)+'СЕТ СН'!$H$14+СВЦЭМ!$D$10+'СЕТ СН'!$H$5-'СЕТ СН'!$H$24</f>
        <v>2645.9575268600001</v>
      </c>
      <c r="J92" s="36">
        <f>SUMIFS(СВЦЭМ!$D$33:$D$776,СВЦЭМ!$A$33:$A$776,$A92,СВЦЭМ!$B$33:$B$776,J$83)+'СЕТ СН'!$H$14+СВЦЭМ!$D$10+'СЕТ СН'!$H$5-'СЕТ СН'!$H$24</f>
        <v>2615.88083228</v>
      </c>
      <c r="K92" s="36">
        <f>SUMIFS(СВЦЭМ!$D$33:$D$776,СВЦЭМ!$A$33:$A$776,$A92,СВЦЭМ!$B$33:$B$776,K$83)+'СЕТ СН'!$H$14+СВЦЭМ!$D$10+'СЕТ СН'!$H$5-'СЕТ СН'!$H$24</f>
        <v>2598.1387763100001</v>
      </c>
      <c r="L92" s="36">
        <f>SUMIFS(СВЦЭМ!$D$33:$D$776,СВЦЭМ!$A$33:$A$776,$A92,СВЦЭМ!$B$33:$B$776,L$83)+'СЕТ СН'!$H$14+СВЦЭМ!$D$10+'СЕТ СН'!$H$5-'СЕТ СН'!$H$24</f>
        <v>2598.6277683200001</v>
      </c>
      <c r="M92" s="36">
        <f>SUMIFS(СВЦЭМ!$D$33:$D$776,СВЦЭМ!$A$33:$A$776,$A92,СВЦЭМ!$B$33:$B$776,M$83)+'СЕТ СН'!$H$14+СВЦЭМ!$D$10+'СЕТ СН'!$H$5-'СЕТ СН'!$H$24</f>
        <v>2592.65981827</v>
      </c>
      <c r="N92" s="36">
        <f>SUMIFS(СВЦЭМ!$D$33:$D$776,СВЦЭМ!$A$33:$A$776,$A92,СВЦЭМ!$B$33:$B$776,N$83)+'СЕТ СН'!$H$14+СВЦЭМ!$D$10+'СЕТ СН'!$H$5-'СЕТ СН'!$H$24</f>
        <v>2594.2392201500002</v>
      </c>
      <c r="O92" s="36">
        <f>SUMIFS(СВЦЭМ!$D$33:$D$776,СВЦЭМ!$A$33:$A$776,$A92,СВЦЭМ!$B$33:$B$776,O$83)+'СЕТ СН'!$H$14+СВЦЭМ!$D$10+'СЕТ СН'!$H$5-'СЕТ СН'!$H$24</f>
        <v>2590.0754494900002</v>
      </c>
      <c r="P92" s="36">
        <f>SUMIFS(СВЦЭМ!$D$33:$D$776,СВЦЭМ!$A$33:$A$776,$A92,СВЦЭМ!$B$33:$B$776,P$83)+'СЕТ СН'!$H$14+СВЦЭМ!$D$10+'СЕТ СН'!$H$5-'СЕТ СН'!$H$24</f>
        <v>2597.26044993</v>
      </c>
      <c r="Q92" s="36">
        <f>SUMIFS(СВЦЭМ!$D$33:$D$776,СВЦЭМ!$A$33:$A$776,$A92,СВЦЭМ!$B$33:$B$776,Q$83)+'СЕТ СН'!$H$14+СВЦЭМ!$D$10+'СЕТ СН'!$H$5-'СЕТ СН'!$H$24</f>
        <v>2615.4613939300002</v>
      </c>
      <c r="R92" s="36">
        <f>SUMIFS(СВЦЭМ!$D$33:$D$776,СВЦЭМ!$A$33:$A$776,$A92,СВЦЭМ!$B$33:$B$776,R$83)+'СЕТ СН'!$H$14+СВЦЭМ!$D$10+'СЕТ СН'!$H$5-'СЕТ СН'!$H$24</f>
        <v>2579.3953352899998</v>
      </c>
      <c r="S92" s="36">
        <f>SUMIFS(СВЦЭМ!$D$33:$D$776,СВЦЭМ!$A$33:$A$776,$A92,СВЦЭМ!$B$33:$B$776,S$83)+'СЕТ СН'!$H$14+СВЦЭМ!$D$10+'СЕТ СН'!$H$5-'СЕТ СН'!$H$24</f>
        <v>2550.4519790700001</v>
      </c>
      <c r="T92" s="36">
        <f>SUMIFS(СВЦЭМ!$D$33:$D$776,СВЦЭМ!$A$33:$A$776,$A92,СВЦЭМ!$B$33:$B$776,T$83)+'СЕТ СН'!$H$14+СВЦЭМ!$D$10+'СЕТ СН'!$H$5-'СЕТ СН'!$H$24</f>
        <v>2548.27277714</v>
      </c>
      <c r="U92" s="36">
        <f>SUMIFS(СВЦЭМ!$D$33:$D$776,СВЦЭМ!$A$33:$A$776,$A92,СВЦЭМ!$B$33:$B$776,U$83)+'СЕТ СН'!$H$14+СВЦЭМ!$D$10+'СЕТ СН'!$H$5-'СЕТ СН'!$H$24</f>
        <v>2540.4458914300003</v>
      </c>
      <c r="V92" s="36">
        <f>SUMIFS(СВЦЭМ!$D$33:$D$776,СВЦЭМ!$A$33:$A$776,$A92,СВЦЭМ!$B$33:$B$776,V$83)+'СЕТ СН'!$H$14+СВЦЭМ!$D$10+'СЕТ СН'!$H$5-'СЕТ СН'!$H$24</f>
        <v>2540.1564142500001</v>
      </c>
      <c r="W92" s="36">
        <f>SUMIFS(СВЦЭМ!$D$33:$D$776,СВЦЭМ!$A$33:$A$776,$A92,СВЦЭМ!$B$33:$B$776,W$83)+'СЕТ СН'!$H$14+СВЦЭМ!$D$10+'СЕТ СН'!$H$5-'СЕТ СН'!$H$24</f>
        <v>2517.0272341700002</v>
      </c>
      <c r="X92" s="36">
        <f>SUMIFS(СВЦЭМ!$D$33:$D$776,СВЦЭМ!$A$33:$A$776,$A92,СВЦЭМ!$B$33:$B$776,X$83)+'СЕТ СН'!$H$14+СВЦЭМ!$D$10+'СЕТ СН'!$H$5-'СЕТ СН'!$H$24</f>
        <v>2534.7375492300002</v>
      </c>
      <c r="Y92" s="36">
        <f>SUMIFS(СВЦЭМ!$D$33:$D$776,СВЦЭМ!$A$33:$A$776,$A92,СВЦЭМ!$B$33:$B$776,Y$83)+'СЕТ СН'!$H$14+СВЦЭМ!$D$10+'СЕТ СН'!$H$5-'СЕТ СН'!$H$24</f>
        <v>2600.4587061800003</v>
      </c>
    </row>
    <row r="93" spans="1:27" ht="15.75" x14ac:dyDescent="0.2">
      <c r="A93" s="35">
        <f t="shared" si="2"/>
        <v>43656</v>
      </c>
      <c r="B93" s="36">
        <f>SUMIFS(СВЦЭМ!$D$33:$D$776,СВЦЭМ!$A$33:$A$776,$A93,СВЦЭМ!$B$33:$B$776,B$83)+'СЕТ СН'!$H$14+СВЦЭМ!$D$10+'СЕТ СН'!$H$5-'СЕТ СН'!$H$24</f>
        <v>2668.38996886</v>
      </c>
      <c r="C93" s="36">
        <f>SUMIFS(СВЦЭМ!$D$33:$D$776,СВЦЭМ!$A$33:$A$776,$A93,СВЦЭМ!$B$33:$B$776,C$83)+'СЕТ СН'!$H$14+СВЦЭМ!$D$10+'СЕТ СН'!$H$5-'СЕТ СН'!$H$24</f>
        <v>2697.6416602600002</v>
      </c>
      <c r="D93" s="36">
        <f>SUMIFS(СВЦЭМ!$D$33:$D$776,СВЦЭМ!$A$33:$A$776,$A93,СВЦЭМ!$B$33:$B$776,D$83)+'СЕТ СН'!$H$14+СВЦЭМ!$D$10+'СЕТ СН'!$H$5-'СЕТ СН'!$H$24</f>
        <v>2709.1745841100001</v>
      </c>
      <c r="E93" s="36">
        <f>SUMIFS(СВЦЭМ!$D$33:$D$776,СВЦЭМ!$A$33:$A$776,$A93,СВЦЭМ!$B$33:$B$776,E$83)+'СЕТ СН'!$H$14+СВЦЭМ!$D$10+'СЕТ СН'!$H$5-'СЕТ СН'!$H$24</f>
        <v>2726.8210255100003</v>
      </c>
      <c r="F93" s="36">
        <f>SUMIFS(СВЦЭМ!$D$33:$D$776,СВЦЭМ!$A$33:$A$776,$A93,СВЦЭМ!$B$33:$B$776,F$83)+'СЕТ СН'!$H$14+СВЦЭМ!$D$10+'СЕТ СН'!$H$5-'СЕТ СН'!$H$24</f>
        <v>2716.30049749</v>
      </c>
      <c r="G93" s="36">
        <f>SUMIFS(СВЦЭМ!$D$33:$D$776,СВЦЭМ!$A$33:$A$776,$A93,СВЦЭМ!$B$33:$B$776,G$83)+'СЕТ СН'!$H$14+СВЦЭМ!$D$10+'СЕТ СН'!$H$5-'СЕТ СН'!$H$24</f>
        <v>2725.3832751499999</v>
      </c>
      <c r="H93" s="36">
        <f>SUMIFS(СВЦЭМ!$D$33:$D$776,СВЦЭМ!$A$33:$A$776,$A93,СВЦЭМ!$B$33:$B$776,H$83)+'СЕТ СН'!$H$14+СВЦЭМ!$D$10+'СЕТ СН'!$H$5-'СЕТ СН'!$H$24</f>
        <v>2696.0401166800002</v>
      </c>
      <c r="I93" s="36">
        <f>SUMIFS(СВЦЭМ!$D$33:$D$776,СВЦЭМ!$A$33:$A$776,$A93,СВЦЭМ!$B$33:$B$776,I$83)+'СЕТ СН'!$H$14+СВЦЭМ!$D$10+'СЕТ СН'!$H$5-'СЕТ СН'!$H$24</f>
        <v>2661.0909357700002</v>
      </c>
      <c r="J93" s="36">
        <f>SUMIFS(СВЦЭМ!$D$33:$D$776,СВЦЭМ!$A$33:$A$776,$A93,СВЦЭМ!$B$33:$B$776,J$83)+'СЕТ СН'!$H$14+СВЦЭМ!$D$10+'СЕТ СН'!$H$5-'СЕТ СН'!$H$24</f>
        <v>2640.5030207700001</v>
      </c>
      <c r="K93" s="36">
        <f>SUMIFS(СВЦЭМ!$D$33:$D$776,СВЦЭМ!$A$33:$A$776,$A93,СВЦЭМ!$B$33:$B$776,K$83)+'СЕТ СН'!$H$14+СВЦЭМ!$D$10+'СЕТ СН'!$H$5-'СЕТ СН'!$H$24</f>
        <v>2629.31327121</v>
      </c>
      <c r="L93" s="36">
        <f>SUMIFS(СВЦЭМ!$D$33:$D$776,СВЦЭМ!$A$33:$A$776,$A93,СВЦЭМ!$B$33:$B$776,L$83)+'СЕТ СН'!$H$14+СВЦЭМ!$D$10+'СЕТ СН'!$H$5-'СЕТ СН'!$H$24</f>
        <v>2627.1007200600002</v>
      </c>
      <c r="M93" s="36">
        <f>SUMIFS(СВЦЭМ!$D$33:$D$776,СВЦЭМ!$A$33:$A$776,$A93,СВЦЭМ!$B$33:$B$776,M$83)+'СЕТ СН'!$H$14+СВЦЭМ!$D$10+'СЕТ СН'!$H$5-'СЕТ СН'!$H$24</f>
        <v>2610.0678041800002</v>
      </c>
      <c r="N93" s="36">
        <f>SUMIFS(СВЦЭМ!$D$33:$D$776,СВЦЭМ!$A$33:$A$776,$A93,СВЦЭМ!$B$33:$B$776,N$83)+'СЕТ СН'!$H$14+СВЦЭМ!$D$10+'СЕТ СН'!$H$5-'СЕТ СН'!$H$24</f>
        <v>2604.7162333000001</v>
      </c>
      <c r="O93" s="36">
        <f>SUMIFS(СВЦЭМ!$D$33:$D$776,СВЦЭМ!$A$33:$A$776,$A93,СВЦЭМ!$B$33:$B$776,O$83)+'СЕТ СН'!$H$14+СВЦЭМ!$D$10+'СЕТ СН'!$H$5-'СЕТ СН'!$H$24</f>
        <v>2600.2955804900002</v>
      </c>
      <c r="P93" s="36">
        <f>SUMIFS(СВЦЭМ!$D$33:$D$776,СВЦЭМ!$A$33:$A$776,$A93,СВЦЭМ!$B$33:$B$776,P$83)+'СЕТ СН'!$H$14+СВЦЭМ!$D$10+'СЕТ СН'!$H$5-'СЕТ СН'!$H$24</f>
        <v>2597.1889738700002</v>
      </c>
      <c r="Q93" s="36">
        <f>SUMIFS(СВЦЭМ!$D$33:$D$776,СВЦЭМ!$A$33:$A$776,$A93,СВЦЭМ!$B$33:$B$776,Q$83)+'СЕТ СН'!$H$14+СВЦЭМ!$D$10+'СЕТ СН'!$H$5-'СЕТ СН'!$H$24</f>
        <v>2605.2375307500001</v>
      </c>
      <c r="R93" s="36">
        <f>SUMIFS(СВЦЭМ!$D$33:$D$776,СВЦЭМ!$A$33:$A$776,$A93,СВЦЭМ!$B$33:$B$776,R$83)+'СЕТ СН'!$H$14+СВЦЭМ!$D$10+'СЕТ СН'!$H$5-'СЕТ СН'!$H$24</f>
        <v>2559.55111837</v>
      </c>
      <c r="S93" s="36">
        <f>SUMIFS(СВЦЭМ!$D$33:$D$776,СВЦЭМ!$A$33:$A$776,$A93,СВЦЭМ!$B$33:$B$776,S$83)+'СЕТ СН'!$H$14+СВЦЭМ!$D$10+'СЕТ СН'!$H$5-'СЕТ СН'!$H$24</f>
        <v>2541.5392978300001</v>
      </c>
      <c r="T93" s="36">
        <f>SUMIFS(СВЦЭМ!$D$33:$D$776,СВЦЭМ!$A$33:$A$776,$A93,СВЦЭМ!$B$33:$B$776,T$83)+'СЕТ СН'!$H$14+СВЦЭМ!$D$10+'СЕТ СН'!$H$5-'СЕТ СН'!$H$24</f>
        <v>2541.1111949699998</v>
      </c>
      <c r="U93" s="36">
        <f>SUMIFS(СВЦЭМ!$D$33:$D$776,СВЦЭМ!$A$33:$A$776,$A93,СВЦЭМ!$B$33:$B$776,U$83)+'СЕТ СН'!$H$14+СВЦЭМ!$D$10+'СЕТ СН'!$H$5-'СЕТ СН'!$H$24</f>
        <v>2538.7427917100003</v>
      </c>
      <c r="V93" s="36">
        <f>SUMIFS(СВЦЭМ!$D$33:$D$776,СВЦЭМ!$A$33:$A$776,$A93,СВЦЭМ!$B$33:$B$776,V$83)+'СЕТ СН'!$H$14+СВЦЭМ!$D$10+'СЕТ СН'!$H$5-'СЕТ СН'!$H$24</f>
        <v>2534.67928497</v>
      </c>
      <c r="W93" s="36">
        <f>SUMIFS(СВЦЭМ!$D$33:$D$776,СВЦЭМ!$A$33:$A$776,$A93,СВЦЭМ!$B$33:$B$776,W$83)+'СЕТ СН'!$H$14+СВЦЭМ!$D$10+'СЕТ СН'!$H$5-'СЕТ СН'!$H$24</f>
        <v>2519.8899471300001</v>
      </c>
      <c r="X93" s="36">
        <f>SUMIFS(СВЦЭМ!$D$33:$D$776,СВЦЭМ!$A$33:$A$776,$A93,СВЦЭМ!$B$33:$B$776,X$83)+'СЕТ СН'!$H$14+СВЦЭМ!$D$10+'СЕТ СН'!$H$5-'СЕТ СН'!$H$24</f>
        <v>2525.7695125400001</v>
      </c>
      <c r="Y93" s="36">
        <f>SUMIFS(СВЦЭМ!$D$33:$D$776,СВЦЭМ!$A$33:$A$776,$A93,СВЦЭМ!$B$33:$B$776,Y$83)+'СЕТ СН'!$H$14+СВЦЭМ!$D$10+'СЕТ СН'!$H$5-'СЕТ СН'!$H$24</f>
        <v>2614.6094208700001</v>
      </c>
    </row>
    <row r="94" spans="1:27" ht="15.75" x14ac:dyDescent="0.2">
      <c r="A94" s="35">
        <f t="shared" si="2"/>
        <v>43657</v>
      </c>
      <c r="B94" s="36">
        <f>SUMIFS(СВЦЭМ!$D$33:$D$776,СВЦЭМ!$A$33:$A$776,$A94,СВЦЭМ!$B$33:$B$776,B$83)+'СЕТ СН'!$H$14+СВЦЭМ!$D$10+'СЕТ СН'!$H$5-'СЕТ СН'!$H$24</f>
        <v>2667.7147999600002</v>
      </c>
      <c r="C94" s="36">
        <f>SUMIFS(СВЦЭМ!$D$33:$D$776,СВЦЭМ!$A$33:$A$776,$A94,СВЦЭМ!$B$33:$B$776,C$83)+'СЕТ СН'!$H$14+СВЦЭМ!$D$10+'СЕТ СН'!$H$5-'СЕТ СН'!$H$24</f>
        <v>2707.6421871299999</v>
      </c>
      <c r="D94" s="36">
        <f>SUMIFS(СВЦЭМ!$D$33:$D$776,СВЦЭМ!$A$33:$A$776,$A94,СВЦЭМ!$B$33:$B$776,D$83)+'СЕТ СН'!$H$14+СВЦЭМ!$D$10+'СЕТ СН'!$H$5-'СЕТ СН'!$H$24</f>
        <v>2727.5071819</v>
      </c>
      <c r="E94" s="36">
        <f>SUMIFS(СВЦЭМ!$D$33:$D$776,СВЦЭМ!$A$33:$A$776,$A94,СВЦЭМ!$B$33:$B$776,E$83)+'СЕТ СН'!$H$14+СВЦЭМ!$D$10+'СЕТ СН'!$H$5-'СЕТ СН'!$H$24</f>
        <v>2748.9341460800001</v>
      </c>
      <c r="F94" s="36">
        <f>SUMIFS(СВЦЭМ!$D$33:$D$776,СВЦЭМ!$A$33:$A$776,$A94,СВЦЭМ!$B$33:$B$776,F$83)+'СЕТ СН'!$H$14+СВЦЭМ!$D$10+'СЕТ СН'!$H$5-'СЕТ СН'!$H$24</f>
        <v>2749.2017271700001</v>
      </c>
      <c r="G94" s="36">
        <f>SUMIFS(СВЦЭМ!$D$33:$D$776,СВЦЭМ!$A$33:$A$776,$A94,СВЦЭМ!$B$33:$B$776,G$83)+'СЕТ СН'!$H$14+СВЦЭМ!$D$10+'СЕТ СН'!$H$5-'СЕТ СН'!$H$24</f>
        <v>2739.8085323800001</v>
      </c>
      <c r="H94" s="36">
        <f>SUMIFS(СВЦЭМ!$D$33:$D$776,СВЦЭМ!$A$33:$A$776,$A94,СВЦЭМ!$B$33:$B$776,H$83)+'СЕТ СН'!$H$14+СВЦЭМ!$D$10+'СЕТ СН'!$H$5-'СЕТ СН'!$H$24</f>
        <v>2686.22629981</v>
      </c>
      <c r="I94" s="36">
        <f>SUMIFS(СВЦЭМ!$D$33:$D$776,СВЦЭМ!$A$33:$A$776,$A94,СВЦЭМ!$B$33:$B$776,I$83)+'СЕТ СН'!$H$14+СВЦЭМ!$D$10+'СЕТ СН'!$H$5-'СЕТ СН'!$H$24</f>
        <v>2663.5296932000001</v>
      </c>
      <c r="J94" s="36">
        <f>SUMIFS(СВЦЭМ!$D$33:$D$776,СВЦЭМ!$A$33:$A$776,$A94,СВЦЭМ!$B$33:$B$776,J$83)+'СЕТ СН'!$H$14+СВЦЭМ!$D$10+'СЕТ СН'!$H$5-'СЕТ СН'!$H$24</f>
        <v>2625.70577323</v>
      </c>
      <c r="K94" s="36">
        <f>SUMIFS(СВЦЭМ!$D$33:$D$776,СВЦЭМ!$A$33:$A$776,$A94,СВЦЭМ!$B$33:$B$776,K$83)+'СЕТ СН'!$H$14+СВЦЭМ!$D$10+'СЕТ СН'!$H$5-'СЕТ СН'!$H$24</f>
        <v>2613.41921834</v>
      </c>
      <c r="L94" s="36">
        <f>SUMIFS(СВЦЭМ!$D$33:$D$776,СВЦЭМ!$A$33:$A$776,$A94,СВЦЭМ!$B$33:$B$776,L$83)+'СЕТ СН'!$H$14+СВЦЭМ!$D$10+'СЕТ СН'!$H$5-'СЕТ СН'!$H$24</f>
        <v>2598.6472563900002</v>
      </c>
      <c r="M94" s="36">
        <f>SUMIFS(СВЦЭМ!$D$33:$D$776,СВЦЭМ!$A$33:$A$776,$A94,СВЦЭМ!$B$33:$B$776,M$83)+'СЕТ СН'!$H$14+СВЦЭМ!$D$10+'СЕТ СН'!$H$5-'СЕТ СН'!$H$24</f>
        <v>2593.7274033600002</v>
      </c>
      <c r="N94" s="36">
        <f>SUMIFS(СВЦЭМ!$D$33:$D$776,СВЦЭМ!$A$33:$A$776,$A94,СВЦЭМ!$B$33:$B$776,N$83)+'СЕТ СН'!$H$14+СВЦЭМ!$D$10+'СЕТ СН'!$H$5-'СЕТ СН'!$H$24</f>
        <v>2590.8331463600002</v>
      </c>
      <c r="O94" s="36">
        <f>SUMIFS(СВЦЭМ!$D$33:$D$776,СВЦЭМ!$A$33:$A$776,$A94,СВЦЭМ!$B$33:$B$776,O$83)+'СЕТ СН'!$H$14+СВЦЭМ!$D$10+'СЕТ СН'!$H$5-'СЕТ СН'!$H$24</f>
        <v>2591.7354575899999</v>
      </c>
      <c r="P94" s="36">
        <f>SUMIFS(СВЦЭМ!$D$33:$D$776,СВЦЭМ!$A$33:$A$776,$A94,СВЦЭМ!$B$33:$B$776,P$83)+'СЕТ СН'!$H$14+СВЦЭМ!$D$10+'СЕТ СН'!$H$5-'СЕТ СН'!$H$24</f>
        <v>2594.0743562299999</v>
      </c>
      <c r="Q94" s="36">
        <f>SUMIFS(СВЦЭМ!$D$33:$D$776,СВЦЭМ!$A$33:$A$776,$A94,СВЦЭМ!$B$33:$B$776,Q$83)+'СЕТ СН'!$H$14+СВЦЭМ!$D$10+'СЕТ СН'!$H$5-'СЕТ СН'!$H$24</f>
        <v>2593.33547688</v>
      </c>
      <c r="R94" s="36">
        <f>SUMIFS(СВЦЭМ!$D$33:$D$776,СВЦЭМ!$A$33:$A$776,$A94,СВЦЭМ!$B$33:$B$776,R$83)+'СЕТ СН'!$H$14+СВЦЭМ!$D$10+'СЕТ СН'!$H$5-'СЕТ СН'!$H$24</f>
        <v>2548.8311826600002</v>
      </c>
      <c r="S94" s="36">
        <f>SUMIFS(СВЦЭМ!$D$33:$D$776,СВЦЭМ!$A$33:$A$776,$A94,СВЦЭМ!$B$33:$B$776,S$83)+'СЕТ СН'!$H$14+СВЦЭМ!$D$10+'СЕТ СН'!$H$5-'СЕТ СН'!$H$24</f>
        <v>2533.5017902600002</v>
      </c>
      <c r="T94" s="36">
        <f>SUMIFS(СВЦЭМ!$D$33:$D$776,СВЦЭМ!$A$33:$A$776,$A94,СВЦЭМ!$B$33:$B$776,T$83)+'СЕТ СН'!$H$14+СВЦЭМ!$D$10+'СЕТ СН'!$H$5-'СЕТ СН'!$H$24</f>
        <v>2533.49236526</v>
      </c>
      <c r="U94" s="36">
        <f>SUMIFS(СВЦЭМ!$D$33:$D$776,СВЦЭМ!$A$33:$A$776,$A94,СВЦЭМ!$B$33:$B$776,U$83)+'СЕТ СН'!$H$14+СВЦЭМ!$D$10+'СЕТ СН'!$H$5-'СЕТ СН'!$H$24</f>
        <v>2523.5307354199999</v>
      </c>
      <c r="V94" s="36">
        <f>SUMIFS(СВЦЭМ!$D$33:$D$776,СВЦЭМ!$A$33:$A$776,$A94,СВЦЭМ!$B$33:$B$776,V$83)+'СЕТ СН'!$H$14+СВЦЭМ!$D$10+'СЕТ СН'!$H$5-'СЕТ СН'!$H$24</f>
        <v>2525.4682437400002</v>
      </c>
      <c r="W94" s="36">
        <f>SUMIFS(СВЦЭМ!$D$33:$D$776,СВЦЭМ!$A$33:$A$776,$A94,СВЦЭМ!$B$33:$B$776,W$83)+'СЕТ СН'!$H$14+СВЦЭМ!$D$10+'СЕТ СН'!$H$5-'СЕТ СН'!$H$24</f>
        <v>2527.8324142500001</v>
      </c>
      <c r="X94" s="36">
        <f>SUMIFS(СВЦЭМ!$D$33:$D$776,СВЦЭМ!$A$33:$A$776,$A94,СВЦЭМ!$B$33:$B$776,X$83)+'СЕТ СН'!$H$14+СВЦЭМ!$D$10+'СЕТ СН'!$H$5-'СЕТ СН'!$H$24</f>
        <v>2535.0585391499999</v>
      </c>
      <c r="Y94" s="36">
        <f>SUMIFS(СВЦЭМ!$D$33:$D$776,СВЦЭМ!$A$33:$A$776,$A94,СВЦЭМ!$B$33:$B$776,Y$83)+'СЕТ СН'!$H$14+СВЦЭМ!$D$10+'СЕТ СН'!$H$5-'СЕТ СН'!$H$24</f>
        <v>2616.3920634200003</v>
      </c>
    </row>
    <row r="95" spans="1:27" ht="15.75" x14ac:dyDescent="0.2">
      <c r="A95" s="35">
        <f t="shared" si="2"/>
        <v>43658</v>
      </c>
      <c r="B95" s="36">
        <f>SUMIFS(СВЦЭМ!$D$33:$D$776,СВЦЭМ!$A$33:$A$776,$A95,СВЦЭМ!$B$33:$B$776,B$83)+'СЕТ СН'!$H$14+СВЦЭМ!$D$10+'СЕТ СН'!$H$5-'СЕТ СН'!$H$24</f>
        <v>2658.86690929</v>
      </c>
      <c r="C95" s="36">
        <f>SUMIFS(СВЦЭМ!$D$33:$D$776,СВЦЭМ!$A$33:$A$776,$A95,СВЦЭМ!$B$33:$B$776,C$83)+'СЕТ СН'!$H$14+СВЦЭМ!$D$10+'СЕТ СН'!$H$5-'СЕТ СН'!$H$24</f>
        <v>2693.55416754</v>
      </c>
      <c r="D95" s="36">
        <f>SUMIFS(СВЦЭМ!$D$33:$D$776,СВЦЭМ!$A$33:$A$776,$A95,СВЦЭМ!$B$33:$B$776,D$83)+'СЕТ СН'!$H$14+СВЦЭМ!$D$10+'СЕТ СН'!$H$5-'СЕТ СН'!$H$24</f>
        <v>2713.5136804499998</v>
      </c>
      <c r="E95" s="36">
        <f>SUMIFS(СВЦЭМ!$D$33:$D$776,СВЦЭМ!$A$33:$A$776,$A95,СВЦЭМ!$B$33:$B$776,E$83)+'СЕТ СН'!$H$14+СВЦЭМ!$D$10+'СЕТ СН'!$H$5-'СЕТ СН'!$H$24</f>
        <v>2727.52367465</v>
      </c>
      <c r="F95" s="36">
        <f>SUMIFS(СВЦЭМ!$D$33:$D$776,СВЦЭМ!$A$33:$A$776,$A95,СВЦЭМ!$B$33:$B$776,F$83)+'СЕТ СН'!$H$14+СВЦЭМ!$D$10+'СЕТ СН'!$H$5-'СЕТ СН'!$H$24</f>
        <v>2721.6279882700001</v>
      </c>
      <c r="G95" s="36">
        <f>SUMIFS(СВЦЭМ!$D$33:$D$776,СВЦЭМ!$A$33:$A$776,$A95,СВЦЭМ!$B$33:$B$776,G$83)+'СЕТ СН'!$H$14+СВЦЭМ!$D$10+'СЕТ СН'!$H$5-'СЕТ СН'!$H$24</f>
        <v>2719.84370584</v>
      </c>
      <c r="H95" s="36">
        <f>SUMIFS(СВЦЭМ!$D$33:$D$776,СВЦЭМ!$A$33:$A$776,$A95,СВЦЭМ!$B$33:$B$776,H$83)+'СЕТ СН'!$H$14+СВЦЭМ!$D$10+'СЕТ СН'!$H$5-'СЕТ СН'!$H$24</f>
        <v>2691.1177736999998</v>
      </c>
      <c r="I95" s="36">
        <f>SUMIFS(СВЦЭМ!$D$33:$D$776,СВЦЭМ!$A$33:$A$776,$A95,СВЦЭМ!$B$33:$B$776,I$83)+'СЕТ СН'!$H$14+СВЦЭМ!$D$10+'СЕТ СН'!$H$5-'СЕТ СН'!$H$24</f>
        <v>2668.2775093700002</v>
      </c>
      <c r="J95" s="36">
        <f>SUMIFS(СВЦЭМ!$D$33:$D$776,СВЦЭМ!$A$33:$A$776,$A95,СВЦЭМ!$B$33:$B$776,J$83)+'СЕТ СН'!$H$14+СВЦЭМ!$D$10+'СЕТ СН'!$H$5-'СЕТ СН'!$H$24</f>
        <v>2632.21456739</v>
      </c>
      <c r="K95" s="36">
        <f>SUMIFS(СВЦЭМ!$D$33:$D$776,СВЦЭМ!$A$33:$A$776,$A95,СВЦЭМ!$B$33:$B$776,K$83)+'СЕТ СН'!$H$14+СВЦЭМ!$D$10+'СЕТ СН'!$H$5-'СЕТ СН'!$H$24</f>
        <v>2599.2436031400002</v>
      </c>
      <c r="L95" s="36">
        <f>SUMIFS(СВЦЭМ!$D$33:$D$776,СВЦЭМ!$A$33:$A$776,$A95,СВЦЭМ!$B$33:$B$776,L$83)+'СЕТ СН'!$H$14+СВЦЭМ!$D$10+'СЕТ СН'!$H$5-'СЕТ СН'!$H$24</f>
        <v>2594.4811595400001</v>
      </c>
      <c r="M95" s="36">
        <f>SUMIFS(СВЦЭМ!$D$33:$D$776,СВЦЭМ!$A$33:$A$776,$A95,СВЦЭМ!$B$33:$B$776,M$83)+'СЕТ СН'!$H$14+СВЦЭМ!$D$10+'СЕТ СН'!$H$5-'СЕТ СН'!$H$24</f>
        <v>2600.6319333700003</v>
      </c>
      <c r="N95" s="36">
        <f>SUMIFS(СВЦЭМ!$D$33:$D$776,СВЦЭМ!$A$33:$A$776,$A95,СВЦЭМ!$B$33:$B$776,N$83)+'СЕТ СН'!$H$14+СВЦЭМ!$D$10+'СЕТ СН'!$H$5-'СЕТ СН'!$H$24</f>
        <v>2607.6808395200001</v>
      </c>
      <c r="O95" s="36">
        <f>SUMIFS(СВЦЭМ!$D$33:$D$776,СВЦЭМ!$A$33:$A$776,$A95,СВЦЭМ!$B$33:$B$776,O$83)+'СЕТ СН'!$H$14+СВЦЭМ!$D$10+'СЕТ СН'!$H$5-'СЕТ СН'!$H$24</f>
        <v>2606.5328706800001</v>
      </c>
      <c r="P95" s="36">
        <f>SUMIFS(СВЦЭМ!$D$33:$D$776,СВЦЭМ!$A$33:$A$776,$A95,СВЦЭМ!$B$33:$B$776,P$83)+'СЕТ СН'!$H$14+СВЦЭМ!$D$10+'СЕТ СН'!$H$5-'СЕТ СН'!$H$24</f>
        <v>2609.1170721400003</v>
      </c>
      <c r="Q95" s="36">
        <f>SUMIFS(СВЦЭМ!$D$33:$D$776,СВЦЭМ!$A$33:$A$776,$A95,СВЦЭМ!$B$33:$B$776,Q$83)+'СЕТ СН'!$H$14+СВЦЭМ!$D$10+'СЕТ СН'!$H$5-'СЕТ СН'!$H$24</f>
        <v>2616.2928224000002</v>
      </c>
      <c r="R95" s="36">
        <f>SUMIFS(СВЦЭМ!$D$33:$D$776,СВЦЭМ!$A$33:$A$776,$A95,СВЦЭМ!$B$33:$B$776,R$83)+'СЕТ СН'!$H$14+СВЦЭМ!$D$10+'СЕТ СН'!$H$5-'СЕТ СН'!$H$24</f>
        <v>2566.66543774</v>
      </c>
      <c r="S95" s="36">
        <f>SUMIFS(СВЦЭМ!$D$33:$D$776,СВЦЭМ!$A$33:$A$776,$A95,СВЦЭМ!$B$33:$B$776,S$83)+'СЕТ СН'!$H$14+СВЦЭМ!$D$10+'СЕТ СН'!$H$5-'СЕТ СН'!$H$24</f>
        <v>2550.7839447699998</v>
      </c>
      <c r="T95" s="36">
        <f>SUMIFS(СВЦЭМ!$D$33:$D$776,СВЦЭМ!$A$33:$A$776,$A95,СВЦЭМ!$B$33:$B$776,T$83)+'СЕТ СН'!$H$14+СВЦЭМ!$D$10+'СЕТ СН'!$H$5-'СЕТ СН'!$H$24</f>
        <v>2544.1634403200001</v>
      </c>
      <c r="U95" s="36">
        <f>SUMIFS(СВЦЭМ!$D$33:$D$776,СВЦЭМ!$A$33:$A$776,$A95,СВЦЭМ!$B$33:$B$776,U$83)+'СЕТ СН'!$H$14+СВЦЭМ!$D$10+'СЕТ СН'!$H$5-'СЕТ СН'!$H$24</f>
        <v>2535.1792999099998</v>
      </c>
      <c r="V95" s="36">
        <f>SUMIFS(СВЦЭМ!$D$33:$D$776,СВЦЭМ!$A$33:$A$776,$A95,СВЦЭМ!$B$33:$B$776,V$83)+'СЕТ СН'!$H$14+СВЦЭМ!$D$10+'СЕТ СН'!$H$5-'СЕТ СН'!$H$24</f>
        <v>2519.2851187900001</v>
      </c>
      <c r="W95" s="36">
        <f>SUMIFS(СВЦЭМ!$D$33:$D$776,СВЦЭМ!$A$33:$A$776,$A95,СВЦЭМ!$B$33:$B$776,W$83)+'СЕТ СН'!$H$14+СВЦЭМ!$D$10+'СЕТ СН'!$H$5-'СЕТ СН'!$H$24</f>
        <v>2503.9985514600003</v>
      </c>
      <c r="X95" s="36">
        <f>SUMIFS(СВЦЭМ!$D$33:$D$776,СВЦЭМ!$A$33:$A$776,$A95,СВЦЭМ!$B$33:$B$776,X$83)+'СЕТ СН'!$H$14+СВЦЭМ!$D$10+'СЕТ СН'!$H$5-'СЕТ СН'!$H$24</f>
        <v>2485.4937404900002</v>
      </c>
      <c r="Y95" s="36">
        <f>SUMIFS(СВЦЭМ!$D$33:$D$776,СВЦЭМ!$A$33:$A$776,$A95,СВЦЭМ!$B$33:$B$776,Y$83)+'СЕТ СН'!$H$14+СВЦЭМ!$D$10+'СЕТ СН'!$H$5-'СЕТ СН'!$H$24</f>
        <v>2564.26865064</v>
      </c>
    </row>
    <row r="96" spans="1:27" ht="15.75" x14ac:dyDescent="0.2">
      <c r="A96" s="35">
        <f t="shared" si="2"/>
        <v>43659</v>
      </c>
      <c r="B96" s="36">
        <f>SUMIFS(СВЦЭМ!$D$33:$D$776,СВЦЭМ!$A$33:$A$776,$A96,СВЦЭМ!$B$33:$B$776,B$83)+'СЕТ СН'!$H$14+СВЦЭМ!$D$10+'СЕТ СН'!$H$5-'СЕТ СН'!$H$24</f>
        <v>2564.4826992799999</v>
      </c>
      <c r="C96" s="36">
        <f>SUMIFS(СВЦЭМ!$D$33:$D$776,СВЦЭМ!$A$33:$A$776,$A96,СВЦЭМ!$B$33:$B$776,C$83)+'СЕТ СН'!$H$14+СВЦЭМ!$D$10+'СЕТ СН'!$H$5-'СЕТ СН'!$H$24</f>
        <v>2596.0084938600003</v>
      </c>
      <c r="D96" s="36">
        <f>SUMIFS(СВЦЭМ!$D$33:$D$776,СВЦЭМ!$A$33:$A$776,$A96,СВЦЭМ!$B$33:$B$776,D$83)+'СЕТ СН'!$H$14+СВЦЭМ!$D$10+'СЕТ СН'!$H$5-'СЕТ СН'!$H$24</f>
        <v>2629.2689719200002</v>
      </c>
      <c r="E96" s="36">
        <f>SUMIFS(СВЦЭМ!$D$33:$D$776,СВЦЭМ!$A$33:$A$776,$A96,СВЦЭМ!$B$33:$B$776,E$83)+'СЕТ СН'!$H$14+СВЦЭМ!$D$10+'СЕТ СН'!$H$5-'СЕТ СН'!$H$24</f>
        <v>2643.1062506200001</v>
      </c>
      <c r="F96" s="36">
        <f>SUMIFS(СВЦЭМ!$D$33:$D$776,СВЦЭМ!$A$33:$A$776,$A96,СВЦЭМ!$B$33:$B$776,F$83)+'СЕТ СН'!$H$14+СВЦЭМ!$D$10+'СЕТ СН'!$H$5-'СЕТ СН'!$H$24</f>
        <v>2652.0067585100001</v>
      </c>
      <c r="G96" s="36">
        <f>SUMIFS(СВЦЭМ!$D$33:$D$776,СВЦЭМ!$A$33:$A$776,$A96,СВЦЭМ!$B$33:$B$776,G$83)+'СЕТ СН'!$H$14+СВЦЭМ!$D$10+'СЕТ СН'!$H$5-'СЕТ СН'!$H$24</f>
        <v>2656.2946296</v>
      </c>
      <c r="H96" s="36">
        <f>SUMIFS(СВЦЭМ!$D$33:$D$776,СВЦЭМ!$A$33:$A$776,$A96,СВЦЭМ!$B$33:$B$776,H$83)+'СЕТ СН'!$H$14+СВЦЭМ!$D$10+'СЕТ СН'!$H$5-'СЕТ СН'!$H$24</f>
        <v>2653.49000922</v>
      </c>
      <c r="I96" s="36">
        <f>SUMIFS(СВЦЭМ!$D$33:$D$776,СВЦЭМ!$A$33:$A$776,$A96,СВЦЭМ!$B$33:$B$776,I$83)+'СЕТ СН'!$H$14+СВЦЭМ!$D$10+'СЕТ СН'!$H$5-'СЕТ СН'!$H$24</f>
        <v>2660.3819309</v>
      </c>
      <c r="J96" s="36">
        <f>SUMIFS(СВЦЭМ!$D$33:$D$776,СВЦЭМ!$A$33:$A$776,$A96,СВЦЭМ!$B$33:$B$776,J$83)+'СЕТ СН'!$H$14+СВЦЭМ!$D$10+'СЕТ СН'!$H$5-'СЕТ СН'!$H$24</f>
        <v>2620.84569732</v>
      </c>
      <c r="K96" s="36">
        <f>SUMIFS(СВЦЭМ!$D$33:$D$776,СВЦЭМ!$A$33:$A$776,$A96,СВЦЭМ!$B$33:$B$776,K$83)+'СЕТ СН'!$H$14+СВЦЭМ!$D$10+'СЕТ СН'!$H$5-'СЕТ СН'!$H$24</f>
        <v>2574.5918482500001</v>
      </c>
      <c r="L96" s="36">
        <f>SUMIFS(СВЦЭМ!$D$33:$D$776,СВЦЭМ!$A$33:$A$776,$A96,СВЦЭМ!$B$33:$B$776,L$83)+'СЕТ СН'!$H$14+СВЦЭМ!$D$10+'СЕТ СН'!$H$5-'СЕТ СН'!$H$24</f>
        <v>2551.96733567</v>
      </c>
      <c r="M96" s="36">
        <f>SUMIFS(СВЦЭМ!$D$33:$D$776,СВЦЭМ!$A$33:$A$776,$A96,СВЦЭМ!$B$33:$B$776,M$83)+'СЕТ СН'!$H$14+СВЦЭМ!$D$10+'СЕТ СН'!$H$5-'СЕТ СН'!$H$24</f>
        <v>2547.0746237399999</v>
      </c>
      <c r="N96" s="36">
        <f>SUMIFS(СВЦЭМ!$D$33:$D$776,СВЦЭМ!$A$33:$A$776,$A96,СВЦЭМ!$B$33:$B$776,N$83)+'СЕТ СН'!$H$14+СВЦЭМ!$D$10+'СЕТ СН'!$H$5-'СЕТ СН'!$H$24</f>
        <v>2549.1240671200003</v>
      </c>
      <c r="O96" s="36">
        <f>SUMIFS(СВЦЭМ!$D$33:$D$776,СВЦЭМ!$A$33:$A$776,$A96,СВЦЭМ!$B$33:$B$776,O$83)+'СЕТ СН'!$H$14+СВЦЭМ!$D$10+'СЕТ СН'!$H$5-'СЕТ СН'!$H$24</f>
        <v>2551.5080462400001</v>
      </c>
      <c r="P96" s="36">
        <f>SUMIFS(СВЦЭМ!$D$33:$D$776,СВЦЭМ!$A$33:$A$776,$A96,СВЦЭМ!$B$33:$B$776,P$83)+'СЕТ СН'!$H$14+СВЦЭМ!$D$10+'СЕТ СН'!$H$5-'СЕТ СН'!$H$24</f>
        <v>2563.8868363500001</v>
      </c>
      <c r="Q96" s="36">
        <f>SUMIFS(СВЦЭМ!$D$33:$D$776,СВЦЭМ!$A$33:$A$776,$A96,СВЦЭМ!$B$33:$B$776,Q$83)+'СЕТ СН'!$H$14+СВЦЭМ!$D$10+'СЕТ СН'!$H$5-'СЕТ СН'!$H$24</f>
        <v>2571.9599466999998</v>
      </c>
      <c r="R96" s="36">
        <f>SUMIFS(СВЦЭМ!$D$33:$D$776,СВЦЭМ!$A$33:$A$776,$A96,СВЦЭМ!$B$33:$B$776,R$83)+'СЕТ СН'!$H$14+СВЦЭМ!$D$10+'СЕТ СН'!$H$5-'СЕТ СН'!$H$24</f>
        <v>2538.77692763</v>
      </c>
      <c r="S96" s="36">
        <f>SUMIFS(СВЦЭМ!$D$33:$D$776,СВЦЭМ!$A$33:$A$776,$A96,СВЦЭМ!$B$33:$B$776,S$83)+'СЕТ СН'!$H$14+СВЦЭМ!$D$10+'СЕТ СН'!$H$5-'СЕТ СН'!$H$24</f>
        <v>2511.7231858499999</v>
      </c>
      <c r="T96" s="36">
        <f>SUMIFS(СВЦЭМ!$D$33:$D$776,СВЦЭМ!$A$33:$A$776,$A96,СВЦЭМ!$B$33:$B$776,T$83)+'СЕТ СН'!$H$14+СВЦЭМ!$D$10+'СЕТ СН'!$H$5-'СЕТ СН'!$H$24</f>
        <v>2498.69291914</v>
      </c>
      <c r="U96" s="36">
        <f>SUMIFS(СВЦЭМ!$D$33:$D$776,СВЦЭМ!$A$33:$A$776,$A96,СВЦЭМ!$B$33:$B$776,U$83)+'СЕТ СН'!$H$14+СВЦЭМ!$D$10+'СЕТ СН'!$H$5-'СЕТ СН'!$H$24</f>
        <v>2489.0438181300001</v>
      </c>
      <c r="V96" s="36">
        <f>SUMIFS(СВЦЭМ!$D$33:$D$776,СВЦЭМ!$A$33:$A$776,$A96,СВЦЭМ!$B$33:$B$776,V$83)+'СЕТ СН'!$H$14+СВЦЭМ!$D$10+'СЕТ СН'!$H$5-'СЕТ СН'!$H$24</f>
        <v>2484.2203065899998</v>
      </c>
      <c r="W96" s="36">
        <f>SUMIFS(СВЦЭМ!$D$33:$D$776,СВЦЭМ!$A$33:$A$776,$A96,СВЦЭМ!$B$33:$B$776,W$83)+'СЕТ СН'!$H$14+СВЦЭМ!$D$10+'СЕТ СН'!$H$5-'СЕТ СН'!$H$24</f>
        <v>2474.3850322399999</v>
      </c>
      <c r="X96" s="36">
        <f>SUMIFS(СВЦЭМ!$D$33:$D$776,СВЦЭМ!$A$33:$A$776,$A96,СВЦЭМ!$B$33:$B$776,X$83)+'СЕТ СН'!$H$14+СВЦЭМ!$D$10+'СЕТ СН'!$H$5-'СЕТ СН'!$H$24</f>
        <v>2484.1765574700003</v>
      </c>
      <c r="Y96" s="36">
        <f>SUMIFS(СВЦЭМ!$D$33:$D$776,СВЦЭМ!$A$33:$A$776,$A96,СВЦЭМ!$B$33:$B$776,Y$83)+'СЕТ СН'!$H$14+СВЦЭМ!$D$10+'СЕТ СН'!$H$5-'СЕТ СН'!$H$24</f>
        <v>2553.4303450000002</v>
      </c>
    </row>
    <row r="97" spans="1:25" ht="15.75" x14ac:dyDescent="0.2">
      <c r="A97" s="35">
        <f t="shared" si="2"/>
        <v>43660</v>
      </c>
      <c r="B97" s="36">
        <f>SUMIFS(СВЦЭМ!$D$33:$D$776,СВЦЭМ!$A$33:$A$776,$A97,СВЦЭМ!$B$33:$B$776,B$83)+'СЕТ СН'!$H$14+СВЦЭМ!$D$10+'СЕТ СН'!$H$5-'СЕТ СН'!$H$24</f>
        <v>2601.8704285100002</v>
      </c>
      <c r="C97" s="36">
        <f>SUMIFS(СВЦЭМ!$D$33:$D$776,СВЦЭМ!$A$33:$A$776,$A97,СВЦЭМ!$B$33:$B$776,C$83)+'СЕТ СН'!$H$14+СВЦЭМ!$D$10+'СЕТ СН'!$H$5-'СЕТ СН'!$H$24</f>
        <v>2645.5808182999999</v>
      </c>
      <c r="D97" s="36">
        <f>SUMIFS(СВЦЭМ!$D$33:$D$776,СВЦЭМ!$A$33:$A$776,$A97,СВЦЭМ!$B$33:$B$776,D$83)+'СЕТ СН'!$H$14+СВЦЭМ!$D$10+'СЕТ СН'!$H$5-'СЕТ СН'!$H$24</f>
        <v>2682.0760401500002</v>
      </c>
      <c r="E97" s="36">
        <f>SUMIFS(СВЦЭМ!$D$33:$D$776,СВЦЭМ!$A$33:$A$776,$A97,СВЦЭМ!$B$33:$B$776,E$83)+'СЕТ СН'!$H$14+СВЦЭМ!$D$10+'СЕТ СН'!$H$5-'СЕТ СН'!$H$24</f>
        <v>2693.5337516600002</v>
      </c>
      <c r="F97" s="36">
        <f>SUMIFS(СВЦЭМ!$D$33:$D$776,СВЦЭМ!$A$33:$A$776,$A97,СВЦЭМ!$B$33:$B$776,F$83)+'СЕТ СН'!$H$14+СВЦЭМ!$D$10+'СЕТ СН'!$H$5-'СЕТ СН'!$H$24</f>
        <v>2695.7720662199999</v>
      </c>
      <c r="G97" s="36">
        <f>SUMIFS(СВЦЭМ!$D$33:$D$776,СВЦЭМ!$A$33:$A$776,$A97,СВЦЭМ!$B$33:$B$776,G$83)+'СЕТ СН'!$H$14+СВЦЭМ!$D$10+'СЕТ СН'!$H$5-'СЕТ СН'!$H$24</f>
        <v>2694.5963848800002</v>
      </c>
      <c r="H97" s="36">
        <f>SUMIFS(СВЦЭМ!$D$33:$D$776,СВЦЭМ!$A$33:$A$776,$A97,СВЦЭМ!$B$33:$B$776,H$83)+'СЕТ СН'!$H$14+СВЦЭМ!$D$10+'СЕТ СН'!$H$5-'СЕТ СН'!$H$24</f>
        <v>2674.7306708000001</v>
      </c>
      <c r="I97" s="36">
        <f>SUMIFS(СВЦЭМ!$D$33:$D$776,СВЦЭМ!$A$33:$A$776,$A97,СВЦЭМ!$B$33:$B$776,I$83)+'СЕТ СН'!$H$14+СВЦЭМ!$D$10+'СЕТ СН'!$H$5-'СЕТ СН'!$H$24</f>
        <v>2643.6727391600002</v>
      </c>
      <c r="J97" s="36">
        <f>SUMIFS(СВЦЭМ!$D$33:$D$776,СВЦЭМ!$A$33:$A$776,$A97,СВЦЭМ!$B$33:$B$776,J$83)+'СЕТ СН'!$H$14+СВЦЭМ!$D$10+'СЕТ СН'!$H$5-'СЕТ СН'!$H$24</f>
        <v>2590.3955066600001</v>
      </c>
      <c r="K97" s="36">
        <f>SUMIFS(СВЦЭМ!$D$33:$D$776,СВЦЭМ!$A$33:$A$776,$A97,СВЦЭМ!$B$33:$B$776,K$83)+'СЕТ СН'!$H$14+СВЦЭМ!$D$10+'СЕТ СН'!$H$5-'СЕТ СН'!$H$24</f>
        <v>2547.24455579</v>
      </c>
      <c r="L97" s="36">
        <f>SUMIFS(СВЦЭМ!$D$33:$D$776,СВЦЭМ!$A$33:$A$776,$A97,СВЦЭМ!$B$33:$B$776,L$83)+'СЕТ СН'!$H$14+СВЦЭМ!$D$10+'СЕТ СН'!$H$5-'СЕТ СН'!$H$24</f>
        <v>2529.4557732600001</v>
      </c>
      <c r="M97" s="36">
        <f>SUMIFS(СВЦЭМ!$D$33:$D$776,СВЦЭМ!$A$33:$A$776,$A97,СВЦЭМ!$B$33:$B$776,M$83)+'СЕТ СН'!$H$14+СВЦЭМ!$D$10+'СЕТ СН'!$H$5-'СЕТ СН'!$H$24</f>
        <v>2520.7664841599999</v>
      </c>
      <c r="N97" s="36">
        <f>SUMIFS(СВЦЭМ!$D$33:$D$776,СВЦЭМ!$A$33:$A$776,$A97,СВЦЭМ!$B$33:$B$776,N$83)+'СЕТ СН'!$H$14+СВЦЭМ!$D$10+'СЕТ СН'!$H$5-'СЕТ СН'!$H$24</f>
        <v>2521.1125842800002</v>
      </c>
      <c r="O97" s="36">
        <f>SUMIFS(СВЦЭМ!$D$33:$D$776,СВЦЭМ!$A$33:$A$776,$A97,СВЦЭМ!$B$33:$B$776,O$83)+'СЕТ СН'!$H$14+СВЦЭМ!$D$10+'СЕТ СН'!$H$5-'СЕТ СН'!$H$24</f>
        <v>2532.6409321900001</v>
      </c>
      <c r="P97" s="36">
        <f>SUMIFS(СВЦЭМ!$D$33:$D$776,СВЦЭМ!$A$33:$A$776,$A97,СВЦЭМ!$B$33:$B$776,P$83)+'СЕТ СН'!$H$14+СВЦЭМ!$D$10+'СЕТ СН'!$H$5-'СЕТ СН'!$H$24</f>
        <v>2546.1184778400002</v>
      </c>
      <c r="Q97" s="36">
        <f>SUMIFS(СВЦЭМ!$D$33:$D$776,СВЦЭМ!$A$33:$A$776,$A97,СВЦЭМ!$B$33:$B$776,Q$83)+'СЕТ СН'!$H$14+СВЦЭМ!$D$10+'СЕТ СН'!$H$5-'СЕТ СН'!$H$24</f>
        <v>2556.79631823</v>
      </c>
      <c r="R97" s="36">
        <f>SUMIFS(СВЦЭМ!$D$33:$D$776,СВЦЭМ!$A$33:$A$776,$A97,СВЦЭМ!$B$33:$B$776,R$83)+'СЕТ СН'!$H$14+СВЦЭМ!$D$10+'СЕТ СН'!$H$5-'СЕТ СН'!$H$24</f>
        <v>2520.2466537300002</v>
      </c>
      <c r="S97" s="36">
        <f>SUMIFS(СВЦЭМ!$D$33:$D$776,СВЦЭМ!$A$33:$A$776,$A97,СВЦЭМ!$B$33:$B$776,S$83)+'СЕТ СН'!$H$14+СВЦЭМ!$D$10+'СЕТ СН'!$H$5-'СЕТ СН'!$H$24</f>
        <v>2499.3904458500001</v>
      </c>
      <c r="T97" s="36">
        <f>SUMIFS(СВЦЭМ!$D$33:$D$776,СВЦЭМ!$A$33:$A$776,$A97,СВЦЭМ!$B$33:$B$776,T$83)+'СЕТ СН'!$H$14+СВЦЭМ!$D$10+'СЕТ СН'!$H$5-'СЕТ СН'!$H$24</f>
        <v>2495.3469173399999</v>
      </c>
      <c r="U97" s="36">
        <f>SUMIFS(СВЦЭМ!$D$33:$D$776,СВЦЭМ!$A$33:$A$776,$A97,СВЦЭМ!$B$33:$B$776,U$83)+'СЕТ СН'!$H$14+СВЦЭМ!$D$10+'СЕТ СН'!$H$5-'СЕТ СН'!$H$24</f>
        <v>2482.5052568400001</v>
      </c>
      <c r="V97" s="36">
        <f>SUMIFS(СВЦЭМ!$D$33:$D$776,СВЦЭМ!$A$33:$A$776,$A97,СВЦЭМ!$B$33:$B$776,V$83)+'СЕТ СН'!$H$14+СВЦЭМ!$D$10+'СЕТ СН'!$H$5-'СЕТ СН'!$H$24</f>
        <v>2472.9504550000001</v>
      </c>
      <c r="W97" s="36">
        <f>SUMIFS(СВЦЭМ!$D$33:$D$776,СВЦЭМ!$A$33:$A$776,$A97,СВЦЭМ!$B$33:$B$776,W$83)+'СЕТ СН'!$H$14+СВЦЭМ!$D$10+'СЕТ СН'!$H$5-'СЕТ СН'!$H$24</f>
        <v>2468.8150831000003</v>
      </c>
      <c r="X97" s="36">
        <f>SUMIFS(СВЦЭМ!$D$33:$D$776,СВЦЭМ!$A$33:$A$776,$A97,СВЦЭМ!$B$33:$B$776,X$83)+'СЕТ СН'!$H$14+СВЦЭМ!$D$10+'СЕТ СН'!$H$5-'СЕТ СН'!$H$24</f>
        <v>2479.6765900300002</v>
      </c>
      <c r="Y97" s="36">
        <f>SUMIFS(СВЦЭМ!$D$33:$D$776,СВЦЭМ!$A$33:$A$776,$A97,СВЦЭМ!$B$33:$B$776,Y$83)+'СЕТ СН'!$H$14+СВЦЭМ!$D$10+'СЕТ СН'!$H$5-'СЕТ СН'!$H$24</f>
        <v>2557.9084286900002</v>
      </c>
    </row>
    <row r="98" spans="1:25" ht="15.75" x14ac:dyDescent="0.2">
      <c r="A98" s="35">
        <f t="shared" si="2"/>
        <v>43661</v>
      </c>
      <c r="B98" s="36">
        <f>SUMIFS(СВЦЭМ!$D$33:$D$776,СВЦЭМ!$A$33:$A$776,$A98,СВЦЭМ!$B$33:$B$776,B$83)+'СЕТ СН'!$H$14+СВЦЭМ!$D$10+'СЕТ СН'!$H$5-'СЕТ СН'!$H$24</f>
        <v>2631.8863275900003</v>
      </c>
      <c r="C98" s="36">
        <f>SUMIFS(СВЦЭМ!$D$33:$D$776,СВЦЭМ!$A$33:$A$776,$A98,СВЦЭМ!$B$33:$B$776,C$83)+'СЕТ СН'!$H$14+СВЦЭМ!$D$10+'СЕТ СН'!$H$5-'СЕТ СН'!$H$24</f>
        <v>2648.6265430399999</v>
      </c>
      <c r="D98" s="36">
        <f>SUMIFS(СВЦЭМ!$D$33:$D$776,СВЦЭМ!$A$33:$A$776,$A98,СВЦЭМ!$B$33:$B$776,D$83)+'СЕТ СН'!$H$14+СВЦЭМ!$D$10+'СЕТ СН'!$H$5-'СЕТ СН'!$H$24</f>
        <v>2657.2583911700003</v>
      </c>
      <c r="E98" s="36">
        <f>SUMIFS(СВЦЭМ!$D$33:$D$776,СВЦЭМ!$A$33:$A$776,$A98,СВЦЭМ!$B$33:$B$776,E$83)+'СЕТ СН'!$H$14+СВЦЭМ!$D$10+'СЕТ СН'!$H$5-'СЕТ СН'!$H$24</f>
        <v>2683.5634323100003</v>
      </c>
      <c r="F98" s="36">
        <f>SUMIFS(СВЦЭМ!$D$33:$D$776,СВЦЭМ!$A$33:$A$776,$A98,СВЦЭМ!$B$33:$B$776,F$83)+'СЕТ СН'!$H$14+СВЦЭМ!$D$10+'СЕТ СН'!$H$5-'СЕТ СН'!$H$24</f>
        <v>2695.4626255200001</v>
      </c>
      <c r="G98" s="36">
        <f>SUMIFS(СВЦЭМ!$D$33:$D$776,СВЦЭМ!$A$33:$A$776,$A98,СВЦЭМ!$B$33:$B$776,G$83)+'СЕТ СН'!$H$14+СВЦЭМ!$D$10+'СЕТ СН'!$H$5-'СЕТ СН'!$H$24</f>
        <v>2681.4836927000001</v>
      </c>
      <c r="H98" s="36">
        <f>SUMIFS(СВЦЭМ!$D$33:$D$776,СВЦЭМ!$A$33:$A$776,$A98,СВЦЭМ!$B$33:$B$776,H$83)+'СЕТ СН'!$H$14+СВЦЭМ!$D$10+'СЕТ СН'!$H$5-'СЕТ СН'!$H$24</f>
        <v>2662.4754567999998</v>
      </c>
      <c r="I98" s="36">
        <f>SUMIFS(СВЦЭМ!$D$33:$D$776,СВЦЭМ!$A$33:$A$776,$A98,СВЦЭМ!$B$33:$B$776,I$83)+'СЕТ СН'!$H$14+СВЦЭМ!$D$10+'СЕТ СН'!$H$5-'СЕТ СН'!$H$24</f>
        <v>2634.6077676899999</v>
      </c>
      <c r="J98" s="36">
        <f>SUMIFS(СВЦЭМ!$D$33:$D$776,СВЦЭМ!$A$33:$A$776,$A98,СВЦЭМ!$B$33:$B$776,J$83)+'СЕТ СН'!$H$14+СВЦЭМ!$D$10+'СЕТ СН'!$H$5-'СЕТ СН'!$H$24</f>
        <v>2596.1359177600002</v>
      </c>
      <c r="K98" s="36">
        <f>SUMIFS(СВЦЭМ!$D$33:$D$776,СВЦЭМ!$A$33:$A$776,$A98,СВЦЭМ!$B$33:$B$776,K$83)+'СЕТ СН'!$H$14+СВЦЭМ!$D$10+'СЕТ СН'!$H$5-'СЕТ СН'!$H$24</f>
        <v>2549.7766774700003</v>
      </c>
      <c r="L98" s="36">
        <f>SUMIFS(СВЦЭМ!$D$33:$D$776,СВЦЭМ!$A$33:$A$776,$A98,СВЦЭМ!$B$33:$B$776,L$83)+'СЕТ СН'!$H$14+СВЦЭМ!$D$10+'СЕТ СН'!$H$5-'СЕТ СН'!$H$24</f>
        <v>2540.5259166300002</v>
      </c>
      <c r="M98" s="36">
        <f>SUMIFS(СВЦЭМ!$D$33:$D$776,СВЦЭМ!$A$33:$A$776,$A98,СВЦЭМ!$B$33:$B$776,M$83)+'СЕТ СН'!$H$14+СВЦЭМ!$D$10+'СЕТ СН'!$H$5-'СЕТ СН'!$H$24</f>
        <v>2544.2297824100001</v>
      </c>
      <c r="N98" s="36">
        <f>SUMIFS(СВЦЭМ!$D$33:$D$776,СВЦЭМ!$A$33:$A$776,$A98,СВЦЭМ!$B$33:$B$776,N$83)+'СЕТ СН'!$H$14+СВЦЭМ!$D$10+'СЕТ СН'!$H$5-'СЕТ СН'!$H$24</f>
        <v>2565.3891414099999</v>
      </c>
      <c r="O98" s="36">
        <f>SUMIFS(СВЦЭМ!$D$33:$D$776,СВЦЭМ!$A$33:$A$776,$A98,СВЦЭМ!$B$33:$B$776,O$83)+'СЕТ СН'!$H$14+СВЦЭМ!$D$10+'СЕТ СН'!$H$5-'СЕТ СН'!$H$24</f>
        <v>2563.6628475699999</v>
      </c>
      <c r="P98" s="36">
        <f>SUMIFS(СВЦЭМ!$D$33:$D$776,СВЦЭМ!$A$33:$A$776,$A98,СВЦЭМ!$B$33:$B$776,P$83)+'СЕТ СН'!$H$14+СВЦЭМ!$D$10+'СЕТ СН'!$H$5-'СЕТ СН'!$H$24</f>
        <v>2548.2444953100003</v>
      </c>
      <c r="Q98" s="36">
        <f>SUMIFS(СВЦЭМ!$D$33:$D$776,СВЦЭМ!$A$33:$A$776,$A98,СВЦЭМ!$B$33:$B$776,Q$83)+'СЕТ СН'!$H$14+СВЦЭМ!$D$10+'СЕТ СН'!$H$5-'СЕТ СН'!$H$24</f>
        <v>2534.88179249</v>
      </c>
      <c r="R98" s="36">
        <f>SUMIFS(СВЦЭМ!$D$33:$D$776,СВЦЭМ!$A$33:$A$776,$A98,СВЦЭМ!$B$33:$B$776,R$83)+'СЕТ СН'!$H$14+СВЦЭМ!$D$10+'СЕТ СН'!$H$5-'СЕТ СН'!$H$24</f>
        <v>2491.3834599400002</v>
      </c>
      <c r="S98" s="36">
        <f>SUMIFS(СВЦЭМ!$D$33:$D$776,СВЦЭМ!$A$33:$A$776,$A98,СВЦЭМ!$B$33:$B$776,S$83)+'СЕТ СН'!$H$14+СВЦЭМ!$D$10+'СЕТ СН'!$H$5-'СЕТ СН'!$H$24</f>
        <v>2475.89031793</v>
      </c>
      <c r="T98" s="36">
        <f>SUMIFS(СВЦЭМ!$D$33:$D$776,СВЦЭМ!$A$33:$A$776,$A98,СВЦЭМ!$B$33:$B$776,T$83)+'СЕТ СН'!$H$14+СВЦЭМ!$D$10+'СЕТ СН'!$H$5-'СЕТ СН'!$H$24</f>
        <v>2478.4666276900002</v>
      </c>
      <c r="U98" s="36">
        <f>SUMIFS(СВЦЭМ!$D$33:$D$776,СВЦЭМ!$A$33:$A$776,$A98,СВЦЭМ!$B$33:$B$776,U$83)+'СЕТ СН'!$H$14+СВЦЭМ!$D$10+'СЕТ СН'!$H$5-'СЕТ СН'!$H$24</f>
        <v>2476.97417933</v>
      </c>
      <c r="V98" s="36">
        <f>SUMIFS(СВЦЭМ!$D$33:$D$776,СВЦЭМ!$A$33:$A$776,$A98,СВЦЭМ!$B$33:$B$776,V$83)+'СЕТ СН'!$H$14+СВЦЭМ!$D$10+'СЕТ СН'!$H$5-'СЕТ СН'!$H$24</f>
        <v>2473.9296365099999</v>
      </c>
      <c r="W98" s="36">
        <f>SUMIFS(СВЦЭМ!$D$33:$D$776,СВЦЭМ!$A$33:$A$776,$A98,СВЦЭМ!$B$33:$B$776,W$83)+'СЕТ СН'!$H$14+СВЦЭМ!$D$10+'СЕТ СН'!$H$5-'СЕТ СН'!$H$24</f>
        <v>2469.8887183500001</v>
      </c>
      <c r="X98" s="36">
        <f>SUMIFS(СВЦЭМ!$D$33:$D$776,СВЦЭМ!$A$33:$A$776,$A98,СВЦЭМ!$B$33:$B$776,X$83)+'СЕТ СН'!$H$14+СВЦЭМ!$D$10+'СЕТ СН'!$H$5-'СЕТ СН'!$H$24</f>
        <v>2485.1822547500001</v>
      </c>
      <c r="Y98" s="36">
        <f>SUMIFS(СВЦЭМ!$D$33:$D$776,СВЦЭМ!$A$33:$A$776,$A98,СВЦЭМ!$B$33:$B$776,Y$83)+'СЕТ СН'!$H$14+СВЦЭМ!$D$10+'СЕТ СН'!$H$5-'СЕТ СН'!$H$24</f>
        <v>2556.42767443</v>
      </c>
    </row>
    <row r="99" spans="1:25" ht="15.75" x14ac:dyDescent="0.2">
      <c r="A99" s="35">
        <f t="shared" si="2"/>
        <v>43662</v>
      </c>
      <c r="B99" s="36">
        <f>SUMIFS(СВЦЭМ!$D$33:$D$776,СВЦЭМ!$A$33:$A$776,$A99,СВЦЭМ!$B$33:$B$776,B$83)+'СЕТ СН'!$H$14+СВЦЭМ!$D$10+'СЕТ СН'!$H$5-'СЕТ СН'!$H$24</f>
        <v>2648.1977525800003</v>
      </c>
      <c r="C99" s="36">
        <f>SUMIFS(СВЦЭМ!$D$33:$D$776,СВЦЭМ!$A$33:$A$776,$A99,СВЦЭМ!$B$33:$B$776,C$83)+'СЕТ СН'!$H$14+СВЦЭМ!$D$10+'СЕТ СН'!$H$5-'СЕТ СН'!$H$24</f>
        <v>2669.7225402399999</v>
      </c>
      <c r="D99" s="36">
        <f>SUMIFS(СВЦЭМ!$D$33:$D$776,СВЦЭМ!$A$33:$A$776,$A99,СВЦЭМ!$B$33:$B$776,D$83)+'СЕТ СН'!$H$14+СВЦЭМ!$D$10+'СЕТ СН'!$H$5-'СЕТ СН'!$H$24</f>
        <v>2655.8911860200001</v>
      </c>
      <c r="E99" s="36">
        <f>SUMIFS(СВЦЭМ!$D$33:$D$776,СВЦЭМ!$A$33:$A$776,$A99,СВЦЭМ!$B$33:$B$776,E$83)+'СЕТ СН'!$H$14+СВЦЭМ!$D$10+'СЕТ СН'!$H$5-'СЕТ СН'!$H$24</f>
        <v>2646.0152424299999</v>
      </c>
      <c r="F99" s="36">
        <f>SUMIFS(СВЦЭМ!$D$33:$D$776,СВЦЭМ!$A$33:$A$776,$A99,СВЦЭМ!$B$33:$B$776,F$83)+'СЕТ СН'!$H$14+СВЦЭМ!$D$10+'СЕТ СН'!$H$5-'СЕТ СН'!$H$24</f>
        <v>2657.3711889599999</v>
      </c>
      <c r="G99" s="36">
        <f>SUMIFS(СВЦЭМ!$D$33:$D$776,СВЦЭМ!$A$33:$A$776,$A99,СВЦЭМ!$B$33:$B$776,G$83)+'СЕТ СН'!$H$14+СВЦЭМ!$D$10+'СЕТ СН'!$H$5-'СЕТ СН'!$H$24</f>
        <v>2656.2572396200003</v>
      </c>
      <c r="H99" s="36">
        <f>SUMIFS(СВЦЭМ!$D$33:$D$776,СВЦЭМ!$A$33:$A$776,$A99,СВЦЭМ!$B$33:$B$776,H$83)+'СЕТ СН'!$H$14+СВЦЭМ!$D$10+'СЕТ СН'!$H$5-'СЕТ СН'!$H$24</f>
        <v>2660.6381446599999</v>
      </c>
      <c r="I99" s="36">
        <f>SUMIFS(СВЦЭМ!$D$33:$D$776,СВЦЭМ!$A$33:$A$776,$A99,СВЦЭМ!$B$33:$B$776,I$83)+'СЕТ СН'!$H$14+СВЦЭМ!$D$10+'СЕТ СН'!$H$5-'СЕТ СН'!$H$24</f>
        <v>2645.1427457700001</v>
      </c>
      <c r="J99" s="36">
        <f>SUMIFS(СВЦЭМ!$D$33:$D$776,СВЦЭМ!$A$33:$A$776,$A99,СВЦЭМ!$B$33:$B$776,J$83)+'СЕТ СН'!$H$14+СВЦЭМ!$D$10+'СЕТ СН'!$H$5-'СЕТ СН'!$H$24</f>
        <v>2611.8287130200001</v>
      </c>
      <c r="K99" s="36">
        <f>SUMIFS(СВЦЭМ!$D$33:$D$776,СВЦЭМ!$A$33:$A$776,$A99,СВЦЭМ!$B$33:$B$776,K$83)+'СЕТ СН'!$H$14+СВЦЭМ!$D$10+'СЕТ СН'!$H$5-'СЕТ СН'!$H$24</f>
        <v>2577.2200905</v>
      </c>
      <c r="L99" s="36">
        <f>SUMIFS(СВЦЭМ!$D$33:$D$776,СВЦЭМ!$A$33:$A$776,$A99,СВЦЭМ!$B$33:$B$776,L$83)+'СЕТ СН'!$H$14+СВЦЭМ!$D$10+'СЕТ СН'!$H$5-'СЕТ СН'!$H$24</f>
        <v>2563.1743292599999</v>
      </c>
      <c r="M99" s="36">
        <f>SUMIFS(СВЦЭМ!$D$33:$D$776,СВЦЭМ!$A$33:$A$776,$A99,СВЦЭМ!$B$33:$B$776,M$83)+'СЕТ СН'!$H$14+СВЦЭМ!$D$10+'СЕТ СН'!$H$5-'СЕТ СН'!$H$24</f>
        <v>2560.2335101600002</v>
      </c>
      <c r="N99" s="36">
        <f>SUMIFS(СВЦЭМ!$D$33:$D$776,СВЦЭМ!$A$33:$A$776,$A99,СВЦЭМ!$B$33:$B$776,N$83)+'СЕТ СН'!$H$14+СВЦЭМ!$D$10+'СЕТ СН'!$H$5-'СЕТ СН'!$H$24</f>
        <v>2558.05328792</v>
      </c>
      <c r="O99" s="36">
        <f>SUMIFS(СВЦЭМ!$D$33:$D$776,СВЦЭМ!$A$33:$A$776,$A99,СВЦЭМ!$B$33:$B$776,O$83)+'СЕТ СН'!$H$14+СВЦЭМ!$D$10+'СЕТ СН'!$H$5-'СЕТ СН'!$H$24</f>
        <v>2558.5362688700002</v>
      </c>
      <c r="P99" s="36">
        <f>SUMIFS(СВЦЭМ!$D$33:$D$776,СВЦЭМ!$A$33:$A$776,$A99,СВЦЭМ!$B$33:$B$776,P$83)+'СЕТ СН'!$H$14+СВЦЭМ!$D$10+'СЕТ СН'!$H$5-'СЕТ СН'!$H$24</f>
        <v>2558.9058424599998</v>
      </c>
      <c r="Q99" s="36">
        <f>SUMIFS(СВЦЭМ!$D$33:$D$776,СВЦЭМ!$A$33:$A$776,$A99,СВЦЭМ!$B$33:$B$776,Q$83)+'СЕТ СН'!$H$14+СВЦЭМ!$D$10+'СЕТ СН'!$H$5-'СЕТ СН'!$H$24</f>
        <v>2559.6456157299999</v>
      </c>
      <c r="R99" s="36">
        <f>SUMIFS(СВЦЭМ!$D$33:$D$776,СВЦЭМ!$A$33:$A$776,$A99,СВЦЭМ!$B$33:$B$776,R$83)+'СЕТ СН'!$H$14+СВЦЭМ!$D$10+'СЕТ СН'!$H$5-'СЕТ СН'!$H$24</f>
        <v>2522.62333369</v>
      </c>
      <c r="S99" s="36">
        <f>SUMIFS(СВЦЭМ!$D$33:$D$776,СВЦЭМ!$A$33:$A$776,$A99,СВЦЭМ!$B$33:$B$776,S$83)+'СЕТ СН'!$H$14+СВЦЭМ!$D$10+'СЕТ СН'!$H$5-'СЕТ СН'!$H$24</f>
        <v>2509.3359072800004</v>
      </c>
      <c r="T99" s="36">
        <f>SUMIFS(СВЦЭМ!$D$33:$D$776,СВЦЭМ!$A$33:$A$776,$A99,СВЦЭМ!$B$33:$B$776,T$83)+'СЕТ СН'!$H$14+СВЦЭМ!$D$10+'СЕТ СН'!$H$5-'СЕТ СН'!$H$24</f>
        <v>2511.0259744599998</v>
      </c>
      <c r="U99" s="36">
        <f>SUMIFS(СВЦЭМ!$D$33:$D$776,СВЦЭМ!$A$33:$A$776,$A99,СВЦЭМ!$B$33:$B$776,U$83)+'СЕТ СН'!$H$14+СВЦЭМ!$D$10+'СЕТ СН'!$H$5-'СЕТ СН'!$H$24</f>
        <v>2507.3381797900001</v>
      </c>
      <c r="V99" s="36">
        <f>SUMIFS(СВЦЭМ!$D$33:$D$776,СВЦЭМ!$A$33:$A$776,$A99,СВЦЭМ!$B$33:$B$776,V$83)+'СЕТ СН'!$H$14+СВЦЭМ!$D$10+'СЕТ СН'!$H$5-'СЕТ СН'!$H$24</f>
        <v>2507.9140132399998</v>
      </c>
      <c r="W99" s="36">
        <f>SUMIFS(СВЦЭМ!$D$33:$D$776,СВЦЭМ!$A$33:$A$776,$A99,СВЦЭМ!$B$33:$B$776,W$83)+'СЕТ СН'!$H$14+СВЦЭМ!$D$10+'СЕТ СН'!$H$5-'СЕТ СН'!$H$24</f>
        <v>2498.3245694900002</v>
      </c>
      <c r="X99" s="36">
        <f>SUMIFS(СВЦЭМ!$D$33:$D$776,СВЦЭМ!$A$33:$A$776,$A99,СВЦЭМ!$B$33:$B$776,X$83)+'СЕТ СН'!$H$14+СВЦЭМ!$D$10+'СЕТ СН'!$H$5-'СЕТ СН'!$H$24</f>
        <v>2515.4486661400001</v>
      </c>
      <c r="Y99" s="36">
        <f>SUMIFS(СВЦЭМ!$D$33:$D$776,СВЦЭМ!$A$33:$A$776,$A99,СВЦЭМ!$B$33:$B$776,Y$83)+'СЕТ СН'!$H$14+СВЦЭМ!$D$10+'СЕТ СН'!$H$5-'СЕТ СН'!$H$24</f>
        <v>2561.7374791500001</v>
      </c>
    </row>
    <row r="100" spans="1:25" ht="15.75" x14ac:dyDescent="0.2">
      <c r="A100" s="35">
        <f t="shared" si="2"/>
        <v>43663</v>
      </c>
      <c r="B100" s="36">
        <f>SUMIFS(СВЦЭМ!$D$33:$D$776,СВЦЭМ!$A$33:$A$776,$A100,СВЦЭМ!$B$33:$B$776,B$83)+'СЕТ СН'!$H$14+СВЦЭМ!$D$10+'СЕТ СН'!$H$5-'СЕТ СН'!$H$24</f>
        <v>2643.2104592200003</v>
      </c>
      <c r="C100" s="36">
        <f>SUMIFS(СВЦЭМ!$D$33:$D$776,СВЦЭМ!$A$33:$A$776,$A100,СВЦЭМ!$B$33:$B$776,C$83)+'СЕТ СН'!$H$14+СВЦЭМ!$D$10+'СЕТ СН'!$H$5-'СЕТ СН'!$H$24</f>
        <v>2667.7323576899998</v>
      </c>
      <c r="D100" s="36">
        <f>SUMIFS(СВЦЭМ!$D$33:$D$776,СВЦЭМ!$A$33:$A$776,$A100,СВЦЭМ!$B$33:$B$776,D$83)+'СЕТ СН'!$H$14+СВЦЭМ!$D$10+'СЕТ СН'!$H$5-'СЕТ СН'!$H$24</f>
        <v>2693.93621553</v>
      </c>
      <c r="E100" s="36">
        <f>SUMIFS(СВЦЭМ!$D$33:$D$776,СВЦЭМ!$A$33:$A$776,$A100,СВЦЭМ!$B$33:$B$776,E$83)+'СЕТ СН'!$H$14+СВЦЭМ!$D$10+'СЕТ СН'!$H$5-'СЕТ СН'!$H$24</f>
        <v>2703.6268481000002</v>
      </c>
      <c r="F100" s="36">
        <f>SUMIFS(СВЦЭМ!$D$33:$D$776,СВЦЭМ!$A$33:$A$776,$A100,СВЦЭМ!$B$33:$B$776,F$83)+'СЕТ СН'!$H$14+СВЦЭМ!$D$10+'СЕТ СН'!$H$5-'СЕТ СН'!$H$24</f>
        <v>2696.7356644700003</v>
      </c>
      <c r="G100" s="36">
        <f>SUMIFS(СВЦЭМ!$D$33:$D$776,СВЦЭМ!$A$33:$A$776,$A100,СВЦЭМ!$B$33:$B$776,G$83)+'СЕТ СН'!$H$14+СВЦЭМ!$D$10+'СЕТ СН'!$H$5-'СЕТ СН'!$H$24</f>
        <v>2690.9029173600002</v>
      </c>
      <c r="H100" s="36">
        <f>SUMIFS(СВЦЭМ!$D$33:$D$776,СВЦЭМ!$A$33:$A$776,$A100,СВЦЭМ!$B$33:$B$776,H$83)+'СЕТ СН'!$H$14+СВЦЭМ!$D$10+'СЕТ СН'!$H$5-'СЕТ СН'!$H$24</f>
        <v>2663.8891039700002</v>
      </c>
      <c r="I100" s="36">
        <f>SUMIFS(СВЦЭМ!$D$33:$D$776,СВЦЭМ!$A$33:$A$776,$A100,СВЦЭМ!$B$33:$B$776,I$83)+'СЕТ СН'!$H$14+СВЦЭМ!$D$10+'СЕТ СН'!$H$5-'СЕТ СН'!$H$24</f>
        <v>2634.1777742300001</v>
      </c>
      <c r="J100" s="36">
        <f>SUMIFS(СВЦЭМ!$D$33:$D$776,СВЦЭМ!$A$33:$A$776,$A100,СВЦЭМ!$B$33:$B$776,J$83)+'СЕТ СН'!$H$14+СВЦЭМ!$D$10+'СЕТ СН'!$H$5-'СЕТ СН'!$H$24</f>
        <v>2613.8652669900002</v>
      </c>
      <c r="K100" s="36">
        <f>SUMIFS(СВЦЭМ!$D$33:$D$776,СВЦЭМ!$A$33:$A$776,$A100,СВЦЭМ!$B$33:$B$776,K$83)+'СЕТ СН'!$H$14+СВЦЭМ!$D$10+'СЕТ СН'!$H$5-'СЕТ СН'!$H$24</f>
        <v>2580.31155687</v>
      </c>
      <c r="L100" s="36">
        <f>SUMIFS(СВЦЭМ!$D$33:$D$776,СВЦЭМ!$A$33:$A$776,$A100,СВЦЭМ!$B$33:$B$776,L$83)+'СЕТ СН'!$H$14+СВЦЭМ!$D$10+'СЕТ СН'!$H$5-'СЕТ СН'!$H$24</f>
        <v>2576.4032219700002</v>
      </c>
      <c r="M100" s="36">
        <f>SUMIFS(СВЦЭМ!$D$33:$D$776,СВЦЭМ!$A$33:$A$776,$A100,СВЦЭМ!$B$33:$B$776,M$83)+'СЕТ СН'!$H$14+СВЦЭМ!$D$10+'СЕТ СН'!$H$5-'СЕТ СН'!$H$24</f>
        <v>2578.6656887899999</v>
      </c>
      <c r="N100" s="36">
        <f>SUMIFS(СВЦЭМ!$D$33:$D$776,СВЦЭМ!$A$33:$A$776,$A100,СВЦЭМ!$B$33:$B$776,N$83)+'СЕТ СН'!$H$14+СВЦЭМ!$D$10+'СЕТ СН'!$H$5-'СЕТ СН'!$H$24</f>
        <v>2580.2269449200003</v>
      </c>
      <c r="O100" s="36">
        <f>SUMIFS(СВЦЭМ!$D$33:$D$776,СВЦЭМ!$A$33:$A$776,$A100,СВЦЭМ!$B$33:$B$776,O$83)+'СЕТ СН'!$H$14+СВЦЭМ!$D$10+'СЕТ СН'!$H$5-'СЕТ СН'!$H$24</f>
        <v>2580.1367409300001</v>
      </c>
      <c r="P100" s="36">
        <f>SUMIFS(СВЦЭМ!$D$33:$D$776,СВЦЭМ!$A$33:$A$776,$A100,СВЦЭМ!$B$33:$B$776,P$83)+'СЕТ СН'!$H$14+СВЦЭМ!$D$10+'СЕТ СН'!$H$5-'СЕТ СН'!$H$24</f>
        <v>2579.5466988500002</v>
      </c>
      <c r="Q100" s="36">
        <f>SUMIFS(СВЦЭМ!$D$33:$D$776,СВЦЭМ!$A$33:$A$776,$A100,СВЦЭМ!$B$33:$B$776,Q$83)+'СЕТ СН'!$H$14+СВЦЭМ!$D$10+'СЕТ СН'!$H$5-'СЕТ СН'!$H$24</f>
        <v>2580.9563351699999</v>
      </c>
      <c r="R100" s="36">
        <f>SUMIFS(СВЦЭМ!$D$33:$D$776,СВЦЭМ!$A$33:$A$776,$A100,СВЦЭМ!$B$33:$B$776,R$83)+'СЕТ СН'!$H$14+СВЦЭМ!$D$10+'СЕТ СН'!$H$5-'СЕТ СН'!$H$24</f>
        <v>2539.7620600300002</v>
      </c>
      <c r="S100" s="36">
        <f>SUMIFS(СВЦЭМ!$D$33:$D$776,СВЦЭМ!$A$33:$A$776,$A100,СВЦЭМ!$B$33:$B$776,S$83)+'СЕТ СН'!$H$14+СВЦЭМ!$D$10+'СЕТ СН'!$H$5-'СЕТ СН'!$H$24</f>
        <v>2521.2900010800004</v>
      </c>
      <c r="T100" s="36">
        <f>SUMIFS(СВЦЭМ!$D$33:$D$776,СВЦЭМ!$A$33:$A$776,$A100,СВЦЭМ!$B$33:$B$776,T$83)+'СЕТ СН'!$H$14+СВЦЭМ!$D$10+'СЕТ СН'!$H$5-'СЕТ СН'!$H$24</f>
        <v>2523.5089737500002</v>
      </c>
      <c r="U100" s="36">
        <f>SUMIFS(СВЦЭМ!$D$33:$D$776,СВЦЭМ!$A$33:$A$776,$A100,СВЦЭМ!$B$33:$B$776,U$83)+'СЕТ СН'!$H$14+СВЦЭМ!$D$10+'СЕТ СН'!$H$5-'СЕТ СН'!$H$24</f>
        <v>2517.17794202</v>
      </c>
      <c r="V100" s="36">
        <f>SUMIFS(СВЦЭМ!$D$33:$D$776,СВЦЭМ!$A$33:$A$776,$A100,СВЦЭМ!$B$33:$B$776,V$83)+'СЕТ СН'!$H$14+СВЦЭМ!$D$10+'СЕТ СН'!$H$5-'СЕТ СН'!$H$24</f>
        <v>2520.9676903</v>
      </c>
      <c r="W100" s="36">
        <f>SUMIFS(СВЦЭМ!$D$33:$D$776,СВЦЭМ!$A$33:$A$776,$A100,СВЦЭМ!$B$33:$B$776,W$83)+'СЕТ СН'!$H$14+СВЦЭМ!$D$10+'СЕТ СН'!$H$5-'СЕТ СН'!$H$24</f>
        <v>2520.66234841</v>
      </c>
      <c r="X100" s="36">
        <f>SUMIFS(СВЦЭМ!$D$33:$D$776,СВЦЭМ!$A$33:$A$776,$A100,СВЦЭМ!$B$33:$B$776,X$83)+'СЕТ СН'!$H$14+СВЦЭМ!$D$10+'СЕТ СН'!$H$5-'СЕТ СН'!$H$24</f>
        <v>2495.5266917200001</v>
      </c>
      <c r="Y100" s="36">
        <f>SUMIFS(СВЦЭМ!$D$33:$D$776,СВЦЭМ!$A$33:$A$776,$A100,СВЦЭМ!$B$33:$B$776,Y$83)+'СЕТ СН'!$H$14+СВЦЭМ!$D$10+'СЕТ СН'!$H$5-'СЕТ СН'!$H$24</f>
        <v>2520.0282820000002</v>
      </c>
    </row>
    <row r="101" spans="1:25" ht="15.75" x14ac:dyDescent="0.2">
      <c r="A101" s="35">
        <f t="shared" si="2"/>
        <v>43664</v>
      </c>
      <c r="B101" s="36">
        <f>SUMIFS(СВЦЭМ!$D$33:$D$776,СВЦЭМ!$A$33:$A$776,$A101,СВЦЭМ!$B$33:$B$776,B$83)+'СЕТ СН'!$H$14+СВЦЭМ!$D$10+'СЕТ СН'!$H$5-'СЕТ СН'!$H$24</f>
        <v>2598.2249847600001</v>
      </c>
      <c r="C101" s="36">
        <f>SUMIFS(СВЦЭМ!$D$33:$D$776,СВЦЭМ!$A$33:$A$776,$A101,СВЦЭМ!$B$33:$B$776,C$83)+'СЕТ СН'!$H$14+СВЦЭМ!$D$10+'СЕТ СН'!$H$5-'СЕТ СН'!$H$24</f>
        <v>2597.4038009800001</v>
      </c>
      <c r="D101" s="36">
        <f>SUMIFS(СВЦЭМ!$D$33:$D$776,СВЦЭМ!$A$33:$A$776,$A101,СВЦЭМ!$B$33:$B$776,D$83)+'СЕТ СН'!$H$14+СВЦЭМ!$D$10+'СЕТ СН'!$H$5-'СЕТ СН'!$H$24</f>
        <v>2607.8017403600002</v>
      </c>
      <c r="E101" s="36">
        <f>SUMIFS(СВЦЭМ!$D$33:$D$776,СВЦЭМ!$A$33:$A$776,$A101,СВЦЭМ!$B$33:$B$776,E$83)+'СЕТ СН'!$H$14+СВЦЭМ!$D$10+'СЕТ СН'!$H$5-'СЕТ СН'!$H$24</f>
        <v>2639.49649512</v>
      </c>
      <c r="F101" s="36">
        <f>SUMIFS(СВЦЭМ!$D$33:$D$776,СВЦЭМ!$A$33:$A$776,$A101,СВЦЭМ!$B$33:$B$776,F$83)+'СЕТ СН'!$H$14+СВЦЭМ!$D$10+'СЕТ СН'!$H$5-'СЕТ СН'!$H$24</f>
        <v>2676.0307992100002</v>
      </c>
      <c r="G101" s="36">
        <f>SUMIFS(СВЦЭМ!$D$33:$D$776,СВЦЭМ!$A$33:$A$776,$A101,СВЦЭМ!$B$33:$B$776,G$83)+'СЕТ СН'!$H$14+СВЦЭМ!$D$10+'СЕТ СН'!$H$5-'СЕТ СН'!$H$24</f>
        <v>2713.2742892400001</v>
      </c>
      <c r="H101" s="36">
        <f>SUMIFS(СВЦЭМ!$D$33:$D$776,СВЦЭМ!$A$33:$A$776,$A101,СВЦЭМ!$B$33:$B$776,H$83)+'СЕТ СН'!$H$14+СВЦЭМ!$D$10+'СЕТ СН'!$H$5-'СЕТ СН'!$H$24</f>
        <v>2689.1214379000003</v>
      </c>
      <c r="I101" s="36">
        <f>SUMIFS(СВЦЭМ!$D$33:$D$776,СВЦЭМ!$A$33:$A$776,$A101,СВЦЭМ!$B$33:$B$776,I$83)+'СЕТ СН'!$H$14+СВЦЭМ!$D$10+'СЕТ СН'!$H$5-'СЕТ СН'!$H$24</f>
        <v>2657.9324739499998</v>
      </c>
      <c r="J101" s="36">
        <f>SUMIFS(СВЦЭМ!$D$33:$D$776,СВЦЭМ!$A$33:$A$776,$A101,СВЦЭМ!$B$33:$B$776,J$83)+'СЕТ СН'!$H$14+СВЦЭМ!$D$10+'СЕТ СН'!$H$5-'СЕТ СН'!$H$24</f>
        <v>2648.31873649</v>
      </c>
      <c r="K101" s="36">
        <f>SUMIFS(СВЦЭМ!$D$33:$D$776,СВЦЭМ!$A$33:$A$776,$A101,СВЦЭМ!$B$33:$B$776,K$83)+'СЕТ СН'!$H$14+СВЦЭМ!$D$10+'СЕТ СН'!$H$5-'СЕТ СН'!$H$24</f>
        <v>2616.8583892000001</v>
      </c>
      <c r="L101" s="36">
        <f>SUMIFS(СВЦЭМ!$D$33:$D$776,СВЦЭМ!$A$33:$A$776,$A101,СВЦЭМ!$B$33:$B$776,L$83)+'СЕТ СН'!$H$14+СВЦЭМ!$D$10+'СЕТ СН'!$H$5-'СЕТ СН'!$H$24</f>
        <v>2611.9407380100001</v>
      </c>
      <c r="M101" s="36">
        <f>SUMIFS(СВЦЭМ!$D$33:$D$776,СВЦЭМ!$A$33:$A$776,$A101,СВЦЭМ!$B$33:$B$776,M$83)+'СЕТ СН'!$H$14+СВЦЭМ!$D$10+'СЕТ СН'!$H$5-'СЕТ СН'!$H$24</f>
        <v>2610.9764409700001</v>
      </c>
      <c r="N101" s="36">
        <f>SUMIFS(СВЦЭМ!$D$33:$D$776,СВЦЭМ!$A$33:$A$776,$A101,СВЦЭМ!$B$33:$B$776,N$83)+'СЕТ СН'!$H$14+СВЦЭМ!$D$10+'СЕТ СН'!$H$5-'СЕТ СН'!$H$24</f>
        <v>2623.1029722800004</v>
      </c>
      <c r="O101" s="36">
        <f>SUMIFS(СВЦЭМ!$D$33:$D$776,СВЦЭМ!$A$33:$A$776,$A101,СВЦЭМ!$B$33:$B$776,O$83)+'СЕТ СН'!$H$14+СВЦЭМ!$D$10+'СЕТ СН'!$H$5-'СЕТ СН'!$H$24</f>
        <v>2628.8861940199999</v>
      </c>
      <c r="P101" s="36">
        <f>SUMIFS(СВЦЭМ!$D$33:$D$776,СВЦЭМ!$A$33:$A$776,$A101,СВЦЭМ!$B$33:$B$776,P$83)+'СЕТ СН'!$H$14+СВЦЭМ!$D$10+'СЕТ СН'!$H$5-'СЕТ СН'!$H$24</f>
        <v>2641.51906551</v>
      </c>
      <c r="Q101" s="36">
        <f>SUMIFS(СВЦЭМ!$D$33:$D$776,СВЦЭМ!$A$33:$A$776,$A101,СВЦЭМ!$B$33:$B$776,Q$83)+'СЕТ СН'!$H$14+СВЦЭМ!$D$10+'СЕТ СН'!$H$5-'СЕТ СН'!$H$24</f>
        <v>2648.5182628399998</v>
      </c>
      <c r="R101" s="36">
        <f>SUMIFS(СВЦЭМ!$D$33:$D$776,СВЦЭМ!$A$33:$A$776,$A101,СВЦЭМ!$B$33:$B$776,R$83)+'СЕТ СН'!$H$14+СВЦЭМ!$D$10+'СЕТ СН'!$H$5-'СЕТ СН'!$H$24</f>
        <v>2570.5061098300002</v>
      </c>
      <c r="S101" s="36">
        <f>SUMIFS(СВЦЭМ!$D$33:$D$776,СВЦЭМ!$A$33:$A$776,$A101,СВЦЭМ!$B$33:$B$776,S$83)+'СЕТ СН'!$H$14+СВЦЭМ!$D$10+'СЕТ СН'!$H$5-'СЕТ СН'!$H$24</f>
        <v>2494.4547624800002</v>
      </c>
      <c r="T101" s="36">
        <f>SUMIFS(СВЦЭМ!$D$33:$D$776,СВЦЭМ!$A$33:$A$776,$A101,СВЦЭМ!$B$33:$B$776,T$83)+'СЕТ СН'!$H$14+СВЦЭМ!$D$10+'СЕТ СН'!$H$5-'СЕТ СН'!$H$24</f>
        <v>2493.9004435000002</v>
      </c>
      <c r="U101" s="36">
        <f>SUMIFS(СВЦЭМ!$D$33:$D$776,СВЦЭМ!$A$33:$A$776,$A101,СВЦЭМ!$B$33:$B$776,U$83)+'СЕТ СН'!$H$14+СВЦЭМ!$D$10+'СЕТ СН'!$H$5-'СЕТ СН'!$H$24</f>
        <v>2478.4143244500001</v>
      </c>
      <c r="V101" s="36">
        <f>SUMIFS(СВЦЭМ!$D$33:$D$776,СВЦЭМ!$A$33:$A$776,$A101,СВЦЭМ!$B$33:$B$776,V$83)+'СЕТ СН'!$H$14+СВЦЭМ!$D$10+'СЕТ СН'!$H$5-'СЕТ СН'!$H$24</f>
        <v>2481.5893213300001</v>
      </c>
      <c r="W101" s="36">
        <f>SUMIFS(СВЦЭМ!$D$33:$D$776,СВЦЭМ!$A$33:$A$776,$A101,СВЦЭМ!$B$33:$B$776,W$83)+'СЕТ СН'!$H$14+СВЦЭМ!$D$10+'СЕТ СН'!$H$5-'СЕТ СН'!$H$24</f>
        <v>2479.8461829500002</v>
      </c>
      <c r="X101" s="36">
        <f>SUMIFS(СВЦЭМ!$D$33:$D$776,СВЦЭМ!$A$33:$A$776,$A101,СВЦЭМ!$B$33:$B$776,X$83)+'СЕТ СН'!$H$14+СВЦЭМ!$D$10+'СЕТ СН'!$H$5-'СЕТ СН'!$H$24</f>
        <v>2494.3794751300002</v>
      </c>
      <c r="Y101" s="36">
        <f>SUMIFS(СВЦЭМ!$D$33:$D$776,СВЦЭМ!$A$33:$A$776,$A101,СВЦЭМ!$B$33:$B$776,Y$83)+'СЕТ СН'!$H$14+СВЦЭМ!$D$10+'СЕТ СН'!$H$5-'СЕТ СН'!$H$24</f>
        <v>2553.6974455099999</v>
      </c>
    </row>
    <row r="102" spans="1:25" ht="15.75" x14ac:dyDescent="0.2">
      <c r="A102" s="35">
        <f t="shared" si="2"/>
        <v>43665</v>
      </c>
      <c r="B102" s="36">
        <f>SUMIFS(СВЦЭМ!$D$33:$D$776,СВЦЭМ!$A$33:$A$776,$A102,СВЦЭМ!$B$33:$B$776,B$83)+'СЕТ СН'!$H$14+СВЦЭМ!$D$10+'СЕТ СН'!$H$5-'СЕТ СН'!$H$24</f>
        <v>2621.4049875400001</v>
      </c>
      <c r="C102" s="36">
        <f>SUMIFS(СВЦЭМ!$D$33:$D$776,СВЦЭМ!$A$33:$A$776,$A102,СВЦЭМ!$B$33:$B$776,C$83)+'СЕТ СН'!$H$14+СВЦЭМ!$D$10+'СЕТ СН'!$H$5-'СЕТ СН'!$H$24</f>
        <v>2621.0034295700002</v>
      </c>
      <c r="D102" s="36">
        <f>SUMIFS(СВЦЭМ!$D$33:$D$776,СВЦЭМ!$A$33:$A$776,$A102,СВЦЭМ!$B$33:$B$776,D$83)+'СЕТ СН'!$H$14+СВЦЭМ!$D$10+'СЕТ СН'!$H$5-'СЕТ СН'!$H$24</f>
        <v>2648.6534306900003</v>
      </c>
      <c r="E102" s="36">
        <f>SUMIFS(СВЦЭМ!$D$33:$D$776,СВЦЭМ!$A$33:$A$776,$A102,СВЦЭМ!$B$33:$B$776,E$83)+'СЕТ СН'!$H$14+СВЦЭМ!$D$10+'СЕТ СН'!$H$5-'СЕТ СН'!$H$24</f>
        <v>2667.1459607100001</v>
      </c>
      <c r="F102" s="36">
        <f>SUMIFS(СВЦЭМ!$D$33:$D$776,СВЦЭМ!$A$33:$A$776,$A102,СВЦЭМ!$B$33:$B$776,F$83)+'СЕТ СН'!$H$14+СВЦЭМ!$D$10+'СЕТ СН'!$H$5-'СЕТ СН'!$H$24</f>
        <v>2665.8423186999999</v>
      </c>
      <c r="G102" s="36">
        <f>SUMIFS(СВЦЭМ!$D$33:$D$776,СВЦЭМ!$A$33:$A$776,$A102,СВЦЭМ!$B$33:$B$776,G$83)+'СЕТ СН'!$H$14+СВЦЭМ!$D$10+'СЕТ СН'!$H$5-'СЕТ СН'!$H$24</f>
        <v>2660.73451501</v>
      </c>
      <c r="H102" s="36">
        <f>SUMIFS(СВЦЭМ!$D$33:$D$776,СВЦЭМ!$A$33:$A$776,$A102,СВЦЭМ!$B$33:$B$776,H$83)+'СЕТ СН'!$H$14+СВЦЭМ!$D$10+'СЕТ СН'!$H$5-'СЕТ СН'!$H$24</f>
        <v>2625.3233496100002</v>
      </c>
      <c r="I102" s="36">
        <f>SUMIFS(СВЦЭМ!$D$33:$D$776,СВЦЭМ!$A$33:$A$776,$A102,СВЦЭМ!$B$33:$B$776,I$83)+'СЕТ СН'!$H$14+СВЦЭМ!$D$10+'СЕТ СН'!$H$5-'СЕТ СН'!$H$24</f>
        <v>2596.1602902600002</v>
      </c>
      <c r="J102" s="36">
        <f>SUMIFS(СВЦЭМ!$D$33:$D$776,СВЦЭМ!$A$33:$A$776,$A102,СВЦЭМ!$B$33:$B$776,J$83)+'СЕТ СН'!$H$14+СВЦЭМ!$D$10+'СЕТ СН'!$H$5-'СЕТ СН'!$H$24</f>
        <v>2594.2917176199999</v>
      </c>
      <c r="K102" s="36">
        <f>SUMIFS(СВЦЭМ!$D$33:$D$776,СВЦЭМ!$A$33:$A$776,$A102,СВЦЭМ!$B$33:$B$776,K$83)+'СЕТ СН'!$H$14+СВЦЭМ!$D$10+'СЕТ СН'!$H$5-'СЕТ СН'!$H$24</f>
        <v>2569.31135159</v>
      </c>
      <c r="L102" s="36">
        <f>SUMIFS(СВЦЭМ!$D$33:$D$776,СВЦЭМ!$A$33:$A$776,$A102,СВЦЭМ!$B$33:$B$776,L$83)+'СЕТ СН'!$H$14+СВЦЭМ!$D$10+'СЕТ СН'!$H$5-'СЕТ СН'!$H$24</f>
        <v>2548.5439559000001</v>
      </c>
      <c r="M102" s="36">
        <f>SUMIFS(СВЦЭМ!$D$33:$D$776,СВЦЭМ!$A$33:$A$776,$A102,СВЦЭМ!$B$33:$B$776,M$83)+'СЕТ СН'!$H$14+СВЦЭМ!$D$10+'СЕТ СН'!$H$5-'СЕТ СН'!$H$24</f>
        <v>2554.43246039</v>
      </c>
      <c r="N102" s="36">
        <f>SUMIFS(СВЦЭМ!$D$33:$D$776,СВЦЭМ!$A$33:$A$776,$A102,СВЦЭМ!$B$33:$B$776,N$83)+'СЕТ СН'!$H$14+СВЦЭМ!$D$10+'СЕТ СН'!$H$5-'СЕТ СН'!$H$24</f>
        <v>2561.0668721400002</v>
      </c>
      <c r="O102" s="36">
        <f>SUMIFS(СВЦЭМ!$D$33:$D$776,СВЦЭМ!$A$33:$A$776,$A102,СВЦЭМ!$B$33:$B$776,O$83)+'СЕТ СН'!$H$14+СВЦЭМ!$D$10+'СЕТ СН'!$H$5-'СЕТ СН'!$H$24</f>
        <v>2563.4132752800001</v>
      </c>
      <c r="P102" s="36">
        <f>SUMIFS(СВЦЭМ!$D$33:$D$776,СВЦЭМ!$A$33:$A$776,$A102,СВЦЭМ!$B$33:$B$776,P$83)+'СЕТ СН'!$H$14+СВЦЭМ!$D$10+'СЕТ СН'!$H$5-'СЕТ СН'!$H$24</f>
        <v>2570.3931208900003</v>
      </c>
      <c r="Q102" s="36">
        <f>SUMIFS(СВЦЭМ!$D$33:$D$776,СВЦЭМ!$A$33:$A$776,$A102,СВЦЭМ!$B$33:$B$776,Q$83)+'СЕТ СН'!$H$14+СВЦЭМ!$D$10+'СЕТ СН'!$H$5-'СЕТ СН'!$H$24</f>
        <v>2573.0263436700002</v>
      </c>
      <c r="R102" s="36">
        <f>SUMIFS(СВЦЭМ!$D$33:$D$776,СВЦЭМ!$A$33:$A$776,$A102,СВЦЭМ!$B$33:$B$776,R$83)+'СЕТ СН'!$H$14+СВЦЭМ!$D$10+'СЕТ СН'!$H$5-'СЕТ СН'!$H$24</f>
        <v>2530.7466603100002</v>
      </c>
      <c r="S102" s="36">
        <f>SUMIFS(СВЦЭМ!$D$33:$D$776,СВЦЭМ!$A$33:$A$776,$A102,СВЦЭМ!$B$33:$B$776,S$83)+'СЕТ СН'!$H$14+СВЦЭМ!$D$10+'СЕТ СН'!$H$5-'СЕТ СН'!$H$24</f>
        <v>2513.5604560700003</v>
      </c>
      <c r="T102" s="36">
        <f>SUMIFS(СВЦЭМ!$D$33:$D$776,СВЦЭМ!$A$33:$A$776,$A102,СВЦЭМ!$B$33:$B$776,T$83)+'СЕТ СН'!$H$14+СВЦЭМ!$D$10+'СЕТ СН'!$H$5-'СЕТ СН'!$H$24</f>
        <v>2505.4409345600002</v>
      </c>
      <c r="U102" s="36">
        <f>SUMIFS(СВЦЭМ!$D$33:$D$776,СВЦЭМ!$A$33:$A$776,$A102,СВЦЭМ!$B$33:$B$776,U$83)+'СЕТ СН'!$H$14+СВЦЭМ!$D$10+'СЕТ СН'!$H$5-'СЕТ СН'!$H$24</f>
        <v>2499.73687905</v>
      </c>
      <c r="V102" s="36">
        <f>SUMIFS(СВЦЭМ!$D$33:$D$776,СВЦЭМ!$A$33:$A$776,$A102,СВЦЭМ!$B$33:$B$776,V$83)+'СЕТ СН'!$H$14+СВЦЭМ!$D$10+'СЕТ СН'!$H$5-'СЕТ СН'!$H$24</f>
        <v>2505.36062034</v>
      </c>
      <c r="W102" s="36">
        <f>SUMIFS(СВЦЭМ!$D$33:$D$776,СВЦЭМ!$A$33:$A$776,$A102,СВЦЭМ!$B$33:$B$776,W$83)+'СЕТ СН'!$H$14+СВЦЭМ!$D$10+'СЕТ СН'!$H$5-'СЕТ СН'!$H$24</f>
        <v>2502.17352106</v>
      </c>
      <c r="X102" s="36">
        <f>SUMIFS(СВЦЭМ!$D$33:$D$776,СВЦЭМ!$A$33:$A$776,$A102,СВЦЭМ!$B$33:$B$776,X$83)+'СЕТ СН'!$H$14+СВЦЭМ!$D$10+'СЕТ СН'!$H$5-'СЕТ СН'!$H$24</f>
        <v>2499.82947298</v>
      </c>
      <c r="Y102" s="36">
        <f>SUMIFS(СВЦЭМ!$D$33:$D$776,СВЦЭМ!$A$33:$A$776,$A102,СВЦЭМ!$B$33:$B$776,Y$83)+'СЕТ СН'!$H$14+СВЦЭМ!$D$10+'СЕТ СН'!$H$5-'СЕТ СН'!$H$24</f>
        <v>2518.8686918399999</v>
      </c>
    </row>
    <row r="103" spans="1:25" ht="15.75" x14ac:dyDescent="0.2">
      <c r="A103" s="35">
        <f t="shared" si="2"/>
        <v>43666</v>
      </c>
      <c r="B103" s="36">
        <f>SUMIFS(СВЦЭМ!$D$33:$D$776,СВЦЭМ!$A$33:$A$776,$A103,СВЦЭМ!$B$33:$B$776,B$83)+'СЕТ СН'!$H$14+СВЦЭМ!$D$10+'СЕТ СН'!$H$5-'СЕТ СН'!$H$24</f>
        <v>2547.1793134300001</v>
      </c>
      <c r="C103" s="36">
        <f>SUMIFS(СВЦЭМ!$D$33:$D$776,СВЦЭМ!$A$33:$A$776,$A103,СВЦЭМ!$B$33:$B$776,C$83)+'СЕТ СН'!$H$14+СВЦЭМ!$D$10+'СЕТ СН'!$H$5-'СЕТ СН'!$H$24</f>
        <v>2552.0465453400002</v>
      </c>
      <c r="D103" s="36">
        <f>SUMIFS(СВЦЭМ!$D$33:$D$776,СВЦЭМ!$A$33:$A$776,$A103,СВЦЭМ!$B$33:$B$776,D$83)+'СЕТ СН'!$H$14+СВЦЭМ!$D$10+'СЕТ СН'!$H$5-'СЕТ СН'!$H$24</f>
        <v>2555.5570880400001</v>
      </c>
      <c r="E103" s="36">
        <f>SUMIFS(СВЦЭМ!$D$33:$D$776,СВЦЭМ!$A$33:$A$776,$A103,СВЦЭМ!$B$33:$B$776,E$83)+'СЕТ СН'!$H$14+СВЦЭМ!$D$10+'СЕТ СН'!$H$5-'СЕТ СН'!$H$24</f>
        <v>2564.5180110800002</v>
      </c>
      <c r="F103" s="36">
        <f>SUMIFS(СВЦЭМ!$D$33:$D$776,СВЦЭМ!$A$33:$A$776,$A103,СВЦЭМ!$B$33:$B$776,F$83)+'СЕТ СН'!$H$14+СВЦЭМ!$D$10+'СЕТ СН'!$H$5-'СЕТ СН'!$H$24</f>
        <v>2569.66825457</v>
      </c>
      <c r="G103" s="36">
        <f>SUMIFS(СВЦЭМ!$D$33:$D$776,СВЦЭМ!$A$33:$A$776,$A103,СВЦЭМ!$B$33:$B$776,G$83)+'СЕТ СН'!$H$14+СВЦЭМ!$D$10+'СЕТ СН'!$H$5-'СЕТ СН'!$H$24</f>
        <v>2578.5877451699998</v>
      </c>
      <c r="H103" s="36">
        <f>SUMIFS(СВЦЭМ!$D$33:$D$776,СВЦЭМ!$A$33:$A$776,$A103,СВЦЭМ!$B$33:$B$776,H$83)+'СЕТ СН'!$H$14+СВЦЭМ!$D$10+'СЕТ СН'!$H$5-'СЕТ СН'!$H$24</f>
        <v>2566.0585592300004</v>
      </c>
      <c r="I103" s="36">
        <f>SUMIFS(СВЦЭМ!$D$33:$D$776,СВЦЭМ!$A$33:$A$776,$A103,СВЦЭМ!$B$33:$B$776,I$83)+'СЕТ СН'!$H$14+СВЦЭМ!$D$10+'СЕТ СН'!$H$5-'СЕТ СН'!$H$24</f>
        <v>2559.6068767400002</v>
      </c>
      <c r="J103" s="36">
        <f>SUMIFS(СВЦЭМ!$D$33:$D$776,СВЦЭМ!$A$33:$A$776,$A103,СВЦЭМ!$B$33:$B$776,J$83)+'СЕТ СН'!$H$14+СВЦЭМ!$D$10+'СЕТ СН'!$H$5-'СЕТ СН'!$H$24</f>
        <v>2539.7555730600002</v>
      </c>
      <c r="K103" s="36">
        <f>SUMIFS(СВЦЭМ!$D$33:$D$776,СВЦЭМ!$A$33:$A$776,$A103,СВЦЭМ!$B$33:$B$776,K$83)+'СЕТ СН'!$H$14+СВЦЭМ!$D$10+'СЕТ СН'!$H$5-'СЕТ СН'!$H$24</f>
        <v>2535.80587371</v>
      </c>
      <c r="L103" s="36">
        <f>SUMIFS(СВЦЭМ!$D$33:$D$776,СВЦЭМ!$A$33:$A$776,$A103,СВЦЭМ!$B$33:$B$776,L$83)+'СЕТ СН'!$H$14+СВЦЭМ!$D$10+'СЕТ СН'!$H$5-'СЕТ СН'!$H$24</f>
        <v>2526.7214322099999</v>
      </c>
      <c r="M103" s="36">
        <f>SUMIFS(СВЦЭМ!$D$33:$D$776,СВЦЭМ!$A$33:$A$776,$A103,СВЦЭМ!$B$33:$B$776,M$83)+'СЕТ СН'!$H$14+СВЦЭМ!$D$10+'СЕТ СН'!$H$5-'СЕТ СН'!$H$24</f>
        <v>2517.6322300100001</v>
      </c>
      <c r="N103" s="36">
        <f>SUMIFS(СВЦЭМ!$D$33:$D$776,СВЦЭМ!$A$33:$A$776,$A103,СВЦЭМ!$B$33:$B$776,N$83)+'СЕТ СН'!$H$14+СВЦЭМ!$D$10+'СЕТ СН'!$H$5-'СЕТ СН'!$H$24</f>
        <v>2525.1765862000002</v>
      </c>
      <c r="O103" s="36">
        <f>SUMIFS(СВЦЭМ!$D$33:$D$776,СВЦЭМ!$A$33:$A$776,$A103,СВЦЭМ!$B$33:$B$776,O$83)+'СЕТ СН'!$H$14+СВЦЭМ!$D$10+'СЕТ СН'!$H$5-'СЕТ СН'!$H$24</f>
        <v>2538.49765454</v>
      </c>
      <c r="P103" s="36">
        <f>SUMIFS(СВЦЭМ!$D$33:$D$776,СВЦЭМ!$A$33:$A$776,$A103,СВЦЭМ!$B$33:$B$776,P$83)+'СЕТ СН'!$H$14+СВЦЭМ!$D$10+'СЕТ СН'!$H$5-'СЕТ СН'!$H$24</f>
        <v>2550.05056341</v>
      </c>
      <c r="Q103" s="36">
        <f>SUMIFS(СВЦЭМ!$D$33:$D$776,СВЦЭМ!$A$33:$A$776,$A103,СВЦЭМ!$B$33:$B$776,Q$83)+'СЕТ СН'!$H$14+СВЦЭМ!$D$10+'СЕТ СН'!$H$5-'СЕТ СН'!$H$24</f>
        <v>2543.2615158200001</v>
      </c>
      <c r="R103" s="36">
        <f>SUMIFS(СВЦЭМ!$D$33:$D$776,СВЦЭМ!$A$33:$A$776,$A103,СВЦЭМ!$B$33:$B$776,R$83)+'СЕТ СН'!$H$14+СВЦЭМ!$D$10+'СЕТ СН'!$H$5-'СЕТ СН'!$H$24</f>
        <v>2504.8986043599998</v>
      </c>
      <c r="S103" s="36">
        <f>SUMIFS(СВЦЭМ!$D$33:$D$776,СВЦЭМ!$A$33:$A$776,$A103,СВЦЭМ!$B$33:$B$776,S$83)+'СЕТ СН'!$H$14+СВЦЭМ!$D$10+'СЕТ СН'!$H$5-'СЕТ СН'!$H$24</f>
        <v>2480.4376038199998</v>
      </c>
      <c r="T103" s="36">
        <f>SUMIFS(СВЦЭМ!$D$33:$D$776,СВЦЭМ!$A$33:$A$776,$A103,СВЦЭМ!$B$33:$B$776,T$83)+'СЕТ СН'!$H$14+СВЦЭМ!$D$10+'СЕТ СН'!$H$5-'СЕТ СН'!$H$24</f>
        <v>2472.87765863</v>
      </c>
      <c r="U103" s="36">
        <f>SUMIFS(СВЦЭМ!$D$33:$D$776,СВЦЭМ!$A$33:$A$776,$A103,СВЦЭМ!$B$33:$B$776,U$83)+'СЕТ СН'!$H$14+СВЦЭМ!$D$10+'СЕТ СН'!$H$5-'СЕТ СН'!$H$24</f>
        <v>2459.22615597</v>
      </c>
      <c r="V103" s="36">
        <f>SUMIFS(СВЦЭМ!$D$33:$D$776,СВЦЭМ!$A$33:$A$776,$A103,СВЦЭМ!$B$33:$B$776,V$83)+'СЕТ СН'!$H$14+СВЦЭМ!$D$10+'СЕТ СН'!$H$5-'СЕТ СН'!$H$24</f>
        <v>2450.7285227399998</v>
      </c>
      <c r="W103" s="36">
        <f>SUMIFS(СВЦЭМ!$D$33:$D$776,СВЦЭМ!$A$33:$A$776,$A103,СВЦЭМ!$B$33:$B$776,W$83)+'СЕТ СН'!$H$14+СВЦЭМ!$D$10+'СЕТ СН'!$H$5-'СЕТ СН'!$H$24</f>
        <v>2453.3971220799999</v>
      </c>
      <c r="X103" s="36">
        <f>SUMIFS(СВЦЭМ!$D$33:$D$776,СВЦЭМ!$A$33:$A$776,$A103,СВЦЭМ!$B$33:$B$776,X$83)+'СЕТ СН'!$H$14+СВЦЭМ!$D$10+'СЕТ СН'!$H$5-'СЕТ СН'!$H$24</f>
        <v>2461.6259204900002</v>
      </c>
      <c r="Y103" s="36">
        <f>SUMIFS(СВЦЭМ!$D$33:$D$776,СВЦЭМ!$A$33:$A$776,$A103,СВЦЭМ!$B$33:$B$776,Y$83)+'СЕТ СН'!$H$14+СВЦЭМ!$D$10+'СЕТ СН'!$H$5-'СЕТ СН'!$H$24</f>
        <v>2532.6710923300002</v>
      </c>
    </row>
    <row r="104" spans="1:25" ht="15.75" x14ac:dyDescent="0.2">
      <c r="A104" s="35">
        <f t="shared" si="2"/>
        <v>43667</v>
      </c>
      <c r="B104" s="36">
        <f>SUMIFS(СВЦЭМ!$D$33:$D$776,СВЦЭМ!$A$33:$A$776,$A104,СВЦЭМ!$B$33:$B$776,B$83)+'СЕТ СН'!$H$14+СВЦЭМ!$D$10+'СЕТ СН'!$H$5-'СЕТ СН'!$H$24</f>
        <v>2550.64192082</v>
      </c>
      <c r="C104" s="36">
        <f>SUMIFS(СВЦЭМ!$D$33:$D$776,СВЦЭМ!$A$33:$A$776,$A104,СВЦЭМ!$B$33:$B$776,C$83)+'СЕТ СН'!$H$14+СВЦЭМ!$D$10+'СЕТ СН'!$H$5-'СЕТ СН'!$H$24</f>
        <v>2578.9764244200001</v>
      </c>
      <c r="D104" s="36">
        <f>SUMIFS(СВЦЭМ!$D$33:$D$776,СВЦЭМ!$A$33:$A$776,$A104,СВЦЭМ!$B$33:$B$776,D$83)+'СЕТ СН'!$H$14+СВЦЭМ!$D$10+'СЕТ СН'!$H$5-'СЕТ СН'!$H$24</f>
        <v>2600.1558160100003</v>
      </c>
      <c r="E104" s="36">
        <f>SUMIFS(СВЦЭМ!$D$33:$D$776,СВЦЭМ!$A$33:$A$776,$A104,СВЦЭМ!$B$33:$B$776,E$83)+'СЕТ СН'!$H$14+СВЦЭМ!$D$10+'СЕТ СН'!$H$5-'СЕТ СН'!$H$24</f>
        <v>2602.9129944400001</v>
      </c>
      <c r="F104" s="36">
        <f>SUMIFS(СВЦЭМ!$D$33:$D$776,СВЦЭМ!$A$33:$A$776,$A104,СВЦЭМ!$B$33:$B$776,F$83)+'СЕТ СН'!$H$14+СВЦЭМ!$D$10+'СЕТ СН'!$H$5-'СЕТ СН'!$H$24</f>
        <v>2586.6605825300003</v>
      </c>
      <c r="G104" s="36">
        <f>SUMIFS(СВЦЭМ!$D$33:$D$776,СВЦЭМ!$A$33:$A$776,$A104,СВЦЭМ!$B$33:$B$776,G$83)+'СЕТ СН'!$H$14+СВЦЭМ!$D$10+'СЕТ СН'!$H$5-'СЕТ СН'!$H$24</f>
        <v>2595.6244709600001</v>
      </c>
      <c r="H104" s="36">
        <f>SUMIFS(СВЦЭМ!$D$33:$D$776,СВЦЭМ!$A$33:$A$776,$A104,СВЦЭМ!$B$33:$B$776,H$83)+'СЕТ СН'!$H$14+СВЦЭМ!$D$10+'СЕТ СН'!$H$5-'СЕТ СН'!$H$24</f>
        <v>2592.7918192699999</v>
      </c>
      <c r="I104" s="36">
        <f>SUMIFS(СВЦЭМ!$D$33:$D$776,СВЦЭМ!$A$33:$A$776,$A104,СВЦЭМ!$B$33:$B$776,I$83)+'СЕТ СН'!$H$14+СВЦЭМ!$D$10+'СЕТ СН'!$H$5-'СЕТ СН'!$H$24</f>
        <v>2592.49975417</v>
      </c>
      <c r="J104" s="36">
        <f>SUMIFS(СВЦЭМ!$D$33:$D$776,СВЦЭМ!$A$33:$A$776,$A104,СВЦЭМ!$B$33:$B$776,J$83)+'СЕТ СН'!$H$14+СВЦЭМ!$D$10+'СЕТ СН'!$H$5-'СЕТ СН'!$H$24</f>
        <v>2572.5084771100001</v>
      </c>
      <c r="K104" s="36">
        <f>SUMIFS(СВЦЭМ!$D$33:$D$776,СВЦЭМ!$A$33:$A$776,$A104,СВЦЭМ!$B$33:$B$776,K$83)+'СЕТ СН'!$H$14+СВЦЭМ!$D$10+'СЕТ СН'!$H$5-'СЕТ СН'!$H$24</f>
        <v>2540.1448577900001</v>
      </c>
      <c r="L104" s="36">
        <f>SUMIFS(СВЦЭМ!$D$33:$D$776,СВЦЭМ!$A$33:$A$776,$A104,СВЦЭМ!$B$33:$B$776,L$83)+'СЕТ СН'!$H$14+СВЦЭМ!$D$10+'СЕТ СН'!$H$5-'СЕТ СН'!$H$24</f>
        <v>2520.43824963</v>
      </c>
      <c r="M104" s="36">
        <f>SUMIFS(СВЦЭМ!$D$33:$D$776,СВЦЭМ!$A$33:$A$776,$A104,СВЦЭМ!$B$33:$B$776,M$83)+'СЕТ СН'!$H$14+СВЦЭМ!$D$10+'СЕТ СН'!$H$5-'СЕТ СН'!$H$24</f>
        <v>2507.7500686900003</v>
      </c>
      <c r="N104" s="36">
        <f>SUMIFS(СВЦЭМ!$D$33:$D$776,СВЦЭМ!$A$33:$A$776,$A104,СВЦЭМ!$B$33:$B$776,N$83)+'СЕТ СН'!$H$14+СВЦЭМ!$D$10+'СЕТ СН'!$H$5-'СЕТ СН'!$H$24</f>
        <v>2509.5053685800003</v>
      </c>
      <c r="O104" s="36">
        <f>SUMIFS(СВЦЭМ!$D$33:$D$776,СВЦЭМ!$A$33:$A$776,$A104,СВЦЭМ!$B$33:$B$776,O$83)+'СЕТ СН'!$H$14+СВЦЭМ!$D$10+'СЕТ СН'!$H$5-'СЕТ СН'!$H$24</f>
        <v>2517.3470990800001</v>
      </c>
      <c r="P104" s="36">
        <f>SUMIFS(СВЦЭМ!$D$33:$D$776,СВЦЭМ!$A$33:$A$776,$A104,СВЦЭМ!$B$33:$B$776,P$83)+'СЕТ СН'!$H$14+СВЦЭМ!$D$10+'СЕТ СН'!$H$5-'СЕТ СН'!$H$24</f>
        <v>2523.6553698799999</v>
      </c>
      <c r="Q104" s="36">
        <f>SUMIFS(СВЦЭМ!$D$33:$D$776,СВЦЭМ!$A$33:$A$776,$A104,СВЦЭМ!$B$33:$B$776,Q$83)+'СЕТ СН'!$H$14+СВЦЭМ!$D$10+'СЕТ СН'!$H$5-'СЕТ СН'!$H$24</f>
        <v>2520.1978614999998</v>
      </c>
      <c r="R104" s="36">
        <f>SUMIFS(СВЦЭМ!$D$33:$D$776,СВЦЭМ!$A$33:$A$776,$A104,СВЦЭМ!$B$33:$B$776,R$83)+'СЕТ СН'!$H$14+СВЦЭМ!$D$10+'СЕТ СН'!$H$5-'СЕТ СН'!$H$24</f>
        <v>2473.5844390500001</v>
      </c>
      <c r="S104" s="36">
        <f>SUMIFS(СВЦЭМ!$D$33:$D$776,СВЦЭМ!$A$33:$A$776,$A104,СВЦЭМ!$B$33:$B$776,S$83)+'СЕТ СН'!$H$14+СВЦЭМ!$D$10+'СЕТ СН'!$H$5-'СЕТ СН'!$H$24</f>
        <v>2444.3472559500001</v>
      </c>
      <c r="T104" s="36">
        <f>SUMIFS(СВЦЭМ!$D$33:$D$776,СВЦЭМ!$A$33:$A$776,$A104,СВЦЭМ!$B$33:$B$776,T$83)+'СЕТ СН'!$H$14+СВЦЭМ!$D$10+'СЕТ СН'!$H$5-'СЕТ СН'!$H$24</f>
        <v>2445.7808251000001</v>
      </c>
      <c r="U104" s="36">
        <f>SUMIFS(СВЦЭМ!$D$33:$D$776,СВЦЭМ!$A$33:$A$776,$A104,СВЦЭМ!$B$33:$B$776,U$83)+'СЕТ СН'!$H$14+СВЦЭМ!$D$10+'СЕТ СН'!$H$5-'СЕТ СН'!$H$24</f>
        <v>2431.5021265599999</v>
      </c>
      <c r="V104" s="36">
        <f>SUMIFS(СВЦЭМ!$D$33:$D$776,СВЦЭМ!$A$33:$A$776,$A104,СВЦЭМ!$B$33:$B$776,V$83)+'СЕТ СН'!$H$14+СВЦЭМ!$D$10+'СЕТ СН'!$H$5-'СЕТ СН'!$H$24</f>
        <v>2419.64686566</v>
      </c>
      <c r="W104" s="36">
        <f>SUMIFS(СВЦЭМ!$D$33:$D$776,СВЦЭМ!$A$33:$A$776,$A104,СВЦЭМ!$B$33:$B$776,W$83)+'СЕТ СН'!$H$14+СВЦЭМ!$D$10+'СЕТ СН'!$H$5-'СЕТ СН'!$H$24</f>
        <v>2433.9894119300002</v>
      </c>
      <c r="X104" s="36">
        <f>SUMIFS(СВЦЭМ!$D$33:$D$776,СВЦЭМ!$A$33:$A$776,$A104,СВЦЭМ!$B$33:$B$776,X$83)+'СЕТ СН'!$H$14+СВЦЭМ!$D$10+'СЕТ СН'!$H$5-'СЕТ СН'!$H$24</f>
        <v>2448.7845038200003</v>
      </c>
      <c r="Y104" s="36">
        <f>SUMIFS(СВЦЭМ!$D$33:$D$776,СВЦЭМ!$A$33:$A$776,$A104,СВЦЭМ!$B$33:$B$776,Y$83)+'СЕТ СН'!$H$14+СВЦЭМ!$D$10+'СЕТ СН'!$H$5-'СЕТ СН'!$H$24</f>
        <v>2522.1181698700002</v>
      </c>
    </row>
    <row r="105" spans="1:25" ht="15.75" x14ac:dyDescent="0.2">
      <c r="A105" s="35">
        <f t="shared" si="2"/>
        <v>43668</v>
      </c>
      <c r="B105" s="36">
        <f>SUMIFS(СВЦЭМ!$D$33:$D$776,СВЦЭМ!$A$33:$A$776,$A105,СВЦЭМ!$B$33:$B$776,B$83)+'СЕТ СН'!$H$14+СВЦЭМ!$D$10+'СЕТ СН'!$H$5-'СЕТ СН'!$H$24</f>
        <v>2549.3561593600002</v>
      </c>
      <c r="C105" s="36">
        <f>SUMIFS(СВЦЭМ!$D$33:$D$776,СВЦЭМ!$A$33:$A$776,$A105,СВЦЭМ!$B$33:$B$776,C$83)+'СЕТ СН'!$H$14+СВЦЭМ!$D$10+'СЕТ СН'!$H$5-'СЕТ СН'!$H$24</f>
        <v>2597.4713894800002</v>
      </c>
      <c r="D105" s="36">
        <f>SUMIFS(СВЦЭМ!$D$33:$D$776,СВЦЭМ!$A$33:$A$776,$A105,СВЦЭМ!$B$33:$B$776,D$83)+'СЕТ СН'!$H$14+СВЦЭМ!$D$10+'СЕТ СН'!$H$5-'СЕТ СН'!$H$24</f>
        <v>2621.8055053100002</v>
      </c>
      <c r="E105" s="36">
        <f>SUMIFS(СВЦЭМ!$D$33:$D$776,СВЦЭМ!$A$33:$A$776,$A105,СВЦЭМ!$B$33:$B$776,E$83)+'СЕТ СН'!$H$14+СВЦЭМ!$D$10+'СЕТ СН'!$H$5-'СЕТ СН'!$H$24</f>
        <v>2624.2551303999999</v>
      </c>
      <c r="F105" s="36">
        <f>SUMIFS(СВЦЭМ!$D$33:$D$776,СВЦЭМ!$A$33:$A$776,$A105,СВЦЭМ!$B$33:$B$776,F$83)+'СЕТ СН'!$H$14+СВЦЭМ!$D$10+'СЕТ СН'!$H$5-'СЕТ СН'!$H$24</f>
        <v>2618.4632160000001</v>
      </c>
      <c r="G105" s="36">
        <f>SUMIFS(СВЦЭМ!$D$33:$D$776,СВЦЭМ!$A$33:$A$776,$A105,СВЦЭМ!$B$33:$B$776,G$83)+'СЕТ СН'!$H$14+СВЦЭМ!$D$10+'СЕТ СН'!$H$5-'СЕТ СН'!$H$24</f>
        <v>2603.9257370599998</v>
      </c>
      <c r="H105" s="36">
        <f>SUMIFS(СВЦЭМ!$D$33:$D$776,СВЦЭМ!$A$33:$A$776,$A105,СВЦЭМ!$B$33:$B$776,H$83)+'СЕТ СН'!$H$14+СВЦЭМ!$D$10+'СЕТ СН'!$H$5-'СЕТ СН'!$H$24</f>
        <v>2574.9530967700002</v>
      </c>
      <c r="I105" s="36">
        <f>SUMIFS(СВЦЭМ!$D$33:$D$776,СВЦЭМ!$A$33:$A$776,$A105,СВЦЭМ!$B$33:$B$776,I$83)+'СЕТ СН'!$H$14+СВЦЭМ!$D$10+'СЕТ СН'!$H$5-'СЕТ СН'!$H$24</f>
        <v>2563.5317698600002</v>
      </c>
      <c r="J105" s="36">
        <f>SUMIFS(СВЦЭМ!$D$33:$D$776,СВЦЭМ!$A$33:$A$776,$A105,СВЦЭМ!$B$33:$B$776,J$83)+'СЕТ СН'!$H$14+СВЦЭМ!$D$10+'СЕТ СН'!$H$5-'СЕТ СН'!$H$24</f>
        <v>2569.7324184500003</v>
      </c>
      <c r="K105" s="36">
        <f>SUMIFS(СВЦЭМ!$D$33:$D$776,СВЦЭМ!$A$33:$A$776,$A105,СВЦЭМ!$B$33:$B$776,K$83)+'СЕТ СН'!$H$14+СВЦЭМ!$D$10+'СЕТ СН'!$H$5-'СЕТ СН'!$H$24</f>
        <v>2576.1901874200003</v>
      </c>
      <c r="L105" s="36">
        <f>SUMIFS(СВЦЭМ!$D$33:$D$776,СВЦЭМ!$A$33:$A$776,$A105,СВЦЭМ!$B$33:$B$776,L$83)+'СЕТ СН'!$H$14+СВЦЭМ!$D$10+'СЕТ СН'!$H$5-'СЕТ СН'!$H$24</f>
        <v>2573.9240866099999</v>
      </c>
      <c r="M105" s="36">
        <f>SUMIFS(СВЦЭМ!$D$33:$D$776,СВЦЭМ!$A$33:$A$776,$A105,СВЦЭМ!$B$33:$B$776,M$83)+'СЕТ СН'!$H$14+СВЦЭМ!$D$10+'СЕТ СН'!$H$5-'СЕТ СН'!$H$24</f>
        <v>2564.5574833800001</v>
      </c>
      <c r="N105" s="36">
        <f>SUMIFS(СВЦЭМ!$D$33:$D$776,СВЦЭМ!$A$33:$A$776,$A105,СВЦЭМ!$B$33:$B$776,N$83)+'СЕТ СН'!$H$14+СВЦЭМ!$D$10+'СЕТ СН'!$H$5-'СЕТ СН'!$H$24</f>
        <v>2557.6024101399998</v>
      </c>
      <c r="O105" s="36">
        <f>SUMIFS(СВЦЭМ!$D$33:$D$776,СВЦЭМ!$A$33:$A$776,$A105,СВЦЭМ!$B$33:$B$776,O$83)+'СЕТ СН'!$H$14+СВЦЭМ!$D$10+'СЕТ СН'!$H$5-'СЕТ СН'!$H$24</f>
        <v>2558.3878506600004</v>
      </c>
      <c r="P105" s="36">
        <f>SUMIFS(СВЦЭМ!$D$33:$D$776,СВЦЭМ!$A$33:$A$776,$A105,СВЦЭМ!$B$33:$B$776,P$83)+'СЕТ СН'!$H$14+СВЦЭМ!$D$10+'СЕТ СН'!$H$5-'СЕТ СН'!$H$24</f>
        <v>2566.9501384100004</v>
      </c>
      <c r="Q105" s="36">
        <f>SUMIFS(СВЦЭМ!$D$33:$D$776,СВЦЭМ!$A$33:$A$776,$A105,СВЦЭМ!$B$33:$B$776,Q$83)+'СЕТ СН'!$H$14+СВЦЭМ!$D$10+'СЕТ СН'!$H$5-'СЕТ СН'!$H$24</f>
        <v>2575.51446235</v>
      </c>
      <c r="R105" s="36">
        <f>SUMIFS(СВЦЭМ!$D$33:$D$776,СВЦЭМ!$A$33:$A$776,$A105,СВЦЭМ!$B$33:$B$776,R$83)+'СЕТ СН'!$H$14+СВЦЭМ!$D$10+'СЕТ СН'!$H$5-'СЕТ СН'!$H$24</f>
        <v>2524.46092361</v>
      </c>
      <c r="S105" s="36">
        <f>SUMIFS(СВЦЭМ!$D$33:$D$776,СВЦЭМ!$A$33:$A$776,$A105,СВЦЭМ!$B$33:$B$776,S$83)+'СЕТ СН'!$H$14+СВЦЭМ!$D$10+'СЕТ СН'!$H$5-'СЕТ СН'!$H$24</f>
        <v>2498.2351296000002</v>
      </c>
      <c r="T105" s="36">
        <f>SUMIFS(СВЦЭМ!$D$33:$D$776,СВЦЭМ!$A$33:$A$776,$A105,СВЦЭМ!$B$33:$B$776,T$83)+'СЕТ СН'!$H$14+СВЦЭМ!$D$10+'СЕТ СН'!$H$5-'СЕТ СН'!$H$24</f>
        <v>2498.1746814600001</v>
      </c>
      <c r="U105" s="36">
        <f>SUMIFS(СВЦЭМ!$D$33:$D$776,СВЦЭМ!$A$33:$A$776,$A105,СВЦЭМ!$B$33:$B$776,U$83)+'СЕТ СН'!$H$14+СВЦЭМ!$D$10+'СЕТ СН'!$H$5-'СЕТ СН'!$H$24</f>
        <v>2495.63604635</v>
      </c>
      <c r="V105" s="36">
        <f>SUMIFS(СВЦЭМ!$D$33:$D$776,СВЦЭМ!$A$33:$A$776,$A105,СВЦЭМ!$B$33:$B$776,V$83)+'СЕТ СН'!$H$14+СВЦЭМ!$D$10+'СЕТ СН'!$H$5-'СЕТ СН'!$H$24</f>
        <v>2493.1361161300001</v>
      </c>
      <c r="W105" s="36">
        <f>SUMIFS(СВЦЭМ!$D$33:$D$776,СВЦЭМ!$A$33:$A$776,$A105,СВЦЭМ!$B$33:$B$776,W$83)+'СЕТ СН'!$H$14+СВЦЭМ!$D$10+'СЕТ СН'!$H$5-'СЕТ СН'!$H$24</f>
        <v>2506.3606598699998</v>
      </c>
      <c r="X105" s="36">
        <f>SUMIFS(СВЦЭМ!$D$33:$D$776,СВЦЭМ!$A$33:$A$776,$A105,СВЦЭМ!$B$33:$B$776,X$83)+'СЕТ СН'!$H$14+СВЦЭМ!$D$10+'СЕТ СН'!$H$5-'СЕТ СН'!$H$24</f>
        <v>2531.2383528400001</v>
      </c>
      <c r="Y105" s="36">
        <f>SUMIFS(СВЦЭМ!$D$33:$D$776,СВЦЭМ!$A$33:$A$776,$A105,СВЦЭМ!$B$33:$B$776,Y$83)+'СЕТ СН'!$H$14+СВЦЭМ!$D$10+'СЕТ СН'!$H$5-'СЕТ СН'!$H$24</f>
        <v>2631.7563563600002</v>
      </c>
    </row>
    <row r="106" spans="1:25" ht="15.75" x14ac:dyDescent="0.2">
      <c r="A106" s="35">
        <f t="shared" si="2"/>
        <v>43669</v>
      </c>
      <c r="B106" s="36">
        <f>SUMIFS(СВЦЭМ!$D$33:$D$776,СВЦЭМ!$A$33:$A$776,$A106,СВЦЭМ!$B$33:$B$776,B$83)+'СЕТ СН'!$H$14+СВЦЭМ!$D$10+'СЕТ СН'!$H$5-'СЕТ СН'!$H$24</f>
        <v>2637.4091999100001</v>
      </c>
      <c r="C106" s="36">
        <f>SUMIFS(СВЦЭМ!$D$33:$D$776,СВЦЭМ!$A$33:$A$776,$A106,СВЦЭМ!$B$33:$B$776,C$83)+'СЕТ СН'!$H$14+СВЦЭМ!$D$10+'СЕТ СН'!$H$5-'СЕТ СН'!$H$24</f>
        <v>2680.7052547900003</v>
      </c>
      <c r="D106" s="36">
        <f>SUMIFS(СВЦЭМ!$D$33:$D$776,СВЦЭМ!$A$33:$A$776,$A106,СВЦЭМ!$B$33:$B$776,D$83)+'СЕТ СН'!$H$14+СВЦЭМ!$D$10+'СЕТ СН'!$H$5-'СЕТ СН'!$H$24</f>
        <v>2709.4900909500002</v>
      </c>
      <c r="E106" s="36">
        <f>SUMIFS(СВЦЭМ!$D$33:$D$776,СВЦЭМ!$A$33:$A$776,$A106,СВЦЭМ!$B$33:$B$776,E$83)+'СЕТ СН'!$H$14+СВЦЭМ!$D$10+'СЕТ СН'!$H$5-'СЕТ СН'!$H$24</f>
        <v>2723.8956041000001</v>
      </c>
      <c r="F106" s="36">
        <f>SUMIFS(СВЦЭМ!$D$33:$D$776,СВЦЭМ!$A$33:$A$776,$A106,СВЦЭМ!$B$33:$B$776,F$83)+'СЕТ СН'!$H$14+СВЦЭМ!$D$10+'СЕТ СН'!$H$5-'СЕТ СН'!$H$24</f>
        <v>2723.2081629700001</v>
      </c>
      <c r="G106" s="36">
        <f>SUMIFS(СВЦЭМ!$D$33:$D$776,СВЦЭМ!$A$33:$A$776,$A106,СВЦЭМ!$B$33:$B$776,G$83)+'СЕТ СН'!$H$14+СВЦЭМ!$D$10+'СЕТ СН'!$H$5-'СЕТ СН'!$H$24</f>
        <v>2709.04268538</v>
      </c>
      <c r="H106" s="36">
        <f>SUMIFS(СВЦЭМ!$D$33:$D$776,СВЦЭМ!$A$33:$A$776,$A106,СВЦЭМ!$B$33:$B$776,H$83)+'СЕТ СН'!$H$14+СВЦЭМ!$D$10+'СЕТ СН'!$H$5-'СЕТ СН'!$H$24</f>
        <v>2668.98386476</v>
      </c>
      <c r="I106" s="36">
        <f>SUMIFS(СВЦЭМ!$D$33:$D$776,СВЦЭМ!$A$33:$A$776,$A106,СВЦЭМ!$B$33:$B$776,I$83)+'СЕТ СН'!$H$14+СВЦЭМ!$D$10+'СЕТ СН'!$H$5-'СЕТ СН'!$H$24</f>
        <v>2625.6089958800003</v>
      </c>
      <c r="J106" s="36">
        <f>SUMIFS(СВЦЭМ!$D$33:$D$776,СВЦЭМ!$A$33:$A$776,$A106,СВЦЭМ!$B$33:$B$776,J$83)+'СЕТ СН'!$H$14+СВЦЭМ!$D$10+'СЕТ СН'!$H$5-'СЕТ СН'!$H$24</f>
        <v>2610.4338087900001</v>
      </c>
      <c r="K106" s="36">
        <f>SUMIFS(СВЦЭМ!$D$33:$D$776,СВЦЭМ!$A$33:$A$776,$A106,СВЦЭМ!$B$33:$B$776,K$83)+'СЕТ СН'!$H$14+СВЦЭМ!$D$10+'СЕТ СН'!$H$5-'СЕТ СН'!$H$24</f>
        <v>2550.7480340900001</v>
      </c>
      <c r="L106" s="36">
        <f>SUMIFS(СВЦЭМ!$D$33:$D$776,СВЦЭМ!$A$33:$A$776,$A106,СВЦЭМ!$B$33:$B$776,L$83)+'СЕТ СН'!$H$14+СВЦЭМ!$D$10+'СЕТ СН'!$H$5-'СЕТ СН'!$H$24</f>
        <v>2555.2359685199999</v>
      </c>
      <c r="M106" s="36">
        <f>SUMIFS(СВЦЭМ!$D$33:$D$776,СВЦЭМ!$A$33:$A$776,$A106,СВЦЭМ!$B$33:$B$776,M$83)+'СЕТ СН'!$H$14+СВЦЭМ!$D$10+'СЕТ СН'!$H$5-'СЕТ СН'!$H$24</f>
        <v>2561.0917431299999</v>
      </c>
      <c r="N106" s="36">
        <f>SUMIFS(СВЦЭМ!$D$33:$D$776,СВЦЭМ!$A$33:$A$776,$A106,СВЦЭМ!$B$33:$B$776,N$83)+'СЕТ СН'!$H$14+СВЦЭМ!$D$10+'СЕТ СН'!$H$5-'СЕТ СН'!$H$24</f>
        <v>2569.8783033600002</v>
      </c>
      <c r="O106" s="36">
        <f>SUMIFS(СВЦЭМ!$D$33:$D$776,СВЦЭМ!$A$33:$A$776,$A106,СВЦЭМ!$B$33:$B$776,O$83)+'СЕТ СН'!$H$14+СВЦЭМ!$D$10+'СЕТ СН'!$H$5-'СЕТ СН'!$H$24</f>
        <v>2581.1538496000003</v>
      </c>
      <c r="P106" s="36">
        <f>SUMIFS(СВЦЭМ!$D$33:$D$776,СВЦЭМ!$A$33:$A$776,$A106,СВЦЭМ!$B$33:$B$776,P$83)+'СЕТ СН'!$H$14+СВЦЭМ!$D$10+'СЕТ СН'!$H$5-'СЕТ СН'!$H$24</f>
        <v>2584.4959465800002</v>
      </c>
      <c r="Q106" s="36">
        <f>SUMIFS(СВЦЭМ!$D$33:$D$776,СВЦЭМ!$A$33:$A$776,$A106,СВЦЭМ!$B$33:$B$776,Q$83)+'СЕТ СН'!$H$14+СВЦЭМ!$D$10+'СЕТ СН'!$H$5-'СЕТ СН'!$H$24</f>
        <v>2587.3223758300001</v>
      </c>
      <c r="R106" s="36">
        <f>SUMIFS(СВЦЭМ!$D$33:$D$776,СВЦЭМ!$A$33:$A$776,$A106,СВЦЭМ!$B$33:$B$776,R$83)+'СЕТ СН'!$H$14+СВЦЭМ!$D$10+'СЕТ СН'!$H$5-'СЕТ СН'!$H$24</f>
        <v>2536.9339857</v>
      </c>
      <c r="S106" s="36">
        <f>SUMIFS(СВЦЭМ!$D$33:$D$776,СВЦЭМ!$A$33:$A$776,$A106,СВЦЭМ!$B$33:$B$776,S$83)+'СЕТ СН'!$H$14+СВЦЭМ!$D$10+'СЕТ СН'!$H$5-'СЕТ СН'!$H$24</f>
        <v>2503.6770611100001</v>
      </c>
      <c r="T106" s="36">
        <f>SUMIFS(СВЦЭМ!$D$33:$D$776,СВЦЭМ!$A$33:$A$776,$A106,СВЦЭМ!$B$33:$B$776,T$83)+'СЕТ СН'!$H$14+СВЦЭМ!$D$10+'СЕТ СН'!$H$5-'СЕТ СН'!$H$24</f>
        <v>2506.6633751200002</v>
      </c>
      <c r="U106" s="36">
        <f>SUMIFS(СВЦЭМ!$D$33:$D$776,СВЦЭМ!$A$33:$A$776,$A106,СВЦЭМ!$B$33:$B$776,U$83)+'СЕТ СН'!$H$14+СВЦЭМ!$D$10+'СЕТ СН'!$H$5-'СЕТ СН'!$H$24</f>
        <v>2501.9050478300001</v>
      </c>
      <c r="V106" s="36">
        <f>SUMIFS(СВЦЭМ!$D$33:$D$776,СВЦЭМ!$A$33:$A$776,$A106,СВЦЭМ!$B$33:$B$776,V$83)+'СЕТ СН'!$H$14+СВЦЭМ!$D$10+'СЕТ СН'!$H$5-'СЕТ СН'!$H$24</f>
        <v>2505.7521723899999</v>
      </c>
      <c r="W106" s="36">
        <f>SUMIFS(СВЦЭМ!$D$33:$D$776,СВЦЭМ!$A$33:$A$776,$A106,СВЦЭМ!$B$33:$B$776,W$83)+'СЕТ СН'!$H$14+СВЦЭМ!$D$10+'СЕТ СН'!$H$5-'СЕТ СН'!$H$24</f>
        <v>2504.76683469</v>
      </c>
      <c r="X106" s="36">
        <f>SUMIFS(СВЦЭМ!$D$33:$D$776,СВЦЭМ!$A$33:$A$776,$A106,СВЦЭМ!$B$33:$B$776,X$83)+'СЕТ СН'!$H$14+СВЦЭМ!$D$10+'СЕТ СН'!$H$5-'СЕТ СН'!$H$24</f>
        <v>2505.19334574</v>
      </c>
      <c r="Y106" s="36">
        <f>SUMIFS(СВЦЭМ!$D$33:$D$776,СВЦЭМ!$A$33:$A$776,$A106,СВЦЭМ!$B$33:$B$776,Y$83)+'СЕТ СН'!$H$14+СВЦЭМ!$D$10+'СЕТ СН'!$H$5-'СЕТ СН'!$H$24</f>
        <v>2544.30793103</v>
      </c>
    </row>
    <row r="107" spans="1:25" ht="15.75" x14ac:dyDescent="0.2">
      <c r="A107" s="35">
        <f t="shared" si="2"/>
        <v>43670</v>
      </c>
      <c r="B107" s="36">
        <f>SUMIFS(СВЦЭМ!$D$33:$D$776,СВЦЭМ!$A$33:$A$776,$A107,СВЦЭМ!$B$33:$B$776,B$83)+'СЕТ СН'!$H$14+СВЦЭМ!$D$10+'СЕТ СН'!$H$5-'СЕТ СН'!$H$24</f>
        <v>2583.8630295500002</v>
      </c>
      <c r="C107" s="36">
        <f>SUMIFS(СВЦЭМ!$D$33:$D$776,СВЦЭМ!$A$33:$A$776,$A107,СВЦЭМ!$B$33:$B$776,C$83)+'СЕТ СН'!$H$14+СВЦЭМ!$D$10+'СЕТ СН'!$H$5-'СЕТ СН'!$H$24</f>
        <v>2614.6179045200001</v>
      </c>
      <c r="D107" s="36">
        <f>SUMIFS(СВЦЭМ!$D$33:$D$776,СВЦЭМ!$A$33:$A$776,$A107,СВЦЭМ!$B$33:$B$776,D$83)+'СЕТ СН'!$H$14+СВЦЭМ!$D$10+'СЕТ СН'!$H$5-'СЕТ СН'!$H$24</f>
        <v>2638.7811670999999</v>
      </c>
      <c r="E107" s="36">
        <f>SUMIFS(СВЦЭМ!$D$33:$D$776,СВЦЭМ!$A$33:$A$776,$A107,СВЦЭМ!$B$33:$B$776,E$83)+'СЕТ СН'!$H$14+СВЦЭМ!$D$10+'СЕТ СН'!$H$5-'СЕТ СН'!$H$24</f>
        <v>2658.6300593000001</v>
      </c>
      <c r="F107" s="36">
        <f>SUMIFS(СВЦЭМ!$D$33:$D$776,СВЦЭМ!$A$33:$A$776,$A107,СВЦЭМ!$B$33:$B$776,F$83)+'СЕТ СН'!$H$14+СВЦЭМ!$D$10+'СЕТ СН'!$H$5-'СЕТ СН'!$H$24</f>
        <v>2652.7304595400001</v>
      </c>
      <c r="G107" s="36">
        <f>SUMIFS(СВЦЭМ!$D$33:$D$776,СВЦЭМ!$A$33:$A$776,$A107,СВЦЭМ!$B$33:$B$776,G$83)+'СЕТ СН'!$H$14+СВЦЭМ!$D$10+'СЕТ СН'!$H$5-'СЕТ СН'!$H$24</f>
        <v>2649.61500153</v>
      </c>
      <c r="H107" s="36">
        <f>SUMIFS(СВЦЭМ!$D$33:$D$776,СВЦЭМ!$A$33:$A$776,$A107,СВЦЭМ!$B$33:$B$776,H$83)+'СЕТ СН'!$H$14+СВЦЭМ!$D$10+'СЕТ СН'!$H$5-'СЕТ СН'!$H$24</f>
        <v>2624.62863178</v>
      </c>
      <c r="I107" s="36">
        <f>SUMIFS(СВЦЭМ!$D$33:$D$776,СВЦЭМ!$A$33:$A$776,$A107,СВЦЭМ!$B$33:$B$776,I$83)+'СЕТ СН'!$H$14+СВЦЭМ!$D$10+'СЕТ СН'!$H$5-'СЕТ СН'!$H$24</f>
        <v>2601.60167981</v>
      </c>
      <c r="J107" s="36">
        <f>SUMIFS(СВЦЭМ!$D$33:$D$776,СВЦЭМ!$A$33:$A$776,$A107,СВЦЭМ!$B$33:$B$776,J$83)+'СЕТ СН'!$H$14+СВЦЭМ!$D$10+'СЕТ СН'!$H$5-'СЕТ СН'!$H$24</f>
        <v>2590.2985668599999</v>
      </c>
      <c r="K107" s="36">
        <f>SUMIFS(СВЦЭМ!$D$33:$D$776,СВЦЭМ!$A$33:$A$776,$A107,СВЦЭМ!$B$33:$B$776,K$83)+'СЕТ СН'!$H$14+СВЦЭМ!$D$10+'СЕТ СН'!$H$5-'СЕТ СН'!$H$24</f>
        <v>2587.00073079</v>
      </c>
      <c r="L107" s="36">
        <f>SUMIFS(СВЦЭМ!$D$33:$D$776,СВЦЭМ!$A$33:$A$776,$A107,СВЦЭМ!$B$33:$B$776,L$83)+'СЕТ СН'!$H$14+СВЦЭМ!$D$10+'СЕТ СН'!$H$5-'СЕТ СН'!$H$24</f>
        <v>2593.62820031</v>
      </c>
      <c r="M107" s="36">
        <f>SUMIFS(СВЦЭМ!$D$33:$D$776,СВЦЭМ!$A$33:$A$776,$A107,СВЦЭМ!$B$33:$B$776,M$83)+'СЕТ СН'!$H$14+СВЦЭМ!$D$10+'СЕТ СН'!$H$5-'СЕТ СН'!$H$24</f>
        <v>2605.1874827199999</v>
      </c>
      <c r="N107" s="36">
        <f>SUMIFS(СВЦЭМ!$D$33:$D$776,СВЦЭМ!$A$33:$A$776,$A107,СВЦЭМ!$B$33:$B$776,N$83)+'СЕТ СН'!$H$14+СВЦЭМ!$D$10+'СЕТ СН'!$H$5-'СЕТ СН'!$H$24</f>
        <v>2606.9329437300003</v>
      </c>
      <c r="O107" s="36">
        <f>SUMIFS(СВЦЭМ!$D$33:$D$776,СВЦЭМ!$A$33:$A$776,$A107,СВЦЭМ!$B$33:$B$776,O$83)+'СЕТ СН'!$H$14+СВЦЭМ!$D$10+'СЕТ СН'!$H$5-'СЕТ СН'!$H$24</f>
        <v>2612.6382427600001</v>
      </c>
      <c r="P107" s="36">
        <f>SUMIFS(СВЦЭМ!$D$33:$D$776,СВЦЭМ!$A$33:$A$776,$A107,СВЦЭМ!$B$33:$B$776,P$83)+'СЕТ СН'!$H$14+СВЦЭМ!$D$10+'СЕТ СН'!$H$5-'СЕТ СН'!$H$24</f>
        <v>2615.8155128200001</v>
      </c>
      <c r="Q107" s="36">
        <f>SUMIFS(СВЦЭМ!$D$33:$D$776,СВЦЭМ!$A$33:$A$776,$A107,СВЦЭМ!$B$33:$B$776,Q$83)+'СЕТ СН'!$H$14+СВЦЭМ!$D$10+'СЕТ СН'!$H$5-'СЕТ СН'!$H$24</f>
        <v>2621.3041236099998</v>
      </c>
      <c r="R107" s="36">
        <f>SUMIFS(СВЦЭМ!$D$33:$D$776,СВЦЭМ!$A$33:$A$776,$A107,СВЦЭМ!$B$33:$B$776,R$83)+'СЕТ СН'!$H$14+СВЦЭМ!$D$10+'СЕТ СН'!$H$5-'СЕТ СН'!$H$24</f>
        <v>2559.78535268</v>
      </c>
      <c r="S107" s="36">
        <f>SUMIFS(СВЦЭМ!$D$33:$D$776,СВЦЭМ!$A$33:$A$776,$A107,СВЦЭМ!$B$33:$B$776,S$83)+'СЕТ СН'!$H$14+СВЦЭМ!$D$10+'СЕТ СН'!$H$5-'СЕТ СН'!$H$24</f>
        <v>2546.83754735</v>
      </c>
      <c r="T107" s="36">
        <f>SUMIFS(СВЦЭМ!$D$33:$D$776,СВЦЭМ!$A$33:$A$776,$A107,СВЦЭМ!$B$33:$B$776,T$83)+'СЕТ СН'!$H$14+СВЦЭМ!$D$10+'СЕТ СН'!$H$5-'СЕТ СН'!$H$24</f>
        <v>2552.9689508299998</v>
      </c>
      <c r="U107" s="36">
        <f>SUMIFS(СВЦЭМ!$D$33:$D$776,СВЦЭМ!$A$33:$A$776,$A107,СВЦЭМ!$B$33:$B$776,U$83)+'СЕТ СН'!$H$14+СВЦЭМ!$D$10+'СЕТ СН'!$H$5-'СЕТ СН'!$H$24</f>
        <v>2541.9301366</v>
      </c>
      <c r="V107" s="36">
        <f>SUMIFS(СВЦЭМ!$D$33:$D$776,СВЦЭМ!$A$33:$A$776,$A107,СВЦЭМ!$B$33:$B$776,V$83)+'СЕТ СН'!$H$14+СВЦЭМ!$D$10+'СЕТ СН'!$H$5-'СЕТ СН'!$H$24</f>
        <v>2545.34651209</v>
      </c>
      <c r="W107" s="36">
        <f>SUMIFS(СВЦЭМ!$D$33:$D$776,СВЦЭМ!$A$33:$A$776,$A107,СВЦЭМ!$B$33:$B$776,W$83)+'СЕТ СН'!$H$14+СВЦЭМ!$D$10+'СЕТ СН'!$H$5-'СЕТ СН'!$H$24</f>
        <v>2559.1808377500001</v>
      </c>
      <c r="X107" s="36">
        <f>SUMIFS(СВЦЭМ!$D$33:$D$776,СВЦЭМ!$A$33:$A$776,$A107,СВЦЭМ!$B$33:$B$776,X$83)+'СЕТ СН'!$H$14+СВЦЭМ!$D$10+'СЕТ СН'!$H$5-'СЕТ СН'!$H$24</f>
        <v>2539.2566950999999</v>
      </c>
      <c r="Y107" s="36">
        <f>SUMIFS(СВЦЭМ!$D$33:$D$776,СВЦЭМ!$A$33:$A$776,$A107,СВЦЭМ!$B$33:$B$776,Y$83)+'СЕТ СН'!$H$14+СВЦЭМ!$D$10+'СЕТ СН'!$H$5-'СЕТ СН'!$H$24</f>
        <v>2580.0470574999999</v>
      </c>
    </row>
    <row r="108" spans="1:25" ht="15.75" x14ac:dyDescent="0.2">
      <c r="A108" s="35">
        <f t="shared" si="2"/>
        <v>43671</v>
      </c>
      <c r="B108" s="36">
        <f>SUMIFS(СВЦЭМ!$D$33:$D$776,СВЦЭМ!$A$33:$A$776,$A108,СВЦЭМ!$B$33:$B$776,B$83)+'СЕТ СН'!$H$14+СВЦЭМ!$D$10+'СЕТ СН'!$H$5-'СЕТ СН'!$H$24</f>
        <v>2649.7969781199999</v>
      </c>
      <c r="C108" s="36">
        <f>SUMIFS(СВЦЭМ!$D$33:$D$776,СВЦЭМ!$A$33:$A$776,$A108,СВЦЭМ!$B$33:$B$776,C$83)+'СЕТ СН'!$H$14+СВЦЭМ!$D$10+'СЕТ СН'!$H$5-'СЕТ СН'!$H$24</f>
        <v>2674.8614273200001</v>
      </c>
      <c r="D108" s="36">
        <f>SUMIFS(СВЦЭМ!$D$33:$D$776,СВЦЭМ!$A$33:$A$776,$A108,СВЦЭМ!$B$33:$B$776,D$83)+'СЕТ СН'!$H$14+СВЦЭМ!$D$10+'СЕТ СН'!$H$5-'СЕТ СН'!$H$24</f>
        <v>2650.8041407700002</v>
      </c>
      <c r="E108" s="36">
        <f>SUMIFS(СВЦЭМ!$D$33:$D$776,СВЦЭМ!$A$33:$A$776,$A108,СВЦЭМ!$B$33:$B$776,E$83)+'СЕТ СН'!$H$14+СВЦЭМ!$D$10+'СЕТ СН'!$H$5-'СЕТ СН'!$H$24</f>
        <v>2646.0411706700002</v>
      </c>
      <c r="F108" s="36">
        <f>SUMIFS(СВЦЭМ!$D$33:$D$776,СВЦЭМ!$A$33:$A$776,$A108,СВЦЭМ!$B$33:$B$776,F$83)+'СЕТ СН'!$H$14+СВЦЭМ!$D$10+'СЕТ СН'!$H$5-'СЕТ СН'!$H$24</f>
        <v>2628.54261043</v>
      </c>
      <c r="G108" s="36">
        <f>SUMIFS(СВЦЭМ!$D$33:$D$776,СВЦЭМ!$A$33:$A$776,$A108,СВЦЭМ!$B$33:$B$776,G$83)+'СЕТ СН'!$H$14+СВЦЭМ!$D$10+'СЕТ СН'!$H$5-'СЕТ СН'!$H$24</f>
        <v>2642.8404802499999</v>
      </c>
      <c r="H108" s="36">
        <f>SUMIFS(СВЦЭМ!$D$33:$D$776,СВЦЭМ!$A$33:$A$776,$A108,СВЦЭМ!$B$33:$B$776,H$83)+'СЕТ СН'!$H$14+СВЦЭМ!$D$10+'СЕТ СН'!$H$5-'СЕТ СН'!$H$24</f>
        <v>2665.9991160300001</v>
      </c>
      <c r="I108" s="36">
        <f>SUMIFS(СВЦЭМ!$D$33:$D$776,СВЦЭМ!$A$33:$A$776,$A108,СВЦЭМ!$B$33:$B$776,I$83)+'СЕТ СН'!$H$14+СВЦЭМ!$D$10+'СЕТ СН'!$H$5-'СЕТ СН'!$H$24</f>
        <v>2703.5309071400002</v>
      </c>
      <c r="J108" s="36">
        <f>SUMIFS(СВЦЭМ!$D$33:$D$776,СВЦЭМ!$A$33:$A$776,$A108,СВЦЭМ!$B$33:$B$776,J$83)+'СЕТ СН'!$H$14+СВЦЭМ!$D$10+'СЕТ СН'!$H$5-'СЕТ СН'!$H$24</f>
        <v>2714.3749056800002</v>
      </c>
      <c r="K108" s="36">
        <f>SUMIFS(СВЦЭМ!$D$33:$D$776,СВЦЭМ!$A$33:$A$776,$A108,СВЦЭМ!$B$33:$B$776,K$83)+'СЕТ СН'!$H$14+СВЦЭМ!$D$10+'СЕТ СН'!$H$5-'СЕТ СН'!$H$24</f>
        <v>2689.8590017400002</v>
      </c>
      <c r="L108" s="36">
        <f>SUMIFS(СВЦЭМ!$D$33:$D$776,СВЦЭМ!$A$33:$A$776,$A108,СВЦЭМ!$B$33:$B$776,L$83)+'СЕТ СН'!$H$14+СВЦЭМ!$D$10+'СЕТ СН'!$H$5-'СЕТ СН'!$H$24</f>
        <v>2679.0720491299999</v>
      </c>
      <c r="M108" s="36">
        <f>SUMIFS(СВЦЭМ!$D$33:$D$776,СВЦЭМ!$A$33:$A$776,$A108,СВЦЭМ!$B$33:$B$776,M$83)+'СЕТ СН'!$H$14+СВЦЭМ!$D$10+'СЕТ СН'!$H$5-'СЕТ СН'!$H$24</f>
        <v>2676.28527145</v>
      </c>
      <c r="N108" s="36">
        <f>SUMIFS(СВЦЭМ!$D$33:$D$776,СВЦЭМ!$A$33:$A$776,$A108,СВЦЭМ!$B$33:$B$776,N$83)+'СЕТ СН'!$H$14+СВЦЭМ!$D$10+'СЕТ СН'!$H$5-'СЕТ СН'!$H$24</f>
        <v>2679.2911238400002</v>
      </c>
      <c r="O108" s="36">
        <f>SUMIFS(СВЦЭМ!$D$33:$D$776,СВЦЭМ!$A$33:$A$776,$A108,СВЦЭМ!$B$33:$B$776,O$83)+'СЕТ СН'!$H$14+СВЦЭМ!$D$10+'СЕТ СН'!$H$5-'СЕТ СН'!$H$24</f>
        <v>2675.9367763600003</v>
      </c>
      <c r="P108" s="36">
        <f>SUMIFS(СВЦЭМ!$D$33:$D$776,СВЦЭМ!$A$33:$A$776,$A108,СВЦЭМ!$B$33:$B$776,P$83)+'СЕТ СН'!$H$14+СВЦЭМ!$D$10+'СЕТ СН'!$H$5-'СЕТ СН'!$H$24</f>
        <v>2682.4063655999998</v>
      </c>
      <c r="Q108" s="36">
        <f>SUMIFS(СВЦЭМ!$D$33:$D$776,СВЦЭМ!$A$33:$A$776,$A108,СВЦЭМ!$B$33:$B$776,Q$83)+'СЕТ СН'!$H$14+СВЦЭМ!$D$10+'СЕТ СН'!$H$5-'СЕТ СН'!$H$24</f>
        <v>2693.1493906599999</v>
      </c>
      <c r="R108" s="36">
        <f>SUMIFS(СВЦЭМ!$D$33:$D$776,СВЦЭМ!$A$33:$A$776,$A108,СВЦЭМ!$B$33:$B$776,R$83)+'СЕТ СН'!$H$14+СВЦЭМ!$D$10+'СЕТ СН'!$H$5-'СЕТ СН'!$H$24</f>
        <v>2642.5418931200002</v>
      </c>
      <c r="S108" s="36">
        <f>SUMIFS(СВЦЭМ!$D$33:$D$776,СВЦЭМ!$A$33:$A$776,$A108,СВЦЭМ!$B$33:$B$776,S$83)+'СЕТ СН'!$H$14+СВЦЭМ!$D$10+'СЕТ СН'!$H$5-'СЕТ СН'!$H$24</f>
        <v>2616.1886632200003</v>
      </c>
      <c r="T108" s="36">
        <f>SUMIFS(СВЦЭМ!$D$33:$D$776,СВЦЭМ!$A$33:$A$776,$A108,СВЦЭМ!$B$33:$B$776,T$83)+'СЕТ СН'!$H$14+СВЦЭМ!$D$10+'СЕТ СН'!$H$5-'СЕТ СН'!$H$24</f>
        <v>2611.80588954</v>
      </c>
      <c r="U108" s="36">
        <f>SUMIFS(СВЦЭМ!$D$33:$D$776,СВЦЭМ!$A$33:$A$776,$A108,СВЦЭМ!$B$33:$B$776,U$83)+'СЕТ СН'!$H$14+СВЦЭМ!$D$10+'СЕТ СН'!$H$5-'СЕТ СН'!$H$24</f>
        <v>2604.8415007100002</v>
      </c>
      <c r="V108" s="36">
        <f>SUMIFS(СВЦЭМ!$D$33:$D$776,СВЦЭМ!$A$33:$A$776,$A108,СВЦЭМ!$B$33:$B$776,V$83)+'СЕТ СН'!$H$14+СВЦЭМ!$D$10+'СЕТ СН'!$H$5-'СЕТ СН'!$H$24</f>
        <v>2598.6856014200002</v>
      </c>
      <c r="W108" s="36">
        <f>SUMIFS(СВЦЭМ!$D$33:$D$776,СВЦЭМ!$A$33:$A$776,$A108,СВЦЭМ!$B$33:$B$776,W$83)+'СЕТ СН'!$H$14+СВЦЭМ!$D$10+'СЕТ СН'!$H$5-'СЕТ СН'!$H$24</f>
        <v>2589.78756591</v>
      </c>
      <c r="X108" s="36">
        <f>SUMIFS(СВЦЭМ!$D$33:$D$776,СВЦЭМ!$A$33:$A$776,$A108,СВЦЭМ!$B$33:$B$776,X$83)+'СЕТ СН'!$H$14+СВЦЭМ!$D$10+'СЕТ СН'!$H$5-'СЕТ СН'!$H$24</f>
        <v>2588.7368981</v>
      </c>
      <c r="Y108" s="36">
        <f>SUMIFS(СВЦЭМ!$D$33:$D$776,СВЦЭМ!$A$33:$A$776,$A108,СВЦЭМ!$B$33:$B$776,Y$83)+'СЕТ СН'!$H$14+СВЦЭМ!$D$10+'СЕТ СН'!$H$5-'СЕТ СН'!$H$24</f>
        <v>2624.8936795500003</v>
      </c>
    </row>
    <row r="109" spans="1:25" ht="15.75" x14ac:dyDescent="0.2">
      <c r="A109" s="35">
        <f t="shared" si="2"/>
        <v>43672</v>
      </c>
      <c r="B109" s="36">
        <f>SUMIFS(СВЦЭМ!$D$33:$D$776,СВЦЭМ!$A$33:$A$776,$A109,СВЦЭМ!$B$33:$B$776,B$83)+'СЕТ СН'!$H$14+СВЦЭМ!$D$10+'СЕТ СН'!$H$5-'СЕТ СН'!$H$24</f>
        <v>2660.7029393500002</v>
      </c>
      <c r="C109" s="36">
        <f>SUMIFS(СВЦЭМ!$D$33:$D$776,СВЦЭМ!$A$33:$A$776,$A109,СВЦЭМ!$B$33:$B$776,C$83)+'СЕТ СН'!$H$14+СВЦЭМ!$D$10+'СЕТ СН'!$H$5-'СЕТ СН'!$H$24</f>
        <v>2692.5159639200001</v>
      </c>
      <c r="D109" s="36">
        <f>SUMIFS(СВЦЭМ!$D$33:$D$776,СВЦЭМ!$A$33:$A$776,$A109,СВЦЭМ!$B$33:$B$776,D$83)+'СЕТ СН'!$H$14+СВЦЭМ!$D$10+'СЕТ СН'!$H$5-'СЕТ СН'!$H$24</f>
        <v>2724.50990232</v>
      </c>
      <c r="E109" s="36">
        <f>SUMIFS(СВЦЭМ!$D$33:$D$776,СВЦЭМ!$A$33:$A$776,$A109,СВЦЭМ!$B$33:$B$776,E$83)+'СЕТ СН'!$H$14+СВЦЭМ!$D$10+'СЕТ СН'!$H$5-'СЕТ СН'!$H$24</f>
        <v>2727.53548215</v>
      </c>
      <c r="F109" s="36">
        <f>SUMIFS(СВЦЭМ!$D$33:$D$776,СВЦЭМ!$A$33:$A$776,$A109,СВЦЭМ!$B$33:$B$776,F$83)+'СЕТ СН'!$H$14+СВЦЭМ!$D$10+'СЕТ СН'!$H$5-'СЕТ СН'!$H$24</f>
        <v>2728.9046202200002</v>
      </c>
      <c r="G109" s="36">
        <f>SUMIFS(СВЦЭМ!$D$33:$D$776,СВЦЭМ!$A$33:$A$776,$A109,СВЦЭМ!$B$33:$B$776,G$83)+'СЕТ СН'!$H$14+СВЦЭМ!$D$10+'СЕТ СН'!$H$5-'СЕТ СН'!$H$24</f>
        <v>2722.69922993</v>
      </c>
      <c r="H109" s="36">
        <f>SUMIFS(СВЦЭМ!$D$33:$D$776,СВЦЭМ!$A$33:$A$776,$A109,СВЦЭМ!$B$33:$B$776,H$83)+'СЕТ СН'!$H$14+СВЦЭМ!$D$10+'СЕТ СН'!$H$5-'СЕТ СН'!$H$24</f>
        <v>2667.3419673899998</v>
      </c>
      <c r="I109" s="36">
        <f>SUMIFS(СВЦЭМ!$D$33:$D$776,СВЦЭМ!$A$33:$A$776,$A109,СВЦЭМ!$B$33:$B$776,I$83)+'СЕТ СН'!$H$14+СВЦЭМ!$D$10+'СЕТ СН'!$H$5-'СЕТ СН'!$H$24</f>
        <v>2641.3365687</v>
      </c>
      <c r="J109" s="36">
        <f>SUMIFS(СВЦЭМ!$D$33:$D$776,СВЦЭМ!$A$33:$A$776,$A109,СВЦЭМ!$B$33:$B$776,J$83)+'СЕТ СН'!$H$14+СВЦЭМ!$D$10+'СЕТ СН'!$H$5-'СЕТ СН'!$H$24</f>
        <v>2604.7187363100002</v>
      </c>
      <c r="K109" s="36">
        <f>SUMIFS(СВЦЭМ!$D$33:$D$776,СВЦЭМ!$A$33:$A$776,$A109,СВЦЭМ!$B$33:$B$776,K$83)+'СЕТ СН'!$H$14+СВЦЭМ!$D$10+'СЕТ СН'!$H$5-'СЕТ СН'!$H$24</f>
        <v>2585.7885191800001</v>
      </c>
      <c r="L109" s="36">
        <f>SUMIFS(СВЦЭМ!$D$33:$D$776,СВЦЭМ!$A$33:$A$776,$A109,СВЦЭМ!$B$33:$B$776,L$83)+'СЕТ СН'!$H$14+СВЦЭМ!$D$10+'СЕТ СН'!$H$5-'СЕТ СН'!$H$24</f>
        <v>2591.58199642</v>
      </c>
      <c r="M109" s="36">
        <f>SUMIFS(СВЦЭМ!$D$33:$D$776,СВЦЭМ!$A$33:$A$776,$A109,СВЦЭМ!$B$33:$B$776,M$83)+'СЕТ СН'!$H$14+СВЦЭМ!$D$10+'СЕТ СН'!$H$5-'СЕТ СН'!$H$24</f>
        <v>2594.4123875</v>
      </c>
      <c r="N109" s="36">
        <f>SUMIFS(СВЦЭМ!$D$33:$D$776,СВЦЭМ!$A$33:$A$776,$A109,СВЦЭМ!$B$33:$B$776,N$83)+'СЕТ СН'!$H$14+СВЦЭМ!$D$10+'СЕТ СН'!$H$5-'СЕТ СН'!$H$24</f>
        <v>2599.84017214</v>
      </c>
      <c r="O109" s="36">
        <f>SUMIFS(СВЦЭМ!$D$33:$D$776,СВЦЭМ!$A$33:$A$776,$A109,СВЦЭМ!$B$33:$B$776,O$83)+'СЕТ СН'!$H$14+СВЦЭМ!$D$10+'СЕТ СН'!$H$5-'СЕТ СН'!$H$24</f>
        <v>2596.5354122200001</v>
      </c>
      <c r="P109" s="36">
        <f>SUMIFS(СВЦЭМ!$D$33:$D$776,СВЦЭМ!$A$33:$A$776,$A109,СВЦЭМ!$B$33:$B$776,P$83)+'СЕТ СН'!$H$14+СВЦЭМ!$D$10+'СЕТ СН'!$H$5-'СЕТ СН'!$H$24</f>
        <v>2598.8972721800001</v>
      </c>
      <c r="Q109" s="36">
        <f>SUMIFS(СВЦЭМ!$D$33:$D$776,СВЦЭМ!$A$33:$A$776,$A109,СВЦЭМ!$B$33:$B$776,Q$83)+'СЕТ СН'!$H$14+СВЦЭМ!$D$10+'СЕТ СН'!$H$5-'СЕТ СН'!$H$24</f>
        <v>2600.7441416900001</v>
      </c>
      <c r="R109" s="36">
        <f>SUMIFS(СВЦЭМ!$D$33:$D$776,СВЦЭМ!$A$33:$A$776,$A109,СВЦЭМ!$B$33:$B$776,R$83)+'СЕТ СН'!$H$14+СВЦЭМ!$D$10+'СЕТ СН'!$H$5-'СЕТ СН'!$H$24</f>
        <v>2553.5995583100002</v>
      </c>
      <c r="S109" s="36">
        <f>SUMIFS(СВЦЭМ!$D$33:$D$776,СВЦЭМ!$A$33:$A$776,$A109,СВЦЭМ!$B$33:$B$776,S$83)+'СЕТ СН'!$H$14+СВЦЭМ!$D$10+'СЕТ СН'!$H$5-'СЕТ СН'!$H$24</f>
        <v>2516.85921749</v>
      </c>
      <c r="T109" s="36">
        <f>SUMIFS(СВЦЭМ!$D$33:$D$776,СВЦЭМ!$A$33:$A$776,$A109,СВЦЭМ!$B$33:$B$776,T$83)+'СЕТ СН'!$H$14+СВЦЭМ!$D$10+'СЕТ СН'!$H$5-'СЕТ СН'!$H$24</f>
        <v>2513.7210125400002</v>
      </c>
      <c r="U109" s="36">
        <f>SUMIFS(СВЦЭМ!$D$33:$D$776,СВЦЭМ!$A$33:$A$776,$A109,СВЦЭМ!$B$33:$B$776,U$83)+'СЕТ СН'!$H$14+СВЦЭМ!$D$10+'СЕТ СН'!$H$5-'СЕТ СН'!$H$24</f>
        <v>2516.7128341500002</v>
      </c>
      <c r="V109" s="36">
        <f>SUMIFS(СВЦЭМ!$D$33:$D$776,СВЦЭМ!$A$33:$A$776,$A109,СВЦЭМ!$B$33:$B$776,V$83)+'СЕТ СН'!$H$14+СВЦЭМ!$D$10+'СЕТ СН'!$H$5-'СЕТ СН'!$H$24</f>
        <v>2508.4009288300003</v>
      </c>
      <c r="W109" s="36">
        <f>SUMIFS(СВЦЭМ!$D$33:$D$776,СВЦЭМ!$A$33:$A$776,$A109,СВЦЭМ!$B$33:$B$776,W$83)+'СЕТ СН'!$H$14+СВЦЭМ!$D$10+'СЕТ СН'!$H$5-'СЕТ СН'!$H$24</f>
        <v>2498.99592226</v>
      </c>
      <c r="X109" s="36">
        <f>SUMIFS(СВЦЭМ!$D$33:$D$776,СВЦЭМ!$A$33:$A$776,$A109,СВЦЭМ!$B$33:$B$776,X$83)+'СЕТ СН'!$H$14+СВЦЭМ!$D$10+'СЕТ СН'!$H$5-'СЕТ СН'!$H$24</f>
        <v>2514.9121349000002</v>
      </c>
      <c r="Y109" s="36">
        <f>SUMIFS(СВЦЭМ!$D$33:$D$776,СВЦЭМ!$A$33:$A$776,$A109,СВЦЭМ!$B$33:$B$776,Y$83)+'СЕТ СН'!$H$14+СВЦЭМ!$D$10+'СЕТ СН'!$H$5-'СЕТ СН'!$H$24</f>
        <v>2545.3140294700002</v>
      </c>
    </row>
    <row r="110" spans="1:25" ht="15.75" x14ac:dyDescent="0.2">
      <c r="A110" s="35">
        <f t="shared" si="2"/>
        <v>43673</v>
      </c>
      <c r="B110" s="36">
        <f>SUMIFS(СВЦЭМ!$D$33:$D$776,СВЦЭМ!$A$33:$A$776,$A110,СВЦЭМ!$B$33:$B$776,B$83)+'СЕТ СН'!$H$14+СВЦЭМ!$D$10+'СЕТ СН'!$H$5-'СЕТ СН'!$H$24</f>
        <v>2518.9303789300002</v>
      </c>
      <c r="C110" s="36">
        <f>SUMIFS(СВЦЭМ!$D$33:$D$776,СВЦЭМ!$A$33:$A$776,$A110,СВЦЭМ!$B$33:$B$776,C$83)+'СЕТ СН'!$H$14+СВЦЭМ!$D$10+'СЕТ СН'!$H$5-'СЕТ СН'!$H$24</f>
        <v>2536.77029416</v>
      </c>
      <c r="D110" s="36">
        <f>SUMIFS(СВЦЭМ!$D$33:$D$776,СВЦЭМ!$A$33:$A$776,$A110,СВЦЭМ!$B$33:$B$776,D$83)+'СЕТ СН'!$H$14+СВЦЭМ!$D$10+'СЕТ СН'!$H$5-'СЕТ СН'!$H$24</f>
        <v>2546.8339118700001</v>
      </c>
      <c r="E110" s="36">
        <f>SUMIFS(СВЦЭМ!$D$33:$D$776,СВЦЭМ!$A$33:$A$776,$A110,СВЦЭМ!$B$33:$B$776,E$83)+'СЕТ СН'!$H$14+СВЦЭМ!$D$10+'СЕТ СН'!$H$5-'СЕТ СН'!$H$24</f>
        <v>2553.5094699900001</v>
      </c>
      <c r="F110" s="36">
        <f>SUMIFS(СВЦЭМ!$D$33:$D$776,СВЦЭМ!$A$33:$A$776,$A110,СВЦЭМ!$B$33:$B$776,F$83)+'СЕТ СН'!$H$14+СВЦЭМ!$D$10+'СЕТ СН'!$H$5-'СЕТ СН'!$H$24</f>
        <v>2559.0947302200002</v>
      </c>
      <c r="G110" s="36">
        <f>SUMIFS(СВЦЭМ!$D$33:$D$776,СВЦЭМ!$A$33:$A$776,$A110,СВЦЭМ!$B$33:$B$776,G$83)+'СЕТ СН'!$H$14+СВЦЭМ!$D$10+'СЕТ СН'!$H$5-'СЕТ СН'!$H$24</f>
        <v>2593.6709177000002</v>
      </c>
      <c r="H110" s="36">
        <f>SUMIFS(СВЦЭМ!$D$33:$D$776,СВЦЭМ!$A$33:$A$776,$A110,СВЦЭМ!$B$33:$B$776,H$83)+'СЕТ СН'!$H$14+СВЦЭМ!$D$10+'СЕТ СН'!$H$5-'СЕТ СН'!$H$24</f>
        <v>2618.4948025799999</v>
      </c>
      <c r="I110" s="36">
        <f>SUMIFS(СВЦЭМ!$D$33:$D$776,СВЦЭМ!$A$33:$A$776,$A110,СВЦЭМ!$B$33:$B$776,I$83)+'СЕТ СН'!$H$14+СВЦЭМ!$D$10+'СЕТ СН'!$H$5-'СЕТ СН'!$H$24</f>
        <v>2602.6274796900002</v>
      </c>
      <c r="J110" s="36">
        <f>SUMIFS(СВЦЭМ!$D$33:$D$776,СВЦЭМ!$A$33:$A$776,$A110,СВЦЭМ!$B$33:$B$776,J$83)+'СЕТ СН'!$H$14+СВЦЭМ!$D$10+'СЕТ СН'!$H$5-'СЕТ СН'!$H$24</f>
        <v>2605.6137530800002</v>
      </c>
      <c r="K110" s="36">
        <f>SUMIFS(СВЦЭМ!$D$33:$D$776,СВЦЭМ!$A$33:$A$776,$A110,СВЦЭМ!$B$33:$B$776,K$83)+'СЕТ СН'!$H$14+СВЦЭМ!$D$10+'СЕТ СН'!$H$5-'СЕТ СН'!$H$24</f>
        <v>2571.2745093399999</v>
      </c>
      <c r="L110" s="36">
        <f>SUMIFS(СВЦЭМ!$D$33:$D$776,СВЦЭМ!$A$33:$A$776,$A110,СВЦЭМ!$B$33:$B$776,L$83)+'СЕТ СН'!$H$14+СВЦЭМ!$D$10+'СЕТ СН'!$H$5-'СЕТ СН'!$H$24</f>
        <v>2580.8087803400003</v>
      </c>
      <c r="M110" s="36">
        <f>SUMIFS(СВЦЭМ!$D$33:$D$776,СВЦЭМ!$A$33:$A$776,$A110,СВЦЭМ!$B$33:$B$776,M$83)+'СЕТ СН'!$H$14+СВЦЭМ!$D$10+'СЕТ СН'!$H$5-'СЕТ СН'!$H$24</f>
        <v>2578.9318500099998</v>
      </c>
      <c r="N110" s="36">
        <f>SUMIFS(СВЦЭМ!$D$33:$D$776,СВЦЭМ!$A$33:$A$776,$A110,СВЦЭМ!$B$33:$B$776,N$83)+'СЕТ СН'!$H$14+СВЦЭМ!$D$10+'СЕТ СН'!$H$5-'СЕТ СН'!$H$24</f>
        <v>2572.89935332</v>
      </c>
      <c r="O110" s="36">
        <f>SUMIFS(СВЦЭМ!$D$33:$D$776,СВЦЭМ!$A$33:$A$776,$A110,СВЦЭМ!$B$33:$B$776,O$83)+'СЕТ СН'!$H$14+СВЦЭМ!$D$10+'СЕТ СН'!$H$5-'СЕТ СН'!$H$24</f>
        <v>2571.7203388100002</v>
      </c>
      <c r="P110" s="36">
        <f>SUMIFS(СВЦЭМ!$D$33:$D$776,СВЦЭМ!$A$33:$A$776,$A110,СВЦЭМ!$B$33:$B$776,P$83)+'СЕТ СН'!$H$14+СВЦЭМ!$D$10+'СЕТ СН'!$H$5-'СЕТ СН'!$H$24</f>
        <v>2575.68931247</v>
      </c>
      <c r="Q110" s="36">
        <f>SUMIFS(СВЦЭМ!$D$33:$D$776,СВЦЭМ!$A$33:$A$776,$A110,СВЦЭМ!$B$33:$B$776,Q$83)+'СЕТ СН'!$H$14+СВЦЭМ!$D$10+'СЕТ СН'!$H$5-'СЕТ СН'!$H$24</f>
        <v>2568.4625109200001</v>
      </c>
      <c r="R110" s="36">
        <f>SUMIFS(СВЦЭМ!$D$33:$D$776,СВЦЭМ!$A$33:$A$776,$A110,СВЦЭМ!$B$33:$B$776,R$83)+'СЕТ СН'!$H$14+СВЦЭМ!$D$10+'СЕТ СН'!$H$5-'СЕТ СН'!$H$24</f>
        <v>2532.6918808099999</v>
      </c>
      <c r="S110" s="36">
        <f>SUMIFS(СВЦЭМ!$D$33:$D$776,СВЦЭМ!$A$33:$A$776,$A110,СВЦЭМ!$B$33:$B$776,S$83)+'СЕТ СН'!$H$14+СВЦЭМ!$D$10+'СЕТ СН'!$H$5-'СЕТ СН'!$H$24</f>
        <v>2519.3500939700002</v>
      </c>
      <c r="T110" s="36">
        <f>SUMIFS(СВЦЭМ!$D$33:$D$776,СВЦЭМ!$A$33:$A$776,$A110,СВЦЭМ!$B$33:$B$776,T$83)+'СЕТ СН'!$H$14+СВЦЭМ!$D$10+'СЕТ СН'!$H$5-'СЕТ СН'!$H$24</f>
        <v>2511.0301995899999</v>
      </c>
      <c r="U110" s="36">
        <f>SUMIFS(СВЦЭМ!$D$33:$D$776,СВЦЭМ!$A$33:$A$776,$A110,СВЦЭМ!$B$33:$B$776,U$83)+'СЕТ СН'!$H$14+СВЦЭМ!$D$10+'СЕТ СН'!$H$5-'СЕТ СН'!$H$24</f>
        <v>2499.7843056000002</v>
      </c>
      <c r="V110" s="36">
        <f>SUMIFS(СВЦЭМ!$D$33:$D$776,СВЦЭМ!$A$33:$A$776,$A110,СВЦЭМ!$B$33:$B$776,V$83)+'СЕТ СН'!$H$14+СВЦЭМ!$D$10+'СЕТ СН'!$H$5-'СЕТ СН'!$H$24</f>
        <v>2498.30220521</v>
      </c>
      <c r="W110" s="36">
        <f>SUMIFS(СВЦЭМ!$D$33:$D$776,СВЦЭМ!$A$33:$A$776,$A110,СВЦЭМ!$B$33:$B$776,W$83)+'СЕТ СН'!$H$14+СВЦЭМ!$D$10+'СЕТ СН'!$H$5-'СЕТ СН'!$H$24</f>
        <v>2509.3557690100001</v>
      </c>
      <c r="X110" s="36">
        <f>SUMIFS(СВЦЭМ!$D$33:$D$776,СВЦЭМ!$A$33:$A$776,$A110,СВЦЭМ!$B$33:$B$776,X$83)+'СЕТ СН'!$H$14+СВЦЭМ!$D$10+'СЕТ СН'!$H$5-'СЕТ СН'!$H$24</f>
        <v>2500.4548395100001</v>
      </c>
      <c r="Y110" s="36">
        <f>SUMIFS(СВЦЭМ!$D$33:$D$776,СВЦЭМ!$A$33:$A$776,$A110,СВЦЭМ!$B$33:$B$776,Y$83)+'СЕТ СН'!$H$14+СВЦЭМ!$D$10+'СЕТ СН'!$H$5-'СЕТ СН'!$H$24</f>
        <v>2551.1712408600001</v>
      </c>
    </row>
    <row r="111" spans="1:25" ht="15.75" x14ac:dyDescent="0.2">
      <c r="A111" s="35">
        <f t="shared" si="2"/>
        <v>43674</v>
      </c>
      <c r="B111" s="36">
        <f>SUMIFS(СВЦЭМ!$D$33:$D$776,СВЦЭМ!$A$33:$A$776,$A111,СВЦЭМ!$B$33:$B$776,B$83)+'СЕТ СН'!$H$14+СВЦЭМ!$D$10+'СЕТ СН'!$H$5-'СЕТ СН'!$H$24</f>
        <v>2533.5237007599999</v>
      </c>
      <c r="C111" s="36">
        <f>SUMIFS(СВЦЭМ!$D$33:$D$776,СВЦЭМ!$A$33:$A$776,$A111,СВЦЭМ!$B$33:$B$776,C$83)+'СЕТ СН'!$H$14+СВЦЭМ!$D$10+'СЕТ СН'!$H$5-'СЕТ СН'!$H$24</f>
        <v>2565.7140119200003</v>
      </c>
      <c r="D111" s="36">
        <f>SUMIFS(СВЦЭМ!$D$33:$D$776,СВЦЭМ!$A$33:$A$776,$A111,СВЦЭМ!$B$33:$B$776,D$83)+'СЕТ СН'!$H$14+СВЦЭМ!$D$10+'СЕТ СН'!$H$5-'СЕТ СН'!$H$24</f>
        <v>2581.9395896400001</v>
      </c>
      <c r="E111" s="36">
        <f>SUMIFS(СВЦЭМ!$D$33:$D$776,СВЦЭМ!$A$33:$A$776,$A111,СВЦЭМ!$B$33:$B$776,E$83)+'СЕТ СН'!$H$14+СВЦЭМ!$D$10+'СЕТ СН'!$H$5-'СЕТ СН'!$H$24</f>
        <v>2593.2883329000001</v>
      </c>
      <c r="F111" s="36">
        <f>SUMIFS(СВЦЭМ!$D$33:$D$776,СВЦЭМ!$A$33:$A$776,$A111,СВЦЭМ!$B$33:$B$776,F$83)+'СЕТ СН'!$H$14+СВЦЭМ!$D$10+'СЕТ СН'!$H$5-'СЕТ СН'!$H$24</f>
        <v>2598.8430979700001</v>
      </c>
      <c r="G111" s="36">
        <f>SUMIFS(СВЦЭМ!$D$33:$D$776,СВЦЭМ!$A$33:$A$776,$A111,СВЦЭМ!$B$33:$B$776,G$83)+'СЕТ СН'!$H$14+СВЦЭМ!$D$10+'СЕТ СН'!$H$5-'СЕТ СН'!$H$24</f>
        <v>2589.9426655900002</v>
      </c>
      <c r="H111" s="36">
        <f>SUMIFS(СВЦЭМ!$D$33:$D$776,СВЦЭМ!$A$33:$A$776,$A111,СВЦЭМ!$B$33:$B$776,H$83)+'СЕТ СН'!$H$14+СВЦЭМ!$D$10+'СЕТ СН'!$H$5-'СЕТ СН'!$H$24</f>
        <v>2582.1254780099998</v>
      </c>
      <c r="I111" s="36">
        <f>SUMIFS(СВЦЭМ!$D$33:$D$776,СВЦЭМ!$A$33:$A$776,$A111,СВЦЭМ!$B$33:$B$776,I$83)+'СЕТ СН'!$H$14+СВЦЭМ!$D$10+'СЕТ СН'!$H$5-'СЕТ СН'!$H$24</f>
        <v>2576.4950065399998</v>
      </c>
      <c r="J111" s="36">
        <f>SUMIFS(СВЦЭМ!$D$33:$D$776,СВЦЭМ!$A$33:$A$776,$A111,СВЦЭМ!$B$33:$B$776,J$83)+'СЕТ СН'!$H$14+СВЦЭМ!$D$10+'СЕТ СН'!$H$5-'СЕТ СН'!$H$24</f>
        <v>2583.3035792999999</v>
      </c>
      <c r="K111" s="36">
        <f>SUMIFS(СВЦЭМ!$D$33:$D$776,СВЦЭМ!$A$33:$A$776,$A111,СВЦЭМ!$B$33:$B$776,K$83)+'СЕТ СН'!$H$14+СВЦЭМ!$D$10+'СЕТ СН'!$H$5-'СЕТ СН'!$H$24</f>
        <v>2566.8063600300002</v>
      </c>
      <c r="L111" s="36">
        <f>SUMIFS(СВЦЭМ!$D$33:$D$776,СВЦЭМ!$A$33:$A$776,$A111,СВЦЭМ!$B$33:$B$776,L$83)+'СЕТ СН'!$H$14+СВЦЭМ!$D$10+'СЕТ СН'!$H$5-'СЕТ СН'!$H$24</f>
        <v>2589.5023833599998</v>
      </c>
      <c r="M111" s="36">
        <f>SUMIFS(СВЦЭМ!$D$33:$D$776,СВЦЭМ!$A$33:$A$776,$A111,СВЦЭМ!$B$33:$B$776,M$83)+'СЕТ СН'!$H$14+СВЦЭМ!$D$10+'СЕТ СН'!$H$5-'СЕТ СН'!$H$24</f>
        <v>2589.6618536000001</v>
      </c>
      <c r="N111" s="36">
        <f>SUMIFS(СВЦЭМ!$D$33:$D$776,СВЦЭМ!$A$33:$A$776,$A111,СВЦЭМ!$B$33:$B$776,N$83)+'СЕТ СН'!$H$14+СВЦЭМ!$D$10+'СЕТ СН'!$H$5-'СЕТ СН'!$H$24</f>
        <v>2587.14135519</v>
      </c>
      <c r="O111" s="36">
        <f>SUMIFS(СВЦЭМ!$D$33:$D$776,СВЦЭМ!$A$33:$A$776,$A111,СВЦЭМ!$B$33:$B$776,O$83)+'СЕТ СН'!$H$14+СВЦЭМ!$D$10+'СЕТ СН'!$H$5-'СЕТ СН'!$H$24</f>
        <v>2585.55615898</v>
      </c>
      <c r="P111" s="36">
        <f>SUMIFS(СВЦЭМ!$D$33:$D$776,СВЦЭМ!$A$33:$A$776,$A111,СВЦЭМ!$B$33:$B$776,P$83)+'СЕТ СН'!$H$14+СВЦЭМ!$D$10+'СЕТ СН'!$H$5-'СЕТ СН'!$H$24</f>
        <v>2587.65997754</v>
      </c>
      <c r="Q111" s="36">
        <f>SUMIFS(СВЦЭМ!$D$33:$D$776,СВЦЭМ!$A$33:$A$776,$A111,СВЦЭМ!$B$33:$B$776,Q$83)+'СЕТ СН'!$H$14+СВЦЭМ!$D$10+'СЕТ СН'!$H$5-'СЕТ СН'!$H$24</f>
        <v>2582.2596886800002</v>
      </c>
      <c r="R111" s="36">
        <f>SUMIFS(СВЦЭМ!$D$33:$D$776,СВЦЭМ!$A$33:$A$776,$A111,СВЦЭМ!$B$33:$B$776,R$83)+'СЕТ СН'!$H$14+СВЦЭМ!$D$10+'СЕТ СН'!$H$5-'СЕТ СН'!$H$24</f>
        <v>2542.4926797600001</v>
      </c>
      <c r="S111" s="36">
        <f>SUMIFS(СВЦЭМ!$D$33:$D$776,СВЦЭМ!$A$33:$A$776,$A111,СВЦЭМ!$B$33:$B$776,S$83)+'СЕТ СН'!$H$14+СВЦЭМ!$D$10+'СЕТ СН'!$H$5-'СЕТ СН'!$H$24</f>
        <v>2526.11320058</v>
      </c>
      <c r="T111" s="36">
        <f>SUMIFS(СВЦЭМ!$D$33:$D$776,СВЦЭМ!$A$33:$A$776,$A111,СВЦЭМ!$B$33:$B$776,T$83)+'СЕТ СН'!$H$14+СВЦЭМ!$D$10+'СЕТ СН'!$H$5-'СЕТ СН'!$H$24</f>
        <v>2522.7060422100003</v>
      </c>
      <c r="U111" s="36">
        <f>SUMIFS(СВЦЭМ!$D$33:$D$776,СВЦЭМ!$A$33:$A$776,$A111,СВЦЭМ!$B$33:$B$776,U$83)+'СЕТ СН'!$H$14+СВЦЭМ!$D$10+'СЕТ СН'!$H$5-'СЕТ СН'!$H$24</f>
        <v>2514.3549287000001</v>
      </c>
      <c r="V111" s="36">
        <f>SUMIFS(СВЦЭМ!$D$33:$D$776,СВЦЭМ!$A$33:$A$776,$A111,СВЦЭМ!$B$33:$B$776,V$83)+'СЕТ СН'!$H$14+СВЦЭМ!$D$10+'СЕТ СН'!$H$5-'СЕТ СН'!$H$24</f>
        <v>2509.4918616300001</v>
      </c>
      <c r="W111" s="36">
        <f>SUMIFS(СВЦЭМ!$D$33:$D$776,СВЦЭМ!$A$33:$A$776,$A111,СВЦЭМ!$B$33:$B$776,W$83)+'СЕТ СН'!$H$14+СВЦЭМ!$D$10+'СЕТ СН'!$H$5-'СЕТ СН'!$H$24</f>
        <v>2522.4366073400001</v>
      </c>
      <c r="X111" s="36">
        <f>SUMIFS(СВЦЭМ!$D$33:$D$776,СВЦЭМ!$A$33:$A$776,$A111,СВЦЭМ!$B$33:$B$776,X$83)+'СЕТ СН'!$H$14+СВЦЭМ!$D$10+'СЕТ СН'!$H$5-'СЕТ СН'!$H$24</f>
        <v>2501.7263411700001</v>
      </c>
      <c r="Y111" s="36">
        <f>SUMIFS(СВЦЭМ!$D$33:$D$776,СВЦЭМ!$A$33:$A$776,$A111,СВЦЭМ!$B$33:$B$776,Y$83)+'СЕТ СН'!$H$14+СВЦЭМ!$D$10+'СЕТ СН'!$H$5-'СЕТ СН'!$H$24</f>
        <v>2524.9032392300001</v>
      </c>
    </row>
    <row r="112" spans="1:25" ht="15.75" x14ac:dyDescent="0.2">
      <c r="A112" s="35">
        <f t="shared" si="2"/>
        <v>43675</v>
      </c>
      <c r="B112" s="36">
        <f>SUMIFS(СВЦЭМ!$D$33:$D$776,СВЦЭМ!$A$33:$A$776,$A112,СВЦЭМ!$B$33:$B$776,B$83)+'СЕТ СН'!$H$14+СВЦЭМ!$D$10+'СЕТ СН'!$H$5-'СЕТ СН'!$H$24</f>
        <v>2573.4599734799999</v>
      </c>
      <c r="C112" s="36">
        <f>SUMIFS(СВЦЭМ!$D$33:$D$776,СВЦЭМ!$A$33:$A$776,$A112,СВЦЭМ!$B$33:$B$776,C$83)+'СЕТ СН'!$H$14+СВЦЭМ!$D$10+'СЕТ СН'!$H$5-'СЕТ СН'!$H$24</f>
        <v>2582.8558316799999</v>
      </c>
      <c r="D112" s="36">
        <f>SUMIFS(СВЦЭМ!$D$33:$D$776,СВЦЭМ!$A$33:$A$776,$A112,СВЦЭМ!$B$33:$B$776,D$83)+'СЕТ СН'!$H$14+СВЦЭМ!$D$10+'СЕТ СН'!$H$5-'СЕТ СН'!$H$24</f>
        <v>2583.3947107700001</v>
      </c>
      <c r="E112" s="36">
        <f>SUMIFS(СВЦЭМ!$D$33:$D$776,СВЦЭМ!$A$33:$A$776,$A112,СВЦЭМ!$B$33:$B$776,E$83)+'СЕТ СН'!$H$14+СВЦЭМ!$D$10+'СЕТ СН'!$H$5-'СЕТ СН'!$H$24</f>
        <v>2593.0617208600002</v>
      </c>
      <c r="F112" s="36">
        <f>SUMIFS(СВЦЭМ!$D$33:$D$776,СВЦЭМ!$A$33:$A$776,$A112,СВЦЭМ!$B$33:$B$776,F$83)+'СЕТ СН'!$H$14+СВЦЭМ!$D$10+'СЕТ СН'!$H$5-'СЕТ СН'!$H$24</f>
        <v>2616.11929083</v>
      </c>
      <c r="G112" s="36">
        <f>SUMIFS(СВЦЭМ!$D$33:$D$776,СВЦЭМ!$A$33:$A$776,$A112,СВЦЭМ!$B$33:$B$776,G$83)+'СЕТ СН'!$H$14+СВЦЭМ!$D$10+'СЕТ СН'!$H$5-'СЕТ СН'!$H$24</f>
        <v>2596.6051812300002</v>
      </c>
      <c r="H112" s="36">
        <f>SUMIFS(СВЦЭМ!$D$33:$D$776,СВЦЭМ!$A$33:$A$776,$A112,СВЦЭМ!$B$33:$B$776,H$83)+'СЕТ СН'!$H$14+СВЦЭМ!$D$10+'СЕТ СН'!$H$5-'СЕТ СН'!$H$24</f>
        <v>2573.35121295</v>
      </c>
      <c r="I112" s="36">
        <f>SUMIFS(СВЦЭМ!$D$33:$D$776,СВЦЭМ!$A$33:$A$776,$A112,СВЦЭМ!$B$33:$B$776,I$83)+'СЕТ СН'!$H$14+СВЦЭМ!$D$10+'СЕТ СН'!$H$5-'СЕТ СН'!$H$24</f>
        <v>2569.1231777900002</v>
      </c>
      <c r="J112" s="36">
        <f>SUMIFS(СВЦЭМ!$D$33:$D$776,СВЦЭМ!$A$33:$A$776,$A112,СВЦЭМ!$B$33:$B$776,J$83)+'СЕТ СН'!$H$14+СВЦЭМ!$D$10+'СЕТ СН'!$H$5-'СЕТ СН'!$H$24</f>
        <v>2533.7303563</v>
      </c>
      <c r="K112" s="36">
        <f>SUMIFS(СВЦЭМ!$D$33:$D$776,СВЦЭМ!$A$33:$A$776,$A112,СВЦЭМ!$B$33:$B$776,K$83)+'СЕТ СН'!$H$14+СВЦЭМ!$D$10+'СЕТ СН'!$H$5-'СЕТ СН'!$H$24</f>
        <v>2529.9567304100001</v>
      </c>
      <c r="L112" s="36">
        <f>SUMIFS(СВЦЭМ!$D$33:$D$776,СВЦЭМ!$A$33:$A$776,$A112,СВЦЭМ!$B$33:$B$776,L$83)+'СЕТ СН'!$H$14+СВЦЭМ!$D$10+'СЕТ СН'!$H$5-'СЕТ СН'!$H$24</f>
        <v>2531.9301986</v>
      </c>
      <c r="M112" s="36">
        <f>SUMIFS(СВЦЭМ!$D$33:$D$776,СВЦЭМ!$A$33:$A$776,$A112,СВЦЭМ!$B$33:$B$776,M$83)+'СЕТ СН'!$H$14+СВЦЭМ!$D$10+'СЕТ СН'!$H$5-'СЕТ СН'!$H$24</f>
        <v>2533.2172535200002</v>
      </c>
      <c r="N112" s="36">
        <f>SUMIFS(СВЦЭМ!$D$33:$D$776,СВЦЭМ!$A$33:$A$776,$A112,СВЦЭМ!$B$33:$B$776,N$83)+'СЕТ СН'!$H$14+СВЦЭМ!$D$10+'СЕТ СН'!$H$5-'СЕТ СН'!$H$24</f>
        <v>2524.75583749</v>
      </c>
      <c r="O112" s="36">
        <f>SUMIFS(СВЦЭМ!$D$33:$D$776,СВЦЭМ!$A$33:$A$776,$A112,СВЦЭМ!$B$33:$B$776,O$83)+'СЕТ СН'!$H$14+СВЦЭМ!$D$10+'СЕТ СН'!$H$5-'СЕТ СН'!$H$24</f>
        <v>2530.5094106000001</v>
      </c>
      <c r="P112" s="36">
        <f>SUMIFS(СВЦЭМ!$D$33:$D$776,СВЦЭМ!$A$33:$A$776,$A112,СВЦЭМ!$B$33:$B$776,P$83)+'СЕТ СН'!$H$14+СВЦЭМ!$D$10+'СЕТ СН'!$H$5-'СЕТ СН'!$H$24</f>
        <v>2533.3259324800001</v>
      </c>
      <c r="Q112" s="36">
        <f>SUMIFS(СВЦЭМ!$D$33:$D$776,СВЦЭМ!$A$33:$A$776,$A112,СВЦЭМ!$B$33:$B$776,Q$83)+'СЕТ СН'!$H$14+СВЦЭМ!$D$10+'СЕТ СН'!$H$5-'СЕТ СН'!$H$24</f>
        <v>2530.1247693</v>
      </c>
      <c r="R112" s="36">
        <f>SUMIFS(СВЦЭМ!$D$33:$D$776,СВЦЭМ!$A$33:$A$776,$A112,СВЦЭМ!$B$33:$B$776,R$83)+'СЕТ СН'!$H$14+СВЦЭМ!$D$10+'СЕТ СН'!$H$5-'СЕТ СН'!$H$24</f>
        <v>2487.3598790000001</v>
      </c>
      <c r="S112" s="36">
        <f>SUMIFS(СВЦЭМ!$D$33:$D$776,СВЦЭМ!$A$33:$A$776,$A112,СВЦЭМ!$B$33:$B$776,S$83)+'СЕТ СН'!$H$14+СВЦЭМ!$D$10+'СЕТ СН'!$H$5-'СЕТ СН'!$H$24</f>
        <v>2466.6887265300002</v>
      </c>
      <c r="T112" s="36">
        <f>SUMIFS(СВЦЭМ!$D$33:$D$776,СВЦЭМ!$A$33:$A$776,$A112,СВЦЭМ!$B$33:$B$776,T$83)+'СЕТ СН'!$H$14+СВЦЭМ!$D$10+'СЕТ СН'!$H$5-'СЕТ СН'!$H$24</f>
        <v>2469.36667038</v>
      </c>
      <c r="U112" s="36">
        <f>SUMIFS(СВЦЭМ!$D$33:$D$776,СВЦЭМ!$A$33:$A$776,$A112,СВЦЭМ!$B$33:$B$776,U$83)+'СЕТ СН'!$H$14+СВЦЭМ!$D$10+'СЕТ СН'!$H$5-'СЕТ СН'!$H$24</f>
        <v>2468.6474128700002</v>
      </c>
      <c r="V112" s="36">
        <f>SUMIFS(СВЦЭМ!$D$33:$D$776,СВЦЭМ!$A$33:$A$776,$A112,СВЦЭМ!$B$33:$B$776,V$83)+'СЕТ СН'!$H$14+СВЦЭМ!$D$10+'СЕТ СН'!$H$5-'СЕТ СН'!$H$24</f>
        <v>2470.6610950499999</v>
      </c>
      <c r="W112" s="36">
        <f>SUMIFS(СВЦЭМ!$D$33:$D$776,СВЦЭМ!$A$33:$A$776,$A112,СВЦЭМ!$B$33:$B$776,W$83)+'СЕТ СН'!$H$14+СВЦЭМ!$D$10+'СЕТ СН'!$H$5-'СЕТ СН'!$H$24</f>
        <v>2469.1979028300002</v>
      </c>
      <c r="X112" s="36">
        <f>SUMIFS(СВЦЭМ!$D$33:$D$776,СВЦЭМ!$A$33:$A$776,$A112,СВЦЭМ!$B$33:$B$776,X$83)+'СЕТ СН'!$H$14+СВЦЭМ!$D$10+'СЕТ СН'!$H$5-'СЕТ СН'!$H$24</f>
        <v>2465.3577372</v>
      </c>
      <c r="Y112" s="36">
        <f>SUMIFS(СВЦЭМ!$D$33:$D$776,СВЦЭМ!$A$33:$A$776,$A112,СВЦЭМ!$B$33:$B$776,Y$83)+'СЕТ СН'!$H$14+СВЦЭМ!$D$10+'СЕТ СН'!$H$5-'СЕТ СН'!$H$24</f>
        <v>2539.3579083600002</v>
      </c>
    </row>
    <row r="113" spans="1:27" ht="15.75" x14ac:dyDescent="0.2">
      <c r="A113" s="35">
        <f t="shared" si="2"/>
        <v>43676</v>
      </c>
      <c r="B113" s="36">
        <f>SUMIFS(СВЦЭМ!$D$33:$D$776,СВЦЭМ!$A$33:$A$776,$A113,СВЦЭМ!$B$33:$B$776,B$83)+'СЕТ СН'!$H$14+СВЦЭМ!$D$10+'СЕТ СН'!$H$5-'СЕТ СН'!$H$24</f>
        <v>2594.6458347900002</v>
      </c>
      <c r="C113" s="36">
        <f>SUMIFS(СВЦЭМ!$D$33:$D$776,СВЦЭМ!$A$33:$A$776,$A113,СВЦЭМ!$B$33:$B$776,C$83)+'СЕТ СН'!$H$14+СВЦЭМ!$D$10+'СЕТ СН'!$H$5-'СЕТ СН'!$H$24</f>
        <v>2598.3640903400001</v>
      </c>
      <c r="D113" s="36">
        <f>SUMIFS(СВЦЭМ!$D$33:$D$776,СВЦЭМ!$A$33:$A$776,$A113,СВЦЭМ!$B$33:$B$776,D$83)+'СЕТ СН'!$H$14+СВЦЭМ!$D$10+'СЕТ СН'!$H$5-'СЕТ СН'!$H$24</f>
        <v>2597.7390689900003</v>
      </c>
      <c r="E113" s="36">
        <f>SUMIFS(СВЦЭМ!$D$33:$D$776,СВЦЭМ!$A$33:$A$776,$A113,СВЦЭМ!$B$33:$B$776,E$83)+'СЕТ СН'!$H$14+СВЦЭМ!$D$10+'СЕТ СН'!$H$5-'СЕТ СН'!$H$24</f>
        <v>2621.8953726099999</v>
      </c>
      <c r="F113" s="36">
        <f>SUMIFS(СВЦЭМ!$D$33:$D$776,СВЦЭМ!$A$33:$A$776,$A113,СВЦЭМ!$B$33:$B$776,F$83)+'СЕТ СН'!$H$14+СВЦЭМ!$D$10+'СЕТ СН'!$H$5-'СЕТ СН'!$H$24</f>
        <v>2627.2105252199999</v>
      </c>
      <c r="G113" s="36">
        <f>SUMIFS(СВЦЭМ!$D$33:$D$776,СВЦЭМ!$A$33:$A$776,$A113,СВЦЭМ!$B$33:$B$776,G$83)+'СЕТ СН'!$H$14+СВЦЭМ!$D$10+'СЕТ СН'!$H$5-'СЕТ СН'!$H$24</f>
        <v>2616.2615050200002</v>
      </c>
      <c r="H113" s="36">
        <f>SUMIFS(СВЦЭМ!$D$33:$D$776,СВЦЭМ!$A$33:$A$776,$A113,СВЦЭМ!$B$33:$B$776,H$83)+'СЕТ СН'!$H$14+СВЦЭМ!$D$10+'СЕТ СН'!$H$5-'СЕТ СН'!$H$24</f>
        <v>2614.8052980299999</v>
      </c>
      <c r="I113" s="36">
        <f>SUMIFS(СВЦЭМ!$D$33:$D$776,СВЦЭМ!$A$33:$A$776,$A113,СВЦЭМ!$B$33:$B$776,I$83)+'СЕТ СН'!$H$14+СВЦЭМ!$D$10+'СЕТ СН'!$H$5-'СЕТ СН'!$H$24</f>
        <v>2561.3905269100001</v>
      </c>
      <c r="J113" s="36">
        <f>SUMIFS(СВЦЭМ!$D$33:$D$776,СВЦЭМ!$A$33:$A$776,$A113,СВЦЭМ!$B$33:$B$776,J$83)+'СЕТ СН'!$H$14+СВЦЭМ!$D$10+'СЕТ СН'!$H$5-'СЕТ СН'!$H$24</f>
        <v>2530.37723319</v>
      </c>
      <c r="K113" s="36">
        <f>SUMIFS(СВЦЭМ!$D$33:$D$776,СВЦЭМ!$A$33:$A$776,$A113,СВЦЭМ!$B$33:$B$776,K$83)+'СЕТ СН'!$H$14+СВЦЭМ!$D$10+'СЕТ СН'!$H$5-'СЕТ СН'!$H$24</f>
        <v>2557.1328333000001</v>
      </c>
      <c r="L113" s="36">
        <f>SUMIFS(СВЦЭМ!$D$33:$D$776,СВЦЭМ!$A$33:$A$776,$A113,СВЦЭМ!$B$33:$B$776,L$83)+'СЕТ СН'!$H$14+СВЦЭМ!$D$10+'СЕТ СН'!$H$5-'СЕТ СН'!$H$24</f>
        <v>2562.5678965800003</v>
      </c>
      <c r="M113" s="36">
        <f>SUMIFS(СВЦЭМ!$D$33:$D$776,СВЦЭМ!$A$33:$A$776,$A113,СВЦЭМ!$B$33:$B$776,M$83)+'СЕТ СН'!$H$14+СВЦЭМ!$D$10+'СЕТ СН'!$H$5-'СЕТ СН'!$H$24</f>
        <v>2561.89388689</v>
      </c>
      <c r="N113" s="36">
        <f>SUMIFS(СВЦЭМ!$D$33:$D$776,СВЦЭМ!$A$33:$A$776,$A113,СВЦЭМ!$B$33:$B$776,N$83)+'СЕТ СН'!$H$14+СВЦЭМ!$D$10+'СЕТ СН'!$H$5-'СЕТ СН'!$H$24</f>
        <v>2559.1815713599999</v>
      </c>
      <c r="O113" s="36">
        <f>SUMIFS(СВЦЭМ!$D$33:$D$776,СВЦЭМ!$A$33:$A$776,$A113,СВЦЭМ!$B$33:$B$776,O$83)+'СЕТ СН'!$H$14+СВЦЭМ!$D$10+'СЕТ СН'!$H$5-'СЕТ СН'!$H$24</f>
        <v>2561.9117542600002</v>
      </c>
      <c r="P113" s="36">
        <f>SUMIFS(СВЦЭМ!$D$33:$D$776,СВЦЭМ!$A$33:$A$776,$A113,СВЦЭМ!$B$33:$B$776,P$83)+'СЕТ СН'!$H$14+СВЦЭМ!$D$10+'СЕТ СН'!$H$5-'СЕТ СН'!$H$24</f>
        <v>2571.9521752600003</v>
      </c>
      <c r="Q113" s="36">
        <f>SUMIFS(СВЦЭМ!$D$33:$D$776,СВЦЭМ!$A$33:$A$776,$A113,СВЦЭМ!$B$33:$B$776,Q$83)+'СЕТ СН'!$H$14+СВЦЭМ!$D$10+'СЕТ СН'!$H$5-'СЕТ СН'!$H$24</f>
        <v>2570.6368432899999</v>
      </c>
      <c r="R113" s="36">
        <f>SUMIFS(СВЦЭМ!$D$33:$D$776,СВЦЭМ!$A$33:$A$776,$A113,СВЦЭМ!$B$33:$B$776,R$83)+'СЕТ СН'!$H$14+СВЦЭМ!$D$10+'СЕТ СН'!$H$5-'СЕТ СН'!$H$24</f>
        <v>2517.95960444</v>
      </c>
      <c r="S113" s="36">
        <f>SUMIFS(СВЦЭМ!$D$33:$D$776,СВЦЭМ!$A$33:$A$776,$A113,СВЦЭМ!$B$33:$B$776,S$83)+'СЕТ СН'!$H$14+СВЦЭМ!$D$10+'СЕТ СН'!$H$5-'СЕТ СН'!$H$24</f>
        <v>2490.2691799899999</v>
      </c>
      <c r="T113" s="36">
        <f>SUMIFS(СВЦЭМ!$D$33:$D$776,СВЦЭМ!$A$33:$A$776,$A113,СВЦЭМ!$B$33:$B$776,T$83)+'СЕТ СН'!$H$14+СВЦЭМ!$D$10+'СЕТ СН'!$H$5-'СЕТ СН'!$H$24</f>
        <v>2491.6757000799998</v>
      </c>
      <c r="U113" s="36">
        <f>SUMIFS(СВЦЭМ!$D$33:$D$776,СВЦЭМ!$A$33:$A$776,$A113,СВЦЭМ!$B$33:$B$776,U$83)+'СЕТ СН'!$H$14+СВЦЭМ!$D$10+'СЕТ СН'!$H$5-'СЕТ СН'!$H$24</f>
        <v>2485.90392075</v>
      </c>
      <c r="V113" s="36">
        <f>SUMIFS(СВЦЭМ!$D$33:$D$776,СВЦЭМ!$A$33:$A$776,$A113,СВЦЭМ!$B$33:$B$776,V$83)+'СЕТ СН'!$H$14+СВЦЭМ!$D$10+'СЕТ СН'!$H$5-'СЕТ СН'!$H$24</f>
        <v>2461.4602601800002</v>
      </c>
      <c r="W113" s="36">
        <f>SUMIFS(СВЦЭМ!$D$33:$D$776,СВЦЭМ!$A$33:$A$776,$A113,СВЦЭМ!$B$33:$B$776,W$83)+'СЕТ СН'!$H$14+СВЦЭМ!$D$10+'СЕТ СН'!$H$5-'СЕТ СН'!$H$24</f>
        <v>2449.0202837800002</v>
      </c>
      <c r="X113" s="36">
        <f>SUMIFS(СВЦЭМ!$D$33:$D$776,СВЦЭМ!$A$33:$A$776,$A113,СВЦЭМ!$B$33:$B$776,X$83)+'СЕТ СН'!$H$14+СВЦЭМ!$D$10+'СЕТ СН'!$H$5-'СЕТ СН'!$H$24</f>
        <v>2446.89577263</v>
      </c>
      <c r="Y113" s="36">
        <f>SUMIFS(СВЦЭМ!$D$33:$D$776,СВЦЭМ!$A$33:$A$776,$A113,СВЦЭМ!$B$33:$B$776,Y$83)+'СЕТ СН'!$H$14+СВЦЭМ!$D$10+'СЕТ СН'!$H$5-'СЕТ СН'!$H$24</f>
        <v>2507.7050044000002</v>
      </c>
    </row>
    <row r="114" spans="1:27" ht="15.75" x14ac:dyDescent="0.2">
      <c r="A114" s="35">
        <f t="shared" si="2"/>
        <v>43677</v>
      </c>
      <c r="B114" s="36">
        <f>SUMIFS(СВЦЭМ!$D$33:$D$776,СВЦЭМ!$A$33:$A$776,$A114,СВЦЭМ!$B$33:$B$776,B$83)+'СЕТ СН'!$H$14+СВЦЭМ!$D$10+'СЕТ СН'!$H$5-'СЕТ СН'!$H$24</f>
        <v>2606.7299976100003</v>
      </c>
      <c r="C114" s="36">
        <f>SUMIFS(СВЦЭМ!$D$33:$D$776,СВЦЭМ!$A$33:$A$776,$A114,СВЦЭМ!$B$33:$B$776,C$83)+'СЕТ СН'!$H$14+СВЦЭМ!$D$10+'СЕТ СН'!$H$5-'СЕТ СН'!$H$24</f>
        <v>2608.4407996</v>
      </c>
      <c r="D114" s="36">
        <f>SUMIFS(СВЦЭМ!$D$33:$D$776,СВЦЭМ!$A$33:$A$776,$A114,СВЦЭМ!$B$33:$B$776,D$83)+'СЕТ СН'!$H$14+СВЦЭМ!$D$10+'СЕТ СН'!$H$5-'СЕТ СН'!$H$24</f>
        <v>2617.0047192100001</v>
      </c>
      <c r="E114" s="36">
        <f>SUMIFS(СВЦЭМ!$D$33:$D$776,СВЦЭМ!$A$33:$A$776,$A114,СВЦЭМ!$B$33:$B$776,E$83)+'СЕТ СН'!$H$14+СВЦЭМ!$D$10+'СЕТ СН'!$H$5-'СЕТ СН'!$H$24</f>
        <v>2624.5194284200002</v>
      </c>
      <c r="F114" s="36">
        <f>SUMIFS(СВЦЭМ!$D$33:$D$776,СВЦЭМ!$A$33:$A$776,$A114,СВЦЭМ!$B$33:$B$776,F$83)+'СЕТ СН'!$H$14+СВЦЭМ!$D$10+'СЕТ СН'!$H$5-'СЕТ СН'!$H$24</f>
        <v>2627.8267334400002</v>
      </c>
      <c r="G114" s="36">
        <f>SUMIFS(СВЦЭМ!$D$33:$D$776,СВЦЭМ!$A$33:$A$776,$A114,СВЦЭМ!$B$33:$B$776,G$83)+'СЕТ СН'!$H$14+СВЦЭМ!$D$10+'СЕТ СН'!$H$5-'СЕТ СН'!$H$24</f>
        <v>2610.9867389700003</v>
      </c>
      <c r="H114" s="36">
        <f>SUMIFS(СВЦЭМ!$D$33:$D$776,СВЦЭМ!$A$33:$A$776,$A114,СВЦЭМ!$B$33:$B$776,H$83)+'СЕТ СН'!$H$14+СВЦЭМ!$D$10+'СЕТ СН'!$H$5-'СЕТ СН'!$H$24</f>
        <v>2599.6278607200002</v>
      </c>
      <c r="I114" s="36">
        <f>SUMIFS(СВЦЭМ!$D$33:$D$776,СВЦЭМ!$A$33:$A$776,$A114,СВЦЭМ!$B$33:$B$776,I$83)+'СЕТ СН'!$H$14+СВЦЭМ!$D$10+'СЕТ СН'!$H$5-'СЕТ СН'!$H$24</f>
        <v>2585.0964173400002</v>
      </c>
      <c r="J114" s="36">
        <f>SUMIFS(СВЦЭМ!$D$33:$D$776,СВЦЭМ!$A$33:$A$776,$A114,СВЦЭМ!$B$33:$B$776,J$83)+'СЕТ СН'!$H$14+СВЦЭМ!$D$10+'СЕТ СН'!$H$5-'СЕТ СН'!$H$24</f>
        <v>2581.2691926799998</v>
      </c>
      <c r="K114" s="36">
        <f>SUMIFS(СВЦЭМ!$D$33:$D$776,СВЦЭМ!$A$33:$A$776,$A114,СВЦЭМ!$B$33:$B$776,K$83)+'СЕТ СН'!$H$14+СВЦЭМ!$D$10+'СЕТ СН'!$H$5-'СЕТ СН'!$H$24</f>
        <v>2586.2941251900002</v>
      </c>
      <c r="L114" s="36">
        <f>SUMIFS(СВЦЭМ!$D$33:$D$776,СВЦЭМ!$A$33:$A$776,$A114,СВЦЭМ!$B$33:$B$776,L$83)+'СЕТ СН'!$H$14+СВЦЭМ!$D$10+'СЕТ СН'!$H$5-'СЕТ СН'!$H$24</f>
        <v>2587.2814137400001</v>
      </c>
      <c r="M114" s="36">
        <f>SUMIFS(СВЦЭМ!$D$33:$D$776,СВЦЭМ!$A$33:$A$776,$A114,СВЦЭМ!$B$33:$B$776,M$83)+'СЕТ СН'!$H$14+СВЦЭМ!$D$10+'СЕТ СН'!$H$5-'СЕТ СН'!$H$24</f>
        <v>2583.61689647</v>
      </c>
      <c r="N114" s="36">
        <f>SUMIFS(СВЦЭМ!$D$33:$D$776,СВЦЭМ!$A$33:$A$776,$A114,СВЦЭМ!$B$33:$B$776,N$83)+'СЕТ СН'!$H$14+СВЦЭМ!$D$10+'СЕТ СН'!$H$5-'СЕТ СН'!$H$24</f>
        <v>2581.3613247900003</v>
      </c>
      <c r="O114" s="36">
        <f>SUMIFS(СВЦЭМ!$D$33:$D$776,СВЦЭМ!$A$33:$A$776,$A114,СВЦЭМ!$B$33:$B$776,O$83)+'СЕТ СН'!$H$14+СВЦЭМ!$D$10+'СЕТ СН'!$H$5-'СЕТ СН'!$H$24</f>
        <v>2588.1888116600003</v>
      </c>
      <c r="P114" s="36">
        <f>SUMIFS(СВЦЭМ!$D$33:$D$776,СВЦЭМ!$A$33:$A$776,$A114,СВЦЭМ!$B$33:$B$776,P$83)+'СЕТ СН'!$H$14+СВЦЭМ!$D$10+'СЕТ СН'!$H$5-'СЕТ СН'!$H$24</f>
        <v>2594.9596672000002</v>
      </c>
      <c r="Q114" s="36">
        <f>SUMIFS(СВЦЭМ!$D$33:$D$776,СВЦЭМ!$A$33:$A$776,$A114,СВЦЭМ!$B$33:$B$776,Q$83)+'СЕТ СН'!$H$14+СВЦЭМ!$D$10+'СЕТ СН'!$H$5-'СЕТ СН'!$H$24</f>
        <v>2600.2344670299999</v>
      </c>
      <c r="R114" s="36">
        <f>SUMIFS(СВЦЭМ!$D$33:$D$776,СВЦЭМ!$A$33:$A$776,$A114,СВЦЭМ!$B$33:$B$776,R$83)+'СЕТ СН'!$H$14+СВЦЭМ!$D$10+'СЕТ СН'!$H$5-'СЕТ СН'!$H$24</f>
        <v>2549.5687402100002</v>
      </c>
      <c r="S114" s="36">
        <f>SUMIFS(СВЦЭМ!$D$33:$D$776,СВЦЭМ!$A$33:$A$776,$A114,СВЦЭМ!$B$33:$B$776,S$83)+'СЕТ СН'!$H$14+СВЦЭМ!$D$10+'СЕТ СН'!$H$5-'СЕТ СН'!$H$24</f>
        <v>2522.1006526199999</v>
      </c>
      <c r="T114" s="36">
        <f>SUMIFS(СВЦЭМ!$D$33:$D$776,СВЦЭМ!$A$33:$A$776,$A114,СВЦЭМ!$B$33:$B$776,T$83)+'СЕТ СН'!$H$14+СВЦЭМ!$D$10+'СЕТ СН'!$H$5-'СЕТ СН'!$H$24</f>
        <v>2512.1000769699999</v>
      </c>
      <c r="U114" s="36">
        <f>SUMIFS(СВЦЭМ!$D$33:$D$776,СВЦЭМ!$A$33:$A$776,$A114,СВЦЭМ!$B$33:$B$776,U$83)+'СЕТ СН'!$H$14+СВЦЭМ!$D$10+'СЕТ СН'!$H$5-'СЕТ СН'!$H$24</f>
        <v>2575.4495417600001</v>
      </c>
      <c r="V114" s="36">
        <f>SUMIFS(СВЦЭМ!$D$33:$D$776,СВЦЭМ!$A$33:$A$776,$A114,СВЦЭМ!$B$33:$B$776,V$83)+'СЕТ СН'!$H$14+СВЦЭМ!$D$10+'СЕТ СН'!$H$5-'СЕТ СН'!$H$24</f>
        <v>2502.82810595</v>
      </c>
      <c r="W114" s="36">
        <f>SUMIFS(СВЦЭМ!$D$33:$D$776,СВЦЭМ!$A$33:$A$776,$A114,СВЦЭМ!$B$33:$B$776,W$83)+'СЕТ СН'!$H$14+СВЦЭМ!$D$10+'СЕТ СН'!$H$5-'СЕТ СН'!$H$24</f>
        <v>2504.7827035999999</v>
      </c>
      <c r="X114" s="36">
        <f>SUMIFS(СВЦЭМ!$D$33:$D$776,СВЦЭМ!$A$33:$A$776,$A114,СВЦЭМ!$B$33:$B$776,X$83)+'СЕТ СН'!$H$14+СВЦЭМ!$D$10+'СЕТ СН'!$H$5-'СЕТ СН'!$H$24</f>
        <v>2491.3016429600002</v>
      </c>
      <c r="Y114" s="36">
        <f>SUMIFS(СВЦЭМ!$D$33:$D$776,СВЦЭМ!$A$33:$A$776,$A114,СВЦЭМ!$B$33:$B$776,Y$83)+'СЕТ СН'!$H$14+СВЦЭМ!$D$10+'СЕТ СН'!$H$5-'СЕТ СН'!$H$24</f>
        <v>2530.2243066800002</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01.07.2019</v>
      </c>
      <c r="B120" s="36">
        <f>SUMIFS(СВЦЭМ!$D$33:$D$776,СВЦЭМ!$A$33:$A$776,$A120,СВЦЭМ!$B$33:$B$776,B$119)+'СЕТ СН'!$I$14+СВЦЭМ!$D$10+'СЕТ СН'!$I$5-'СЕТ СН'!$I$24</f>
        <v>2796.2221283099998</v>
      </c>
      <c r="C120" s="36">
        <f>SUMIFS(СВЦЭМ!$D$33:$D$776,СВЦЭМ!$A$33:$A$776,$A120,СВЦЭМ!$B$33:$B$776,C$119)+'СЕТ СН'!$I$14+СВЦЭМ!$D$10+'СЕТ СН'!$I$5-'СЕТ СН'!$I$24</f>
        <v>2891.6287068700003</v>
      </c>
      <c r="D120" s="36">
        <f>SUMIFS(СВЦЭМ!$D$33:$D$776,СВЦЭМ!$A$33:$A$776,$A120,СВЦЭМ!$B$33:$B$776,D$119)+'СЕТ СН'!$I$14+СВЦЭМ!$D$10+'СЕТ СН'!$I$5-'СЕТ СН'!$I$24</f>
        <v>2920.8407101600001</v>
      </c>
      <c r="E120" s="36">
        <f>SUMIFS(СВЦЭМ!$D$33:$D$776,СВЦЭМ!$A$33:$A$776,$A120,СВЦЭМ!$B$33:$B$776,E$119)+'СЕТ СН'!$I$14+СВЦЭМ!$D$10+'СЕТ СН'!$I$5-'СЕТ СН'!$I$24</f>
        <v>2944.1507266200001</v>
      </c>
      <c r="F120" s="36">
        <f>SUMIFS(СВЦЭМ!$D$33:$D$776,СВЦЭМ!$A$33:$A$776,$A120,СВЦЭМ!$B$33:$B$776,F$119)+'СЕТ СН'!$I$14+СВЦЭМ!$D$10+'СЕТ СН'!$I$5-'СЕТ СН'!$I$24</f>
        <v>2947.4506908799999</v>
      </c>
      <c r="G120" s="36">
        <f>SUMIFS(СВЦЭМ!$D$33:$D$776,СВЦЭМ!$A$33:$A$776,$A120,СВЦЭМ!$B$33:$B$776,G$119)+'СЕТ СН'!$I$14+СВЦЭМ!$D$10+'СЕТ СН'!$I$5-'СЕТ СН'!$I$24</f>
        <v>2930.4175206600003</v>
      </c>
      <c r="H120" s="36">
        <f>SUMIFS(СВЦЭМ!$D$33:$D$776,СВЦЭМ!$A$33:$A$776,$A120,СВЦЭМ!$B$33:$B$776,H$119)+'СЕТ СН'!$I$14+СВЦЭМ!$D$10+'СЕТ СН'!$I$5-'СЕТ СН'!$I$24</f>
        <v>2877.3546434600003</v>
      </c>
      <c r="I120" s="36">
        <f>SUMIFS(СВЦЭМ!$D$33:$D$776,СВЦЭМ!$A$33:$A$776,$A120,СВЦЭМ!$B$33:$B$776,I$119)+'СЕТ СН'!$I$14+СВЦЭМ!$D$10+'СЕТ СН'!$I$5-'СЕТ СН'!$I$24</f>
        <v>2820.5000376400003</v>
      </c>
      <c r="J120" s="36">
        <f>SUMIFS(СВЦЭМ!$D$33:$D$776,СВЦЭМ!$A$33:$A$776,$A120,СВЦЭМ!$B$33:$B$776,J$119)+'СЕТ СН'!$I$14+СВЦЭМ!$D$10+'СЕТ СН'!$I$5-'СЕТ СН'!$I$24</f>
        <v>2811.18910465</v>
      </c>
      <c r="K120" s="36">
        <f>SUMIFS(СВЦЭМ!$D$33:$D$776,СВЦЭМ!$A$33:$A$776,$A120,СВЦЭМ!$B$33:$B$776,K$119)+'СЕТ СН'!$I$14+СВЦЭМ!$D$10+'СЕТ СН'!$I$5-'СЕТ СН'!$I$24</f>
        <v>2815.0130283200001</v>
      </c>
      <c r="L120" s="36">
        <f>SUMIFS(СВЦЭМ!$D$33:$D$776,СВЦЭМ!$A$33:$A$776,$A120,СВЦЭМ!$B$33:$B$776,L$119)+'СЕТ СН'!$I$14+СВЦЭМ!$D$10+'СЕТ СН'!$I$5-'СЕТ СН'!$I$24</f>
        <v>2819.54942347</v>
      </c>
      <c r="M120" s="36">
        <f>SUMIFS(СВЦЭМ!$D$33:$D$776,СВЦЭМ!$A$33:$A$776,$A120,СВЦЭМ!$B$33:$B$776,M$119)+'СЕТ СН'!$I$14+СВЦЭМ!$D$10+'СЕТ СН'!$I$5-'СЕТ СН'!$I$24</f>
        <v>2805.82374708</v>
      </c>
      <c r="N120" s="36">
        <f>SUMIFS(СВЦЭМ!$D$33:$D$776,СВЦЭМ!$A$33:$A$776,$A120,СВЦЭМ!$B$33:$B$776,N$119)+'СЕТ СН'!$I$14+СВЦЭМ!$D$10+'СЕТ СН'!$I$5-'СЕТ СН'!$I$24</f>
        <v>2794.92737145</v>
      </c>
      <c r="O120" s="36">
        <f>SUMIFS(СВЦЭМ!$D$33:$D$776,СВЦЭМ!$A$33:$A$776,$A120,СВЦЭМ!$B$33:$B$776,O$119)+'СЕТ СН'!$I$14+СВЦЭМ!$D$10+'СЕТ СН'!$I$5-'СЕТ СН'!$I$24</f>
        <v>2798.5147649300002</v>
      </c>
      <c r="P120" s="36">
        <f>SUMIFS(СВЦЭМ!$D$33:$D$776,СВЦЭМ!$A$33:$A$776,$A120,СВЦЭМ!$B$33:$B$776,P$119)+'СЕТ СН'!$I$14+СВЦЭМ!$D$10+'СЕТ СН'!$I$5-'СЕТ СН'!$I$24</f>
        <v>2798.97157014</v>
      </c>
      <c r="Q120" s="36">
        <f>SUMIFS(СВЦЭМ!$D$33:$D$776,СВЦЭМ!$A$33:$A$776,$A120,СВЦЭМ!$B$33:$B$776,Q$119)+'СЕТ СН'!$I$14+СВЦЭМ!$D$10+'СЕТ СН'!$I$5-'СЕТ СН'!$I$24</f>
        <v>2782.3990785699998</v>
      </c>
      <c r="R120" s="36">
        <f>SUMIFS(СВЦЭМ!$D$33:$D$776,СВЦЭМ!$A$33:$A$776,$A120,СВЦЭМ!$B$33:$B$776,R$119)+'СЕТ СН'!$I$14+СВЦЭМ!$D$10+'СЕТ СН'!$I$5-'СЕТ СН'!$I$24</f>
        <v>2730.2521995300003</v>
      </c>
      <c r="S120" s="36">
        <f>SUMIFS(СВЦЭМ!$D$33:$D$776,СВЦЭМ!$A$33:$A$776,$A120,СВЦЭМ!$B$33:$B$776,S$119)+'СЕТ СН'!$I$14+СВЦЭМ!$D$10+'СЕТ СН'!$I$5-'СЕТ СН'!$I$24</f>
        <v>2728.6116850200001</v>
      </c>
      <c r="T120" s="36">
        <f>SUMIFS(СВЦЭМ!$D$33:$D$776,СВЦЭМ!$A$33:$A$776,$A120,СВЦЭМ!$B$33:$B$776,T$119)+'СЕТ СН'!$I$14+СВЦЭМ!$D$10+'СЕТ СН'!$I$5-'СЕТ СН'!$I$24</f>
        <v>2730.44888945</v>
      </c>
      <c r="U120" s="36">
        <f>SUMIFS(СВЦЭМ!$D$33:$D$776,СВЦЭМ!$A$33:$A$776,$A120,СВЦЭМ!$B$33:$B$776,U$119)+'СЕТ СН'!$I$14+СВЦЭМ!$D$10+'СЕТ СН'!$I$5-'СЕТ СН'!$I$24</f>
        <v>2724.8092681400003</v>
      </c>
      <c r="V120" s="36">
        <f>SUMIFS(СВЦЭМ!$D$33:$D$776,СВЦЭМ!$A$33:$A$776,$A120,СВЦЭМ!$B$33:$B$776,V$119)+'СЕТ СН'!$I$14+СВЦЭМ!$D$10+'СЕТ СН'!$I$5-'СЕТ СН'!$I$24</f>
        <v>2728.1691222899999</v>
      </c>
      <c r="W120" s="36">
        <f>SUMIFS(СВЦЭМ!$D$33:$D$776,СВЦЭМ!$A$33:$A$776,$A120,СВЦЭМ!$B$33:$B$776,W$119)+'СЕТ СН'!$I$14+СВЦЭМ!$D$10+'СЕТ СН'!$I$5-'СЕТ СН'!$I$24</f>
        <v>2750.7512111200003</v>
      </c>
      <c r="X120" s="36">
        <f>SUMIFS(СВЦЭМ!$D$33:$D$776,СВЦЭМ!$A$33:$A$776,$A120,СВЦЭМ!$B$33:$B$776,X$119)+'СЕТ СН'!$I$14+СВЦЭМ!$D$10+'СЕТ СН'!$I$5-'СЕТ СН'!$I$24</f>
        <v>2724.2921678900002</v>
      </c>
      <c r="Y120" s="36">
        <f>SUMIFS(СВЦЭМ!$D$33:$D$776,СВЦЭМ!$A$33:$A$776,$A120,СВЦЭМ!$B$33:$B$776,Y$119)+'СЕТ СН'!$I$14+СВЦЭМ!$D$10+'СЕТ СН'!$I$5-'СЕТ СН'!$I$24</f>
        <v>2724.1380993399998</v>
      </c>
      <c r="AA120" s="45"/>
    </row>
    <row r="121" spans="1:27" ht="15.75" x14ac:dyDescent="0.2">
      <c r="A121" s="35">
        <f>A120+1</f>
        <v>43648</v>
      </c>
      <c r="B121" s="36">
        <f>SUMIFS(СВЦЭМ!$D$33:$D$776,СВЦЭМ!$A$33:$A$776,$A121,СВЦЭМ!$B$33:$B$776,B$119)+'СЕТ СН'!$I$14+СВЦЭМ!$D$10+'СЕТ СН'!$I$5-'СЕТ СН'!$I$24</f>
        <v>2876.0423675400002</v>
      </c>
      <c r="C121" s="36">
        <f>SUMIFS(СВЦЭМ!$D$33:$D$776,СВЦЭМ!$A$33:$A$776,$A121,СВЦЭМ!$B$33:$B$776,C$119)+'СЕТ СН'!$I$14+СВЦЭМ!$D$10+'СЕТ СН'!$I$5-'СЕТ СН'!$I$24</f>
        <v>2984.9663997900002</v>
      </c>
      <c r="D121" s="36">
        <f>SUMIFS(СВЦЭМ!$D$33:$D$776,СВЦЭМ!$A$33:$A$776,$A121,СВЦЭМ!$B$33:$B$776,D$119)+'СЕТ СН'!$I$14+СВЦЭМ!$D$10+'СЕТ СН'!$I$5-'СЕТ СН'!$I$24</f>
        <v>2994.16656848</v>
      </c>
      <c r="E121" s="36">
        <f>SUMIFS(СВЦЭМ!$D$33:$D$776,СВЦЭМ!$A$33:$A$776,$A121,СВЦЭМ!$B$33:$B$776,E$119)+'СЕТ СН'!$I$14+СВЦЭМ!$D$10+'СЕТ СН'!$I$5-'СЕТ СН'!$I$24</f>
        <v>3026.77447489</v>
      </c>
      <c r="F121" s="36">
        <f>SUMIFS(СВЦЭМ!$D$33:$D$776,СВЦЭМ!$A$33:$A$776,$A121,СВЦЭМ!$B$33:$B$776,F$119)+'СЕТ СН'!$I$14+СВЦЭМ!$D$10+'СЕТ СН'!$I$5-'СЕТ СН'!$I$24</f>
        <v>3023.94683708</v>
      </c>
      <c r="G121" s="36">
        <f>SUMIFS(СВЦЭМ!$D$33:$D$776,СВЦЭМ!$A$33:$A$776,$A121,СВЦЭМ!$B$33:$B$776,G$119)+'СЕТ СН'!$I$14+СВЦЭМ!$D$10+'СЕТ СН'!$I$5-'СЕТ СН'!$I$24</f>
        <v>3008.77100634</v>
      </c>
      <c r="H121" s="36">
        <f>SUMIFS(СВЦЭМ!$D$33:$D$776,СВЦЭМ!$A$33:$A$776,$A121,СВЦЭМ!$B$33:$B$776,H$119)+'СЕТ СН'!$I$14+СВЦЭМ!$D$10+'СЕТ СН'!$I$5-'СЕТ СН'!$I$24</f>
        <v>2959.5011120600002</v>
      </c>
      <c r="I121" s="36">
        <f>SUMIFS(СВЦЭМ!$D$33:$D$776,СВЦЭМ!$A$33:$A$776,$A121,СВЦЭМ!$B$33:$B$776,I$119)+'СЕТ СН'!$I$14+СВЦЭМ!$D$10+'СЕТ СН'!$I$5-'СЕТ СН'!$I$24</f>
        <v>2894.94203019</v>
      </c>
      <c r="J121" s="36">
        <f>SUMIFS(СВЦЭМ!$D$33:$D$776,СВЦЭМ!$A$33:$A$776,$A121,СВЦЭМ!$B$33:$B$776,J$119)+'СЕТ СН'!$I$14+СВЦЭМ!$D$10+'СЕТ СН'!$I$5-'СЕТ СН'!$I$24</f>
        <v>2849.07735473</v>
      </c>
      <c r="K121" s="36">
        <f>SUMIFS(СВЦЭМ!$D$33:$D$776,СВЦЭМ!$A$33:$A$776,$A121,СВЦЭМ!$B$33:$B$776,K$119)+'СЕТ СН'!$I$14+СВЦЭМ!$D$10+'СЕТ СН'!$I$5-'СЕТ СН'!$I$24</f>
        <v>2815.4150388500002</v>
      </c>
      <c r="L121" s="36">
        <f>SUMIFS(СВЦЭМ!$D$33:$D$776,СВЦЭМ!$A$33:$A$776,$A121,СВЦЭМ!$B$33:$B$776,L$119)+'СЕТ СН'!$I$14+СВЦЭМ!$D$10+'СЕТ СН'!$I$5-'СЕТ СН'!$I$24</f>
        <v>2802.2750368699999</v>
      </c>
      <c r="M121" s="36">
        <f>SUMIFS(СВЦЭМ!$D$33:$D$776,СВЦЭМ!$A$33:$A$776,$A121,СВЦЭМ!$B$33:$B$776,M$119)+'СЕТ СН'!$I$14+СВЦЭМ!$D$10+'СЕТ СН'!$I$5-'СЕТ СН'!$I$24</f>
        <v>2806.39603502</v>
      </c>
      <c r="N121" s="36">
        <f>SUMIFS(СВЦЭМ!$D$33:$D$776,СВЦЭМ!$A$33:$A$776,$A121,СВЦЭМ!$B$33:$B$776,N$119)+'СЕТ СН'!$I$14+СВЦЭМ!$D$10+'СЕТ СН'!$I$5-'СЕТ СН'!$I$24</f>
        <v>2823.9483257700003</v>
      </c>
      <c r="O121" s="36">
        <f>SUMIFS(СВЦЭМ!$D$33:$D$776,СВЦЭМ!$A$33:$A$776,$A121,СВЦЭМ!$B$33:$B$776,O$119)+'СЕТ СН'!$I$14+СВЦЭМ!$D$10+'СЕТ СН'!$I$5-'СЕТ СН'!$I$24</f>
        <v>2819.9061296899999</v>
      </c>
      <c r="P121" s="36">
        <f>SUMIFS(СВЦЭМ!$D$33:$D$776,СВЦЭМ!$A$33:$A$776,$A121,СВЦЭМ!$B$33:$B$776,P$119)+'СЕТ СН'!$I$14+СВЦЭМ!$D$10+'СЕТ СН'!$I$5-'СЕТ СН'!$I$24</f>
        <v>2823.5281834400002</v>
      </c>
      <c r="Q121" s="36">
        <f>SUMIFS(СВЦЭМ!$D$33:$D$776,СВЦЭМ!$A$33:$A$776,$A121,СВЦЭМ!$B$33:$B$776,Q$119)+'СЕТ СН'!$I$14+СВЦЭМ!$D$10+'СЕТ СН'!$I$5-'СЕТ СН'!$I$24</f>
        <v>2812.2199381300002</v>
      </c>
      <c r="R121" s="36">
        <f>SUMIFS(СВЦЭМ!$D$33:$D$776,СВЦЭМ!$A$33:$A$776,$A121,СВЦЭМ!$B$33:$B$776,R$119)+'СЕТ СН'!$I$14+СВЦЭМ!$D$10+'СЕТ СН'!$I$5-'СЕТ СН'!$I$24</f>
        <v>2763.9487440100002</v>
      </c>
      <c r="S121" s="36">
        <f>SUMIFS(СВЦЭМ!$D$33:$D$776,СВЦЭМ!$A$33:$A$776,$A121,СВЦЭМ!$B$33:$B$776,S$119)+'СЕТ СН'!$I$14+СВЦЭМ!$D$10+'СЕТ СН'!$I$5-'СЕТ СН'!$I$24</f>
        <v>2762.1945675800002</v>
      </c>
      <c r="T121" s="36">
        <f>SUMIFS(СВЦЭМ!$D$33:$D$776,СВЦЭМ!$A$33:$A$776,$A121,СВЦЭМ!$B$33:$B$776,T$119)+'СЕТ СН'!$I$14+СВЦЭМ!$D$10+'СЕТ СН'!$I$5-'СЕТ СН'!$I$24</f>
        <v>2755.2252617600002</v>
      </c>
      <c r="U121" s="36">
        <f>SUMIFS(СВЦЭМ!$D$33:$D$776,СВЦЭМ!$A$33:$A$776,$A121,СВЦЭМ!$B$33:$B$776,U$119)+'СЕТ СН'!$I$14+СВЦЭМ!$D$10+'СЕТ СН'!$I$5-'СЕТ СН'!$I$24</f>
        <v>2750.0223878699999</v>
      </c>
      <c r="V121" s="36">
        <f>SUMIFS(СВЦЭМ!$D$33:$D$776,СВЦЭМ!$A$33:$A$776,$A121,СВЦЭМ!$B$33:$B$776,V$119)+'СЕТ СН'!$I$14+СВЦЭМ!$D$10+'СЕТ СН'!$I$5-'СЕТ СН'!$I$24</f>
        <v>2748.78523344</v>
      </c>
      <c r="W121" s="36">
        <f>SUMIFS(СВЦЭМ!$D$33:$D$776,СВЦЭМ!$A$33:$A$776,$A121,СВЦЭМ!$B$33:$B$776,W$119)+'СЕТ СН'!$I$14+СВЦЭМ!$D$10+'СЕТ СН'!$I$5-'СЕТ СН'!$I$24</f>
        <v>2744.4894754300003</v>
      </c>
      <c r="X121" s="36">
        <f>SUMIFS(СВЦЭМ!$D$33:$D$776,СВЦЭМ!$A$33:$A$776,$A121,СВЦЭМ!$B$33:$B$776,X$119)+'СЕТ СН'!$I$14+СВЦЭМ!$D$10+'СЕТ СН'!$I$5-'СЕТ СН'!$I$24</f>
        <v>2786.3252215100001</v>
      </c>
      <c r="Y121" s="36">
        <f>SUMIFS(СВЦЭМ!$D$33:$D$776,СВЦЭМ!$A$33:$A$776,$A121,СВЦЭМ!$B$33:$B$776,Y$119)+'СЕТ СН'!$I$14+СВЦЭМ!$D$10+'СЕТ СН'!$I$5-'СЕТ СН'!$I$24</f>
        <v>2802.6569805500003</v>
      </c>
    </row>
    <row r="122" spans="1:27" ht="15.75" x14ac:dyDescent="0.2">
      <c r="A122" s="35">
        <f t="shared" ref="A122:A150" si="3">A121+1</f>
        <v>43649</v>
      </c>
      <c r="B122" s="36">
        <f>SUMIFS(СВЦЭМ!$D$33:$D$776,СВЦЭМ!$A$33:$A$776,$A122,СВЦЭМ!$B$33:$B$776,B$119)+'СЕТ СН'!$I$14+СВЦЭМ!$D$10+'СЕТ СН'!$I$5-'СЕТ СН'!$I$24</f>
        <v>2812.2159548</v>
      </c>
      <c r="C122" s="36">
        <f>SUMIFS(СВЦЭМ!$D$33:$D$776,СВЦЭМ!$A$33:$A$776,$A122,СВЦЭМ!$B$33:$B$776,C$119)+'СЕТ СН'!$I$14+СВЦЭМ!$D$10+'СЕТ СН'!$I$5-'СЕТ СН'!$I$24</f>
        <v>2910.8482046099998</v>
      </c>
      <c r="D122" s="36">
        <f>SUMIFS(СВЦЭМ!$D$33:$D$776,СВЦЭМ!$A$33:$A$776,$A122,СВЦЭМ!$B$33:$B$776,D$119)+'СЕТ СН'!$I$14+СВЦЭМ!$D$10+'СЕТ СН'!$I$5-'СЕТ СН'!$I$24</f>
        <v>2941.4415562100003</v>
      </c>
      <c r="E122" s="36">
        <f>SUMIFS(СВЦЭМ!$D$33:$D$776,СВЦЭМ!$A$33:$A$776,$A122,СВЦЭМ!$B$33:$B$776,E$119)+'СЕТ СН'!$I$14+СВЦЭМ!$D$10+'СЕТ СН'!$I$5-'СЕТ СН'!$I$24</f>
        <v>2953.74600422</v>
      </c>
      <c r="F122" s="36">
        <f>SUMIFS(СВЦЭМ!$D$33:$D$776,СВЦЭМ!$A$33:$A$776,$A122,СВЦЭМ!$B$33:$B$776,F$119)+'СЕТ СН'!$I$14+СВЦЭМ!$D$10+'СЕТ СН'!$I$5-'СЕТ СН'!$I$24</f>
        <v>2948.9215416799998</v>
      </c>
      <c r="G122" s="36">
        <f>SUMIFS(СВЦЭМ!$D$33:$D$776,СВЦЭМ!$A$33:$A$776,$A122,СВЦЭМ!$B$33:$B$776,G$119)+'СЕТ СН'!$I$14+СВЦЭМ!$D$10+'СЕТ СН'!$I$5-'СЕТ СН'!$I$24</f>
        <v>2937.0121552000001</v>
      </c>
      <c r="H122" s="36">
        <f>SUMIFS(СВЦЭМ!$D$33:$D$776,СВЦЭМ!$A$33:$A$776,$A122,СВЦЭМ!$B$33:$B$776,H$119)+'СЕТ СН'!$I$14+СВЦЭМ!$D$10+'СЕТ СН'!$I$5-'СЕТ СН'!$I$24</f>
        <v>2906.5747840700001</v>
      </c>
      <c r="I122" s="36">
        <f>SUMIFS(СВЦЭМ!$D$33:$D$776,СВЦЭМ!$A$33:$A$776,$A122,СВЦЭМ!$B$33:$B$776,I$119)+'СЕТ СН'!$I$14+СВЦЭМ!$D$10+'СЕТ СН'!$I$5-'СЕТ СН'!$I$24</f>
        <v>2875.4901602499999</v>
      </c>
      <c r="J122" s="36">
        <f>SUMIFS(СВЦЭМ!$D$33:$D$776,СВЦЭМ!$A$33:$A$776,$A122,СВЦЭМ!$B$33:$B$776,J$119)+'СЕТ СН'!$I$14+СВЦЭМ!$D$10+'СЕТ СН'!$I$5-'СЕТ СН'!$I$24</f>
        <v>2832.95230068</v>
      </c>
      <c r="K122" s="36">
        <f>SUMIFS(СВЦЭМ!$D$33:$D$776,СВЦЭМ!$A$33:$A$776,$A122,СВЦЭМ!$B$33:$B$776,K$119)+'СЕТ СН'!$I$14+СВЦЭМ!$D$10+'СЕТ СН'!$I$5-'СЕТ СН'!$I$24</f>
        <v>2825.5861899500001</v>
      </c>
      <c r="L122" s="36">
        <f>SUMIFS(СВЦЭМ!$D$33:$D$776,СВЦЭМ!$A$33:$A$776,$A122,СВЦЭМ!$B$33:$B$776,L$119)+'СЕТ СН'!$I$14+СВЦЭМ!$D$10+'СЕТ СН'!$I$5-'СЕТ СН'!$I$24</f>
        <v>2828.3122348300003</v>
      </c>
      <c r="M122" s="36">
        <f>SUMIFS(СВЦЭМ!$D$33:$D$776,СВЦЭМ!$A$33:$A$776,$A122,СВЦЭМ!$B$33:$B$776,M$119)+'СЕТ СН'!$I$14+СВЦЭМ!$D$10+'СЕТ СН'!$I$5-'СЕТ СН'!$I$24</f>
        <v>2824.1069337500003</v>
      </c>
      <c r="N122" s="36">
        <f>SUMIFS(СВЦЭМ!$D$33:$D$776,СВЦЭМ!$A$33:$A$776,$A122,СВЦЭМ!$B$33:$B$776,N$119)+'СЕТ СН'!$I$14+СВЦЭМ!$D$10+'СЕТ СН'!$I$5-'СЕТ СН'!$I$24</f>
        <v>2823.46531749</v>
      </c>
      <c r="O122" s="36">
        <f>SUMIFS(СВЦЭМ!$D$33:$D$776,СВЦЭМ!$A$33:$A$776,$A122,СВЦЭМ!$B$33:$B$776,O$119)+'СЕТ СН'!$I$14+СВЦЭМ!$D$10+'СЕТ СН'!$I$5-'СЕТ СН'!$I$24</f>
        <v>2826.52139407</v>
      </c>
      <c r="P122" s="36">
        <f>SUMIFS(СВЦЭМ!$D$33:$D$776,СВЦЭМ!$A$33:$A$776,$A122,СВЦЭМ!$B$33:$B$776,P$119)+'СЕТ СН'!$I$14+СВЦЭМ!$D$10+'СЕТ СН'!$I$5-'СЕТ СН'!$I$24</f>
        <v>2843.70214549</v>
      </c>
      <c r="Q122" s="36">
        <f>SUMIFS(СВЦЭМ!$D$33:$D$776,СВЦЭМ!$A$33:$A$776,$A122,СВЦЭМ!$B$33:$B$776,Q$119)+'СЕТ СН'!$I$14+СВЦЭМ!$D$10+'СЕТ СН'!$I$5-'СЕТ СН'!$I$24</f>
        <v>2836.2816594300002</v>
      </c>
      <c r="R122" s="36">
        <f>SUMIFS(СВЦЭМ!$D$33:$D$776,СВЦЭМ!$A$33:$A$776,$A122,СВЦЭМ!$B$33:$B$776,R$119)+'СЕТ СН'!$I$14+СВЦЭМ!$D$10+'СЕТ СН'!$I$5-'СЕТ СН'!$I$24</f>
        <v>2787.5332668400001</v>
      </c>
      <c r="S122" s="36">
        <f>SUMIFS(СВЦЭМ!$D$33:$D$776,СВЦЭМ!$A$33:$A$776,$A122,СВЦЭМ!$B$33:$B$776,S$119)+'СЕТ СН'!$I$14+СВЦЭМ!$D$10+'СЕТ СН'!$I$5-'СЕТ СН'!$I$24</f>
        <v>2791.4563968000002</v>
      </c>
      <c r="T122" s="36">
        <f>SUMIFS(СВЦЭМ!$D$33:$D$776,СВЦЭМ!$A$33:$A$776,$A122,СВЦЭМ!$B$33:$B$776,T$119)+'СЕТ СН'!$I$14+СВЦЭМ!$D$10+'СЕТ СН'!$I$5-'СЕТ СН'!$I$24</f>
        <v>2784.2282195299999</v>
      </c>
      <c r="U122" s="36">
        <f>SUMIFS(СВЦЭМ!$D$33:$D$776,СВЦЭМ!$A$33:$A$776,$A122,СВЦЭМ!$B$33:$B$776,U$119)+'СЕТ СН'!$I$14+СВЦЭМ!$D$10+'СЕТ СН'!$I$5-'СЕТ СН'!$I$24</f>
        <v>2764.2075634399998</v>
      </c>
      <c r="V122" s="36">
        <f>SUMIFS(СВЦЭМ!$D$33:$D$776,СВЦЭМ!$A$33:$A$776,$A122,СВЦЭМ!$B$33:$B$776,V$119)+'СЕТ СН'!$I$14+СВЦЭМ!$D$10+'СЕТ СН'!$I$5-'СЕТ СН'!$I$24</f>
        <v>2754.8187690599998</v>
      </c>
      <c r="W122" s="36">
        <f>SUMIFS(СВЦЭМ!$D$33:$D$776,СВЦЭМ!$A$33:$A$776,$A122,СВЦЭМ!$B$33:$B$776,W$119)+'СЕТ СН'!$I$14+СВЦЭМ!$D$10+'СЕТ СН'!$I$5-'СЕТ СН'!$I$24</f>
        <v>2748.5356916300002</v>
      </c>
      <c r="X122" s="36">
        <f>SUMIFS(СВЦЭМ!$D$33:$D$776,СВЦЭМ!$A$33:$A$776,$A122,СВЦЭМ!$B$33:$B$776,X$119)+'СЕТ СН'!$I$14+СВЦЭМ!$D$10+'СЕТ СН'!$I$5-'СЕТ СН'!$I$24</f>
        <v>2763.7412803699999</v>
      </c>
      <c r="Y122" s="36">
        <f>SUMIFS(СВЦЭМ!$D$33:$D$776,СВЦЭМ!$A$33:$A$776,$A122,СВЦЭМ!$B$33:$B$776,Y$119)+'СЕТ СН'!$I$14+СВЦЭМ!$D$10+'СЕТ СН'!$I$5-'СЕТ СН'!$I$24</f>
        <v>2802.94566446</v>
      </c>
    </row>
    <row r="123" spans="1:27" ht="15.75" x14ac:dyDescent="0.2">
      <c r="A123" s="35">
        <f t="shared" si="3"/>
        <v>43650</v>
      </c>
      <c r="B123" s="36">
        <f>SUMIFS(СВЦЭМ!$D$33:$D$776,СВЦЭМ!$A$33:$A$776,$A123,СВЦЭМ!$B$33:$B$776,B$119)+'СЕТ СН'!$I$14+СВЦЭМ!$D$10+'СЕТ СН'!$I$5-'СЕТ СН'!$I$24</f>
        <v>2860.6392641299999</v>
      </c>
      <c r="C123" s="36">
        <f>SUMIFS(СВЦЭМ!$D$33:$D$776,СВЦЭМ!$A$33:$A$776,$A123,СВЦЭМ!$B$33:$B$776,C$119)+'СЕТ СН'!$I$14+СВЦЭМ!$D$10+'СЕТ СН'!$I$5-'СЕТ СН'!$I$24</f>
        <v>2974.46723922</v>
      </c>
      <c r="D123" s="36">
        <f>SUMIFS(СВЦЭМ!$D$33:$D$776,СВЦЭМ!$A$33:$A$776,$A123,СВЦЭМ!$B$33:$B$776,D$119)+'СЕТ СН'!$I$14+СВЦЭМ!$D$10+'СЕТ СН'!$I$5-'СЕТ СН'!$I$24</f>
        <v>3006.1386769000001</v>
      </c>
      <c r="E123" s="36">
        <f>SUMIFS(СВЦЭМ!$D$33:$D$776,СВЦЭМ!$A$33:$A$776,$A123,СВЦЭМ!$B$33:$B$776,E$119)+'СЕТ СН'!$I$14+СВЦЭМ!$D$10+'СЕТ СН'!$I$5-'СЕТ СН'!$I$24</f>
        <v>3065.6184077799999</v>
      </c>
      <c r="F123" s="36">
        <f>SUMIFS(СВЦЭМ!$D$33:$D$776,СВЦЭМ!$A$33:$A$776,$A123,СВЦЭМ!$B$33:$B$776,F$119)+'СЕТ СН'!$I$14+СВЦЭМ!$D$10+'СЕТ СН'!$I$5-'СЕТ СН'!$I$24</f>
        <v>2996.6959231800001</v>
      </c>
      <c r="G123" s="36">
        <f>SUMIFS(СВЦЭМ!$D$33:$D$776,СВЦЭМ!$A$33:$A$776,$A123,СВЦЭМ!$B$33:$B$776,G$119)+'СЕТ СН'!$I$14+СВЦЭМ!$D$10+'СЕТ СН'!$I$5-'СЕТ СН'!$I$24</f>
        <v>2969.7215581</v>
      </c>
      <c r="H123" s="36">
        <f>SUMIFS(СВЦЭМ!$D$33:$D$776,СВЦЭМ!$A$33:$A$776,$A123,СВЦЭМ!$B$33:$B$776,H$119)+'СЕТ СН'!$I$14+СВЦЭМ!$D$10+'СЕТ СН'!$I$5-'СЕТ СН'!$I$24</f>
        <v>2944.1345789000002</v>
      </c>
      <c r="I123" s="36">
        <f>SUMIFS(СВЦЭМ!$D$33:$D$776,СВЦЭМ!$A$33:$A$776,$A123,СВЦЭМ!$B$33:$B$776,I$119)+'СЕТ СН'!$I$14+СВЦЭМ!$D$10+'СЕТ СН'!$I$5-'СЕТ СН'!$I$24</f>
        <v>2877.96128585</v>
      </c>
      <c r="J123" s="36">
        <f>SUMIFS(СВЦЭМ!$D$33:$D$776,СВЦЭМ!$A$33:$A$776,$A123,СВЦЭМ!$B$33:$B$776,J$119)+'СЕТ СН'!$I$14+СВЦЭМ!$D$10+'СЕТ СН'!$I$5-'СЕТ СН'!$I$24</f>
        <v>2839.6911552400002</v>
      </c>
      <c r="K123" s="36">
        <f>SUMIFS(СВЦЭМ!$D$33:$D$776,СВЦЭМ!$A$33:$A$776,$A123,СВЦЭМ!$B$33:$B$776,K$119)+'СЕТ СН'!$I$14+СВЦЭМ!$D$10+'СЕТ СН'!$I$5-'СЕТ СН'!$I$24</f>
        <v>2820.5001261000002</v>
      </c>
      <c r="L123" s="36">
        <f>SUMIFS(СВЦЭМ!$D$33:$D$776,СВЦЭМ!$A$33:$A$776,$A123,СВЦЭМ!$B$33:$B$776,L$119)+'СЕТ СН'!$I$14+СВЦЭМ!$D$10+'СЕТ СН'!$I$5-'СЕТ СН'!$I$24</f>
        <v>2819.6235447600002</v>
      </c>
      <c r="M123" s="36">
        <f>SUMIFS(СВЦЭМ!$D$33:$D$776,СВЦЭМ!$A$33:$A$776,$A123,СВЦЭМ!$B$33:$B$776,M$119)+'СЕТ СН'!$I$14+СВЦЭМ!$D$10+'СЕТ СН'!$I$5-'СЕТ СН'!$I$24</f>
        <v>2820.6425858299999</v>
      </c>
      <c r="N123" s="36">
        <f>SUMIFS(СВЦЭМ!$D$33:$D$776,СВЦЭМ!$A$33:$A$776,$A123,СВЦЭМ!$B$33:$B$776,N$119)+'СЕТ СН'!$I$14+СВЦЭМ!$D$10+'СЕТ СН'!$I$5-'СЕТ СН'!$I$24</f>
        <v>2830.3085621</v>
      </c>
      <c r="O123" s="36">
        <f>SUMIFS(СВЦЭМ!$D$33:$D$776,СВЦЭМ!$A$33:$A$776,$A123,СВЦЭМ!$B$33:$B$776,O$119)+'СЕТ СН'!$I$14+СВЦЭМ!$D$10+'СЕТ СН'!$I$5-'СЕТ СН'!$I$24</f>
        <v>2832.4589257400003</v>
      </c>
      <c r="P123" s="36">
        <f>SUMIFS(СВЦЭМ!$D$33:$D$776,СВЦЭМ!$A$33:$A$776,$A123,СВЦЭМ!$B$33:$B$776,P$119)+'СЕТ СН'!$I$14+СВЦЭМ!$D$10+'СЕТ СН'!$I$5-'СЕТ СН'!$I$24</f>
        <v>2838.0269175600001</v>
      </c>
      <c r="Q123" s="36">
        <f>SUMIFS(СВЦЭМ!$D$33:$D$776,СВЦЭМ!$A$33:$A$776,$A123,СВЦЭМ!$B$33:$B$776,Q$119)+'СЕТ СН'!$I$14+СВЦЭМ!$D$10+'СЕТ СН'!$I$5-'СЕТ СН'!$I$24</f>
        <v>2828.9979501299999</v>
      </c>
      <c r="R123" s="36">
        <f>SUMIFS(СВЦЭМ!$D$33:$D$776,СВЦЭМ!$A$33:$A$776,$A123,СВЦЭМ!$B$33:$B$776,R$119)+'СЕТ СН'!$I$14+СВЦЭМ!$D$10+'СЕТ СН'!$I$5-'СЕТ СН'!$I$24</f>
        <v>2778.79501824</v>
      </c>
      <c r="S123" s="36">
        <f>SUMIFS(СВЦЭМ!$D$33:$D$776,СВЦЭМ!$A$33:$A$776,$A123,СВЦЭМ!$B$33:$B$776,S$119)+'СЕТ СН'!$I$14+СВЦЭМ!$D$10+'СЕТ СН'!$I$5-'СЕТ СН'!$I$24</f>
        <v>2777.2992527400002</v>
      </c>
      <c r="T123" s="36">
        <f>SUMIFS(СВЦЭМ!$D$33:$D$776,СВЦЭМ!$A$33:$A$776,$A123,СВЦЭМ!$B$33:$B$776,T$119)+'СЕТ СН'!$I$14+СВЦЭМ!$D$10+'СЕТ СН'!$I$5-'СЕТ СН'!$I$24</f>
        <v>2771.67551357</v>
      </c>
      <c r="U123" s="36">
        <f>SUMIFS(СВЦЭМ!$D$33:$D$776,СВЦЭМ!$A$33:$A$776,$A123,СВЦЭМ!$B$33:$B$776,U$119)+'СЕТ СН'!$I$14+СВЦЭМ!$D$10+'СЕТ СН'!$I$5-'СЕТ СН'!$I$24</f>
        <v>2751.20252966</v>
      </c>
      <c r="V123" s="36">
        <f>SUMIFS(СВЦЭМ!$D$33:$D$776,СВЦЭМ!$A$33:$A$776,$A123,СВЦЭМ!$B$33:$B$776,V$119)+'СЕТ СН'!$I$14+СВЦЭМ!$D$10+'СЕТ СН'!$I$5-'СЕТ СН'!$I$24</f>
        <v>2766.1827792399999</v>
      </c>
      <c r="W123" s="36">
        <f>SUMIFS(СВЦЭМ!$D$33:$D$776,СВЦЭМ!$A$33:$A$776,$A123,СВЦЭМ!$B$33:$B$776,W$119)+'СЕТ СН'!$I$14+СВЦЭМ!$D$10+'СЕТ СН'!$I$5-'СЕТ СН'!$I$24</f>
        <v>2803.6581746800002</v>
      </c>
      <c r="X123" s="36">
        <f>SUMIFS(СВЦЭМ!$D$33:$D$776,СВЦЭМ!$A$33:$A$776,$A123,СВЦЭМ!$B$33:$B$776,X$119)+'СЕТ СН'!$I$14+СВЦЭМ!$D$10+'СЕТ СН'!$I$5-'СЕТ СН'!$I$24</f>
        <v>2794.80982464</v>
      </c>
      <c r="Y123" s="36">
        <f>SUMIFS(СВЦЭМ!$D$33:$D$776,СВЦЭМ!$A$33:$A$776,$A123,СВЦЭМ!$B$33:$B$776,Y$119)+'СЕТ СН'!$I$14+СВЦЭМ!$D$10+'СЕТ СН'!$I$5-'СЕТ СН'!$I$24</f>
        <v>2791.7136631399999</v>
      </c>
    </row>
    <row r="124" spans="1:27" ht="15.75" x14ac:dyDescent="0.2">
      <c r="A124" s="35">
        <f t="shared" si="3"/>
        <v>43651</v>
      </c>
      <c r="B124" s="36">
        <f>SUMIFS(СВЦЭМ!$D$33:$D$776,СВЦЭМ!$A$33:$A$776,$A124,СВЦЭМ!$B$33:$B$776,B$119)+'СЕТ СН'!$I$14+СВЦЭМ!$D$10+'СЕТ СН'!$I$5-'СЕТ СН'!$I$24</f>
        <v>2785.13913323</v>
      </c>
      <c r="C124" s="36">
        <f>SUMIFS(СВЦЭМ!$D$33:$D$776,СВЦЭМ!$A$33:$A$776,$A124,СВЦЭМ!$B$33:$B$776,C$119)+'СЕТ СН'!$I$14+СВЦЭМ!$D$10+'СЕТ СН'!$I$5-'СЕТ СН'!$I$24</f>
        <v>2885.7541367499998</v>
      </c>
      <c r="D124" s="36">
        <f>SUMIFS(СВЦЭМ!$D$33:$D$776,СВЦЭМ!$A$33:$A$776,$A124,СВЦЭМ!$B$33:$B$776,D$119)+'СЕТ СН'!$I$14+СВЦЭМ!$D$10+'СЕТ СН'!$I$5-'СЕТ СН'!$I$24</f>
        <v>2919.1668186900001</v>
      </c>
      <c r="E124" s="36">
        <f>SUMIFS(СВЦЭМ!$D$33:$D$776,СВЦЭМ!$A$33:$A$776,$A124,СВЦЭМ!$B$33:$B$776,E$119)+'СЕТ СН'!$I$14+СВЦЭМ!$D$10+'СЕТ СН'!$I$5-'СЕТ СН'!$I$24</f>
        <v>2915.9493876300003</v>
      </c>
      <c r="F124" s="36">
        <f>SUMIFS(СВЦЭМ!$D$33:$D$776,СВЦЭМ!$A$33:$A$776,$A124,СВЦЭМ!$B$33:$B$776,F$119)+'СЕТ СН'!$I$14+СВЦЭМ!$D$10+'СЕТ СН'!$I$5-'СЕТ СН'!$I$24</f>
        <v>2913.0713113400002</v>
      </c>
      <c r="G124" s="36">
        <f>SUMIFS(СВЦЭМ!$D$33:$D$776,СВЦЭМ!$A$33:$A$776,$A124,СВЦЭМ!$B$33:$B$776,G$119)+'СЕТ СН'!$I$14+СВЦЭМ!$D$10+'СЕТ СН'!$I$5-'СЕТ СН'!$I$24</f>
        <v>2907.8840270199998</v>
      </c>
      <c r="H124" s="36">
        <f>SUMIFS(СВЦЭМ!$D$33:$D$776,СВЦЭМ!$A$33:$A$776,$A124,СВЦЭМ!$B$33:$B$776,H$119)+'СЕТ СН'!$I$14+СВЦЭМ!$D$10+'СЕТ СН'!$I$5-'СЕТ СН'!$I$24</f>
        <v>2873.92856029</v>
      </c>
      <c r="I124" s="36">
        <f>SUMIFS(СВЦЭМ!$D$33:$D$776,СВЦЭМ!$A$33:$A$776,$A124,СВЦЭМ!$B$33:$B$776,I$119)+'СЕТ СН'!$I$14+СВЦЭМ!$D$10+'СЕТ СН'!$I$5-'СЕТ СН'!$I$24</f>
        <v>2827.3739365599999</v>
      </c>
      <c r="J124" s="36">
        <f>SUMIFS(СВЦЭМ!$D$33:$D$776,СВЦЭМ!$A$33:$A$776,$A124,СВЦЭМ!$B$33:$B$776,J$119)+'СЕТ СН'!$I$14+СВЦЭМ!$D$10+'СЕТ СН'!$I$5-'СЕТ СН'!$I$24</f>
        <v>2808.0917051800002</v>
      </c>
      <c r="K124" s="36">
        <f>SUMIFS(СВЦЭМ!$D$33:$D$776,СВЦЭМ!$A$33:$A$776,$A124,СВЦЭМ!$B$33:$B$776,K$119)+'СЕТ СН'!$I$14+СВЦЭМ!$D$10+'СЕТ СН'!$I$5-'СЕТ СН'!$I$24</f>
        <v>2803.96819271</v>
      </c>
      <c r="L124" s="36">
        <f>SUMIFS(СВЦЭМ!$D$33:$D$776,СВЦЭМ!$A$33:$A$776,$A124,СВЦЭМ!$B$33:$B$776,L$119)+'СЕТ СН'!$I$14+СВЦЭМ!$D$10+'СЕТ СН'!$I$5-'СЕТ СН'!$I$24</f>
        <v>2816.4266491200001</v>
      </c>
      <c r="M124" s="36">
        <f>SUMIFS(СВЦЭМ!$D$33:$D$776,СВЦЭМ!$A$33:$A$776,$A124,СВЦЭМ!$B$33:$B$776,M$119)+'СЕТ СН'!$I$14+СВЦЭМ!$D$10+'СЕТ СН'!$I$5-'СЕТ СН'!$I$24</f>
        <v>2814.4004168700003</v>
      </c>
      <c r="N124" s="36">
        <f>SUMIFS(СВЦЭМ!$D$33:$D$776,СВЦЭМ!$A$33:$A$776,$A124,СВЦЭМ!$B$33:$B$776,N$119)+'СЕТ СН'!$I$14+СВЦЭМ!$D$10+'СЕТ СН'!$I$5-'СЕТ СН'!$I$24</f>
        <v>2808.6581796999999</v>
      </c>
      <c r="O124" s="36">
        <f>SUMIFS(СВЦЭМ!$D$33:$D$776,СВЦЭМ!$A$33:$A$776,$A124,СВЦЭМ!$B$33:$B$776,O$119)+'СЕТ СН'!$I$14+СВЦЭМ!$D$10+'СЕТ СН'!$I$5-'СЕТ СН'!$I$24</f>
        <v>2816.6847769300002</v>
      </c>
      <c r="P124" s="36">
        <f>SUMIFS(СВЦЭМ!$D$33:$D$776,СВЦЭМ!$A$33:$A$776,$A124,СВЦЭМ!$B$33:$B$776,P$119)+'СЕТ СН'!$I$14+СВЦЭМ!$D$10+'СЕТ СН'!$I$5-'СЕТ СН'!$I$24</f>
        <v>2812.69330403</v>
      </c>
      <c r="Q124" s="36">
        <f>SUMIFS(СВЦЭМ!$D$33:$D$776,СВЦЭМ!$A$33:$A$776,$A124,СВЦЭМ!$B$33:$B$776,Q$119)+'СЕТ СН'!$I$14+СВЦЭМ!$D$10+'СЕТ СН'!$I$5-'СЕТ СН'!$I$24</f>
        <v>2799.3251057100001</v>
      </c>
      <c r="R124" s="36">
        <f>SUMIFS(СВЦЭМ!$D$33:$D$776,СВЦЭМ!$A$33:$A$776,$A124,СВЦЭМ!$B$33:$B$776,R$119)+'СЕТ СН'!$I$14+СВЦЭМ!$D$10+'СЕТ СН'!$I$5-'СЕТ СН'!$I$24</f>
        <v>2705.4561721199998</v>
      </c>
      <c r="S124" s="36">
        <f>SUMIFS(СВЦЭМ!$D$33:$D$776,СВЦЭМ!$A$33:$A$776,$A124,СВЦЭМ!$B$33:$B$776,S$119)+'СЕТ СН'!$I$14+СВЦЭМ!$D$10+'СЕТ СН'!$I$5-'СЕТ СН'!$I$24</f>
        <v>2692.83306967</v>
      </c>
      <c r="T124" s="36">
        <f>SUMIFS(СВЦЭМ!$D$33:$D$776,СВЦЭМ!$A$33:$A$776,$A124,СВЦЭМ!$B$33:$B$776,T$119)+'СЕТ СН'!$I$14+СВЦЭМ!$D$10+'СЕТ СН'!$I$5-'СЕТ СН'!$I$24</f>
        <v>2694.64853821</v>
      </c>
      <c r="U124" s="36">
        <f>SUMIFS(СВЦЭМ!$D$33:$D$776,СВЦЭМ!$A$33:$A$776,$A124,СВЦЭМ!$B$33:$B$776,U$119)+'СЕТ СН'!$I$14+СВЦЭМ!$D$10+'СЕТ СН'!$I$5-'СЕТ СН'!$I$24</f>
        <v>2693.06965567</v>
      </c>
      <c r="V124" s="36">
        <f>SUMIFS(СВЦЭМ!$D$33:$D$776,СВЦЭМ!$A$33:$A$776,$A124,СВЦЭМ!$B$33:$B$776,V$119)+'СЕТ СН'!$I$14+СВЦЭМ!$D$10+'СЕТ СН'!$I$5-'СЕТ СН'!$I$24</f>
        <v>2691.8752894499999</v>
      </c>
      <c r="W124" s="36">
        <f>SUMIFS(СВЦЭМ!$D$33:$D$776,СВЦЭМ!$A$33:$A$776,$A124,СВЦЭМ!$B$33:$B$776,W$119)+'СЕТ СН'!$I$14+СВЦЭМ!$D$10+'СЕТ СН'!$I$5-'СЕТ СН'!$I$24</f>
        <v>2685.9189049800002</v>
      </c>
      <c r="X124" s="36">
        <f>SUMIFS(СВЦЭМ!$D$33:$D$776,СВЦЭМ!$A$33:$A$776,$A124,СВЦЭМ!$B$33:$B$776,X$119)+'СЕТ СН'!$I$14+СВЦЭМ!$D$10+'СЕТ СН'!$I$5-'СЕТ СН'!$I$24</f>
        <v>2678.2448104099999</v>
      </c>
      <c r="Y124" s="36">
        <f>SUMIFS(СВЦЭМ!$D$33:$D$776,СВЦЭМ!$A$33:$A$776,$A124,СВЦЭМ!$B$33:$B$776,Y$119)+'СЕТ СН'!$I$14+СВЦЭМ!$D$10+'СЕТ СН'!$I$5-'СЕТ СН'!$I$24</f>
        <v>2700.3319198300001</v>
      </c>
    </row>
    <row r="125" spans="1:27" ht="15.75" x14ac:dyDescent="0.2">
      <c r="A125" s="35">
        <f t="shared" si="3"/>
        <v>43652</v>
      </c>
      <c r="B125" s="36">
        <f>SUMIFS(СВЦЭМ!$D$33:$D$776,СВЦЭМ!$A$33:$A$776,$A125,СВЦЭМ!$B$33:$B$776,B$119)+'СЕТ СН'!$I$14+СВЦЭМ!$D$10+'СЕТ СН'!$I$5-'СЕТ СН'!$I$24</f>
        <v>2798.3024980600003</v>
      </c>
      <c r="C125" s="36">
        <f>SUMIFS(СВЦЭМ!$D$33:$D$776,СВЦЭМ!$A$33:$A$776,$A125,СВЦЭМ!$B$33:$B$776,C$119)+'СЕТ СН'!$I$14+СВЦЭМ!$D$10+'СЕТ СН'!$I$5-'СЕТ СН'!$I$24</f>
        <v>2899.6965370900002</v>
      </c>
      <c r="D125" s="36">
        <f>SUMIFS(СВЦЭМ!$D$33:$D$776,СВЦЭМ!$A$33:$A$776,$A125,СВЦЭМ!$B$33:$B$776,D$119)+'СЕТ СН'!$I$14+СВЦЭМ!$D$10+'СЕТ СН'!$I$5-'СЕТ СН'!$I$24</f>
        <v>2943.1404725100001</v>
      </c>
      <c r="E125" s="36">
        <f>SUMIFS(СВЦЭМ!$D$33:$D$776,СВЦЭМ!$A$33:$A$776,$A125,СВЦЭМ!$B$33:$B$776,E$119)+'СЕТ СН'!$I$14+СВЦЭМ!$D$10+'СЕТ СН'!$I$5-'СЕТ СН'!$I$24</f>
        <v>2958.1897776200003</v>
      </c>
      <c r="F125" s="36">
        <f>SUMIFS(СВЦЭМ!$D$33:$D$776,СВЦЭМ!$A$33:$A$776,$A125,СВЦЭМ!$B$33:$B$776,F$119)+'СЕТ СН'!$I$14+СВЦЭМ!$D$10+'СЕТ СН'!$I$5-'СЕТ СН'!$I$24</f>
        <v>2953.04551266</v>
      </c>
      <c r="G125" s="36">
        <f>SUMIFS(СВЦЭМ!$D$33:$D$776,СВЦЭМ!$A$33:$A$776,$A125,СВЦЭМ!$B$33:$B$776,G$119)+'СЕТ СН'!$I$14+СВЦЭМ!$D$10+'СЕТ СН'!$I$5-'СЕТ СН'!$I$24</f>
        <v>2937.0733059300001</v>
      </c>
      <c r="H125" s="36">
        <f>SUMIFS(СВЦЭМ!$D$33:$D$776,СВЦЭМ!$A$33:$A$776,$A125,СВЦЭМ!$B$33:$B$776,H$119)+'СЕТ СН'!$I$14+СВЦЭМ!$D$10+'СЕТ СН'!$I$5-'СЕТ СН'!$I$24</f>
        <v>2895.6577533200002</v>
      </c>
      <c r="I125" s="36">
        <f>SUMIFS(СВЦЭМ!$D$33:$D$776,СВЦЭМ!$A$33:$A$776,$A125,СВЦЭМ!$B$33:$B$776,I$119)+'СЕТ СН'!$I$14+СВЦЭМ!$D$10+'СЕТ СН'!$I$5-'СЕТ СН'!$I$24</f>
        <v>2844.84613253</v>
      </c>
      <c r="J125" s="36">
        <f>SUMIFS(СВЦЭМ!$D$33:$D$776,СВЦЭМ!$A$33:$A$776,$A125,СВЦЭМ!$B$33:$B$776,J$119)+'СЕТ СН'!$I$14+СВЦЭМ!$D$10+'СЕТ СН'!$I$5-'СЕТ СН'!$I$24</f>
        <v>2793.8971744800001</v>
      </c>
      <c r="K125" s="36">
        <f>SUMIFS(СВЦЭМ!$D$33:$D$776,СВЦЭМ!$A$33:$A$776,$A125,СВЦЭМ!$B$33:$B$776,K$119)+'СЕТ СН'!$I$14+СВЦЭМ!$D$10+'СЕТ СН'!$I$5-'СЕТ СН'!$I$24</f>
        <v>2775.9121466000001</v>
      </c>
      <c r="L125" s="36">
        <f>SUMIFS(СВЦЭМ!$D$33:$D$776,СВЦЭМ!$A$33:$A$776,$A125,СВЦЭМ!$B$33:$B$776,L$119)+'СЕТ СН'!$I$14+СВЦЭМ!$D$10+'СЕТ СН'!$I$5-'СЕТ СН'!$I$24</f>
        <v>2749.8299193600001</v>
      </c>
      <c r="M125" s="36">
        <f>SUMIFS(СВЦЭМ!$D$33:$D$776,СВЦЭМ!$A$33:$A$776,$A125,СВЦЭМ!$B$33:$B$776,M$119)+'СЕТ СН'!$I$14+СВЦЭМ!$D$10+'СЕТ СН'!$I$5-'СЕТ СН'!$I$24</f>
        <v>2740.31923594</v>
      </c>
      <c r="N125" s="36">
        <f>SUMIFS(СВЦЭМ!$D$33:$D$776,СВЦЭМ!$A$33:$A$776,$A125,СВЦЭМ!$B$33:$B$776,N$119)+'СЕТ СН'!$I$14+СВЦЭМ!$D$10+'СЕТ СН'!$I$5-'СЕТ СН'!$I$24</f>
        <v>2753.3440581300001</v>
      </c>
      <c r="O125" s="36">
        <f>SUMIFS(СВЦЭМ!$D$33:$D$776,СВЦЭМ!$A$33:$A$776,$A125,СВЦЭМ!$B$33:$B$776,O$119)+'СЕТ СН'!$I$14+СВЦЭМ!$D$10+'СЕТ СН'!$I$5-'СЕТ СН'!$I$24</f>
        <v>2763.9218767000002</v>
      </c>
      <c r="P125" s="36">
        <f>SUMIFS(СВЦЭМ!$D$33:$D$776,СВЦЭМ!$A$33:$A$776,$A125,СВЦЭМ!$B$33:$B$776,P$119)+'СЕТ СН'!$I$14+СВЦЭМ!$D$10+'СЕТ СН'!$I$5-'СЕТ СН'!$I$24</f>
        <v>2776.6876015900002</v>
      </c>
      <c r="Q125" s="36">
        <f>SUMIFS(СВЦЭМ!$D$33:$D$776,СВЦЭМ!$A$33:$A$776,$A125,СВЦЭМ!$B$33:$B$776,Q$119)+'СЕТ СН'!$I$14+СВЦЭМ!$D$10+'СЕТ СН'!$I$5-'СЕТ СН'!$I$24</f>
        <v>2764.7998898699998</v>
      </c>
      <c r="R125" s="36">
        <f>SUMIFS(СВЦЭМ!$D$33:$D$776,СВЦЭМ!$A$33:$A$776,$A125,СВЦЭМ!$B$33:$B$776,R$119)+'СЕТ СН'!$I$14+СВЦЭМ!$D$10+'СЕТ СН'!$I$5-'СЕТ СН'!$I$24</f>
        <v>2715.6204222300003</v>
      </c>
      <c r="S125" s="36">
        <f>SUMIFS(СВЦЭМ!$D$33:$D$776,СВЦЭМ!$A$33:$A$776,$A125,СВЦЭМ!$B$33:$B$776,S$119)+'СЕТ СН'!$I$14+СВЦЭМ!$D$10+'СЕТ СН'!$I$5-'СЕТ СН'!$I$24</f>
        <v>2721.8022366</v>
      </c>
      <c r="T125" s="36">
        <f>SUMIFS(СВЦЭМ!$D$33:$D$776,СВЦЭМ!$A$33:$A$776,$A125,СВЦЭМ!$B$33:$B$776,T$119)+'СЕТ СН'!$I$14+СВЦЭМ!$D$10+'СЕТ СН'!$I$5-'СЕТ СН'!$I$24</f>
        <v>2709.2984033299999</v>
      </c>
      <c r="U125" s="36">
        <f>SUMIFS(СВЦЭМ!$D$33:$D$776,СВЦЭМ!$A$33:$A$776,$A125,СВЦЭМ!$B$33:$B$776,U$119)+'СЕТ СН'!$I$14+СВЦЭМ!$D$10+'СЕТ СН'!$I$5-'СЕТ СН'!$I$24</f>
        <v>2698.8180513500001</v>
      </c>
      <c r="V125" s="36">
        <f>SUMIFS(СВЦЭМ!$D$33:$D$776,СВЦЭМ!$A$33:$A$776,$A125,СВЦЭМ!$B$33:$B$776,V$119)+'СЕТ СН'!$I$14+СВЦЭМ!$D$10+'СЕТ СН'!$I$5-'СЕТ СН'!$I$24</f>
        <v>2707.1742698799999</v>
      </c>
      <c r="W125" s="36">
        <f>SUMIFS(СВЦЭМ!$D$33:$D$776,СВЦЭМ!$A$33:$A$776,$A125,СВЦЭМ!$B$33:$B$776,W$119)+'СЕТ СН'!$I$14+СВЦЭМ!$D$10+'СЕТ СН'!$I$5-'СЕТ СН'!$I$24</f>
        <v>2715.2880219899998</v>
      </c>
      <c r="X125" s="36">
        <f>SUMIFS(СВЦЭМ!$D$33:$D$776,СВЦЭМ!$A$33:$A$776,$A125,СВЦЭМ!$B$33:$B$776,X$119)+'СЕТ СН'!$I$14+СВЦЭМ!$D$10+'СЕТ СН'!$I$5-'СЕТ СН'!$I$24</f>
        <v>2711.7054838900003</v>
      </c>
      <c r="Y125" s="36">
        <f>SUMIFS(СВЦЭМ!$D$33:$D$776,СВЦЭМ!$A$33:$A$776,$A125,СВЦЭМ!$B$33:$B$776,Y$119)+'СЕТ СН'!$I$14+СВЦЭМ!$D$10+'СЕТ СН'!$I$5-'СЕТ СН'!$I$24</f>
        <v>2743.8248487800001</v>
      </c>
    </row>
    <row r="126" spans="1:27" ht="15.75" x14ac:dyDescent="0.2">
      <c r="A126" s="35">
        <f t="shared" si="3"/>
        <v>43653</v>
      </c>
      <c r="B126" s="36">
        <f>SUMIFS(СВЦЭМ!$D$33:$D$776,СВЦЭМ!$A$33:$A$776,$A126,СВЦЭМ!$B$33:$B$776,B$119)+'СЕТ СН'!$I$14+СВЦЭМ!$D$10+'СЕТ СН'!$I$5-'СЕТ СН'!$I$24</f>
        <v>2822.7419333400003</v>
      </c>
      <c r="C126" s="36">
        <f>SUMIFS(СВЦЭМ!$D$33:$D$776,СВЦЭМ!$A$33:$A$776,$A126,СВЦЭМ!$B$33:$B$776,C$119)+'СЕТ СН'!$I$14+СВЦЭМ!$D$10+'СЕТ СН'!$I$5-'СЕТ СН'!$I$24</f>
        <v>2934.09931783</v>
      </c>
      <c r="D126" s="36">
        <f>SUMIFS(СВЦЭМ!$D$33:$D$776,СВЦЭМ!$A$33:$A$776,$A126,СВЦЭМ!$B$33:$B$776,D$119)+'СЕТ СН'!$I$14+СВЦЭМ!$D$10+'СЕТ СН'!$I$5-'СЕТ СН'!$I$24</f>
        <v>2960.5879105900003</v>
      </c>
      <c r="E126" s="36">
        <f>SUMIFS(СВЦЭМ!$D$33:$D$776,СВЦЭМ!$A$33:$A$776,$A126,СВЦЭМ!$B$33:$B$776,E$119)+'СЕТ СН'!$I$14+СВЦЭМ!$D$10+'СЕТ СН'!$I$5-'СЕТ СН'!$I$24</f>
        <v>2977.6354015000002</v>
      </c>
      <c r="F126" s="36">
        <f>SUMIFS(СВЦЭМ!$D$33:$D$776,СВЦЭМ!$A$33:$A$776,$A126,СВЦЭМ!$B$33:$B$776,F$119)+'СЕТ СН'!$I$14+СВЦЭМ!$D$10+'СЕТ СН'!$I$5-'СЕТ СН'!$I$24</f>
        <v>2987.9163332799999</v>
      </c>
      <c r="G126" s="36">
        <f>SUMIFS(СВЦЭМ!$D$33:$D$776,СВЦЭМ!$A$33:$A$776,$A126,СВЦЭМ!$B$33:$B$776,G$119)+'СЕТ СН'!$I$14+СВЦЭМ!$D$10+'СЕТ СН'!$I$5-'СЕТ СН'!$I$24</f>
        <v>2986.9787343900002</v>
      </c>
      <c r="H126" s="36">
        <f>SUMIFS(СВЦЭМ!$D$33:$D$776,СВЦЭМ!$A$33:$A$776,$A126,СВЦЭМ!$B$33:$B$776,H$119)+'СЕТ СН'!$I$14+СВЦЭМ!$D$10+'СЕТ СН'!$I$5-'СЕТ СН'!$I$24</f>
        <v>2955.5298878600001</v>
      </c>
      <c r="I126" s="36">
        <f>SUMIFS(СВЦЭМ!$D$33:$D$776,СВЦЭМ!$A$33:$A$776,$A126,СВЦЭМ!$B$33:$B$776,I$119)+'СЕТ СН'!$I$14+СВЦЭМ!$D$10+'СЕТ СН'!$I$5-'СЕТ СН'!$I$24</f>
        <v>2903.0844122400003</v>
      </c>
      <c r="J126" s="36">
        <f>SUMIFS(СВЦЭМ!$D$33:$D$776,СВЦЭМ!$A$33:$A$776,$A126,СВЦЭМ!$B$33:$B$776,J$119)+'СЕТ СН'!$I$14+СВЦЭМ!$D$10+'СЕТ СН'!$I$5-'СЕТ СН'!$I$24</f>
        <v>2837.5961657100002</v>
      </c>
      <c r="K126" s="36">
        <f>SUMIFS(СВЦЭМ!$D$33:$D$776,СВЦЭМ!$A$33:$A$776,$A126,СВЦЭМ!$B$33:$B$776,K$119)+'СЕТ СН'!$I$14+СВЦЭМ!$D$10+'СЕТ СН'!$I$5-'СЕТ СН'!$I$24</f>
        <v>2782.40113333</v>
      </c>
      <c r="L126" s="36">
        <f>SUMIFS(СВЦЭМ!$D$33:$D$776,СВЦЭМ!$A$33:$A$776,$A126,СВЦЭМ!$B$33:$B$776,L$119)+'СЕТ СН'!$I$14+СВЦЭМ!$D$10+'СЕТ СН'!$I$5-'СЕТ СН'!$I$24</f>
        <v>2747.9734388100001</v>
      </c>
      <c r="M126" s="36">
        <f>SUMIFS(СВЦЭМ!$D$33:$D$776,СВЦЭМ!$A$33:$A$776,$A126,СВЦЭМ!$B$33:$B$776,M$119)+'СЕТ СН'!$I$14+СВЦЭМ!$D$10+'СЕТ СН'!$I$5-'СЕТ СН'!$I$24</f>
        <v>2749.6228285699999</v>
      </c>
      <c r="N126" s="36">
        <f>SUMIFS(СВЦЭМ!$D$33:$D$776,СВЦЭМ!$A$33:$A$776,$A126,СВЦЭМ!$B$33:$B$776,N$119)+'СЕТ СН'!$I$14+СВЦЭМ!$D$10+'СЕТ СН'!$I$5-'СЕТ СН'!$I$24</f>
        <v>2753.9078536900001</v>
      </c>
      <c r="O126" s="36">
        <f>SUMIFS(СВЦЭМ!$D$33:$D$776,СВЦЭМ!$A$33:$A$776,$A126,СВЦЭМ!$B$33:$B$776,O$119)+'СЕТ СН'!$I$14+СВЦЭМ!$D$10+'СЕТ СН'!$I$5-'СЕТ СН'!$I$24</f>
        <v>2756.7924538300003</v>
      </c>
      <c r="P126" s="36">
        <f>SUMIFS(СВЦЭМ!$D$33:$D$776,СВЦЭМ!$A$33:$A$776,$A126,СВЦЭМ!$B$33:$B$776,P$119)+'СЕТ СН'!$I$14+СВЦЭМ!$D$10+'СЕТ СН'!$I$5-'СЕТ СН'!$I$24</f>
        <v>2759.01962761</v>
      </c>
      <c r="Q126" s="36">
        <f>SUMIFS(СВЦЭМ!$D$33:$D$776,СВЦЭМ!$A$33:$A$776,$A126,СВЦЭМ!$B$33:$B$776,Q$119)+'СЕТ СН'!$I$14+СВЦЭМ!$D$10+'СЕТ СН'!$I$5-'СЕТ СН'!$I$24</f>
        <v>2748.58882795</v>
      </c>
      <c r="R126" s="36">
        <f>SUMIFS(СВЦЭМ!$D$33:$D$776,СВЦЭМ!$A$33:$A$776,$A126,СВЦЭМ!$B$33:$B$776,R$119)+'СЕТ СН'!$I$14+СВЦЭМ!$D$10+'СЕТ СН'!$I$5-'СЕТ СН'!$I$24</f>
        <v>2701.4297174900003</v>
      </c>
      <c r="S126" s="36">
        <f>SUMIFS(СВЦЭМ!$D$33:$D$776,СВЦЭМ!$A$33:$A$776,$A126,СВЦЭМ!$B$33:$B$776,S$119)+'СЕТ СН'!$I$14+СВЦЭМ!$D$10+'СЕТ СН'!$I$5-'СЕТ СН'!$I$24</f>
        <v>2694.8209163699998</v>
      </c>
      <c r="T126" s="36">
        <f>SUMIFS(СВЦЭМ!$D$33:$D$776,СВЦЭМ!$A$33:$A$776,$A126,СВЦЭМ!$B$33:$B$776,T$119)+'СЕТ СН'!$I$14+СВЦЭМ!$D$10+'СЕТ СН'!$I$5-'СЕТ СН'!$I$24</f>
        <v>2691.3342082300001</v>
      </c>
      <c r="U126" s="36">
        <f>SUMIFS(СВЦЭМ!$D$33:$D$776,СВЦЭМ!$A$33:$A$776,$A126,СВЦЭМ!$B$33:$B$776,U$119)+'СЕТ СН'!$I$14+СВЦЭМ!$D$10+'СЕТ СН'!$I$5-'СЕТ СН'!$I$24</f>
        <v>2688.59939472</v>
      </c>
      <c r="V126" s="36">
        <f>SUMIFS(СВЦЭМ!$D$33:$D$776,СВЦЭМ!$A$33:$A$776,$A126,СВЦЭМ!$B$33:$B$776,V$119)+'СЕТ СН'!$I$14+СВЦЭМ!$D$10+'СЕТ СН'!$I$5-'СЕТ СН'!$I$24</f>
        <v>2688.1163691000002</v>
      </c>
      <c r="W126" s="36">
        <f>SUMIFS(СВЦЭМ!$D$33:$D$776,СВЦЭМ!$A$33:$A$776,$A126,СВЦЭМ!$B$33:$B$776,W$119)+'СЕТ СН'!$I$14+СВЦЭМ!$D$10+'СЕТ СН'!$I$5-'СЕТ СН'!$I$24</f>
        <v>2677.7454558700001</v>
      </c>
      <c r="X126" s="36">
        <f>SUMIFS(СВЦЭМ!$D$33:$D$776,СВЦЭМ!$A$33:$A$776,$A126,СВЦЭМ!$B$33:$B$776,X$119)+'СЕТ СН'!$I$14+СВЦЭМ!$D$10+'СЕТ СН'!$I$5-'СЕТ СН'!$I$24</f>
        <v>2689.9741906200002</v>
      </c>
      <c r="Y126" s="36">
        <f>SUMIFS(СВЦЭМ!$D$33:$D$776,СВЦЭМ!$A$33:$A$776,$A126,СВЦЭМ!$B$33:$B$776,Y$119)+'СЕТ СН'!$I$14+СВЦЭМ!$D$10+'СЕТ СН'!$I$5-'СЕТ СН'!$I$24</f>
        <v>2723.6327689700001</v>
      </c>
    </row>
    <row r="127" spans="1:27" ht="15.75" x14ac:dyDescent="0.2">
      <c r="A127" s="35">
        <f t="shared" si="3"/>
        <v>43654</v>
      </c>
      <c r="B127" s="36">
        <f>SUMIFS(СВЦЭМ!$D$33:$D$776,СВЦЭМ!$A$33:$A$776,$A127,СВЦЭМ!$B$33:$B$776,B$119)+'СЕТ СН'!$I$14+СВЦЭМ!$D$10+'СЕТ СН'!$I$5-'СЕТ СН'!$I$24</f>
        <v>2821.6557502000001</v>
      </c>
      <c r="C127" s="36">
        <f>SUMIFS(СВЦЭМ!$D$33:$D$776,СВЦЭМ!$A$33:$A$776,$A127,СВЦЭМ!$B$33:$B$776,C$119)+'СЕТ СН'!$I$14+СВЦЭМ!$D$10+'СЕТ СН'!$I$5-'СЕТ СН'!$I$24</f>
        <v>2915.14488962</v>
      </c>
      <c r="D127" s="36">
        <f>SUMIFS(СВЦЭМ!$D$33:$D$776,СВЦЭМ!$A$33:$A$776,$A127,СВЦЭМ!$B$33:$B$776,D$119)+'СЕТ СН'!$I$14+СВЦЭМ!$D$10+'СЕТ СН'!$I$5-'СЕТ СН'!$I$24</f>
        <v>2943.1805468100001</v>
      </c>
      <c r="E127" s="36">
        <f>SUMIFS(СВЦЭМ!$D$33:$D$776,СВЦЭМ!$A$33:$A$776,$A127,СВЦЭМ!$B$33:$B$776,E$119)+'СЕТ СН'!$I$14+СВЦЭМ!$D$10+'СЕТ СН'!$I$5-'СЕТ СН'!$I$24</f>
        <v>2963.9049286600002</v>
      </c>
      <c r="F127" s="36">
        <f>SUMIFS(СВЦЭМ!$D$33:$D$776,СВЦЭМ!$A$33:$A$776,$A127,СВЦЭМ!$B$33:$B$776,F$119)+'СЕТ СН'!$I$14+СВЦЭМ!$D$10+'СЕТ СН'!$I$5-'СЕТ СН'!$I$24</f>
        <v>2966.9296905599999</v>
      </c>
      <c r="G127" s="36">
        <f>SUMIFS(СВЦЭМ!$D$33:$D$776,СВЦЭМ!$A$33:$A$776,$A127,СВЦЭМ!$B$33:$B$776,G$119)+'СЕТ СН'!$I$14+СВЦЭМ!$D$10+'СЕТ СН'!$I$5-'СЕТ СН'!$I$24</f>
        <v>2950.7059969000002</v>
      </c>
      <c r="H127" s="36">
        <f>SUMIFS(СВЦЭМ!$D$33:$D$776,СВЦЭМ!$A$33:$A$776,$A127,СВЦЭМ!$B$33:$B$776,H$119)+'СЕТ СН'!$I$14+СВЦЭМ!$D$10+'СЕТ СН'!$I$5-'СЕТ СН'!$I$24</f>
        <v>2901.5998263000001</v>
      </c>
      <c r="I127" s="36">
        <f>SUMIFS(СВЦЭМ!$D$33:$D$776,СВЦЭМ!$A$33:$A$776,$A127,СВЦЭМ!$B$33:$B$776,I$119)+'СЕТ СН'!$I$14+СВЦЭМ!$D$10+'СЕТ СН'!$I$5-'СЕТ СН'!$I$24</f>
        <v>2865.4392103300002</v>
      </c>
      <c r="J127" s="36">
        <f>SUMIFS(СВЦЭМ!$D$33:$D$776,СВЦЭМ!$A$33:$A$776,$A127,СВЦЭМ!$B$33:$B$776,J$119)+'СЕТ СН'!$I$14+СВЦЭМ!$D$10+'СЕТ СН'!$I$5-'СЕТ СН'!$I$24</f>
        <v>2848.7598038200003</v>
      </c>
      <c r="K127" s="36">
        <f>SUMIFS(СВЦЭМ!$D$33:$D$776,СВЦЭМ!$A$33:$A$776,$A127,СВЦЭМ!$B$33:$B$776,K$119)+'СЕТ СН'!$I$14+СВЦЭМ!$D$10+'СЕТ СН'!$I$5-'СЕТ СН'!$I$24</f>
        <v>2847.8725815299999</v>
      </c>
      <c r="L127" s="36">
        <f>SUMIFS(СВЦЭМ!$D$33:$D$776,СВЦЭМ!$A$33:$A$776,$A127,СВЦЭМ!$B$33:$B$776,L$119)+'СЕТ СН'!$I$14+СВЦЭМ!$D$10+'СЕТ СН'!$I$5-'СЕТ СН'!$I$24</f>
        <v>2847.3160418299999</v>
      </c>
      <c r="M127" s="36">
        <f>SUMIFS(СВЦЭМ!$D$33:$D$776,СВЦЭМ!$A$33:$A$776,$A127,СВЦЭМ!$B$33:$B$776,M$119)+'СЕТ СН'!$I$14+СВЦЭМ!$D$10+'СЕТ СН'!$I$5-'СЕТ СН'!$I$24</f>
        <v>2812.8931146700002</v>
      </c>
      <c r="N127" s="36">
        <f>SUMIFS(СВЦЭМ!$D$33:$D$776,СВЦЭМ!$A$33:$A$776,$A127,СВЦЭМ!$B$33:$B$776,N$119)+'СЕТ СН'!$I$14+СВЦЭМ!$D$10+'СЕТ СН'!$I$5-'СЕТ СН'!$I$24</f>
        <v>2811.4258025300001</v>
      </c>
      <c r="O127" s="36">
        <f>SUMIFS(СВЦЭМ!$D$33:$D$776,СВЦЭМ!$A$33:$A$776,$A127,СВЦЭМ!$B$33:$B$776,O$119)+'СЕТ СН'!$I$14+СВЦЭМ!$D$10+'СЕТ СН'!$I$5-'СЕТ СН'!$I$24</f>
        <v>2800.85078845</v>
      </c>
      <c r="P127" s="36">
        <f>SUMIFS(СВЦЭМ!$D$33:$D$776,СВЦЭМ!$A$33:$A$776,$A127,СВЦЭМ!$B$33:$B$776,P$119)+'СЕТ СН'!$I$14+СВЦЭМ!$D$10+'СЕТ СН'!$I$5-'СЕТ СН'!$I$24</f>
        <v>2768.6939530700001</v>
      </c>
      <c r="Q127" s="36">
        <f>SUMIFS(СВЦЭМ!$D$33:$D$776,СВЦЭМ!$A$33:$A$776,$A127,СВЦЭМ!$B$33:$B$776,Q$119)+'СЕТ СН'!$I$14+СВЦЭМ!$D$10+'СЕТ СН'!$I$5-'СЕТ СН'!$I$24</f>
        <v>2745.3873313900003</v>
      </c>
      <c r="R127" s="36">
        <f>SUMIFS(СВЦЭМ!$D$33:$D$776,СВЦЭМ!$A$33:$A$776,$A127,СВЦЭМ!$B$33:$B$776,R$119)+'СЕТ СН'!$I$14+СВЦЭМ!$D$10+'СЕТ СН'!$I$5-'СЕТ СН'!$I$24</f>
        <v>2705.7537109499999</v>
      </c>
      <c r="S127" s="36">
        <f>SUMIFS(СВЦЭМ!$D$33:$D$776,СВЦЭМ!$A$33:$A$776,$A127,СВЦЭМ!$B$33:$B$776,S$119)+'СЕТ СН'!$I$14+СВЦЭМ!$D$10+'СЕТ СН'!$I$5-'СЕТ СН'!$I$24</f>
        <v>2713.8790966900001</v>
      </c>
      <c r="T127" s="36">
        <f>SUMIFS(СВЦЭМ!$D$33:$D$776,СВЦЭМ!$A$33:$A$776,$A127,СВЦЭМ!$B$33:$B$776,T$119)+'СЕТ СН'!$I$14+СВЦЭМ!$D$10+'СЕТ СН'!$I$5-'СЕТ СН'!$I$24</f>
        <v>2714.8226053600001</v>
      </c>
      <c r="U127" s="36">
        <f>SUMIFS(СВЦЭМ!$D$33:$D$776,СВЦЭМ!$A$33:$A$776,$A127,СВЦЭМ!$B$33:$B$776,U$119)+'СЕТ СН'!$I$14+СВЦЭМ!$D$10+'СЕТ СН'!$I$5-'СЕТ СН'!$I$24</f>
        <v>2708.19578219</v>
      </c>
      <c r="V127" s="36">
        <f>SUMIFS(СВЦЭМ!$D$33:$D$776,СВЦЭМ!$A$33:$A$776,$A127,СВЦЭМ!$B$33:$B$776,V$119)+'СЕТ СН'!$I$14+СВЦЭМ!$D$10+'СЕТ СН'!$I$5-'СЕТ СН'!$I$24</f>
        <v>2729.9853419999999</v>
      </c>
      <c r="W127" s="36">
        <f>SUMIFS(СВЦЭМ!$D$33:$D$776,СВЦЭМ!$A$33:$A$776,$A127,СВЦЭМ!$B$33:$B$776,W$119)+'СЕТ СН'!$I$14+СВЦЭМ!$D$10+'СЕТ СН'!$I$5-'СЕТ СН'!$I$24</f>
        <v>2754.6613913000001</v>
      </c>
      <c r="X127" s="36">
        <f>SUMIFS(СВЦЭМ!$D$33:$D$776,СВЦЭМ!$A$33:$A$776,$A127,СВЦЭМ!$B$33:$B$776,X$119)+'СЕТ СН'!$I$14+СВЦЭМ!$D$10+'СЕТ СН'!$I$5-'СЕТ СН'!$I$24</f>
        <v>2768.4429860999999</v>
      </c>
      <c r="Y127" s="36">
        <f>SUMIFS(СВЦЭМ!$D$33:$D$776,СВЦЭМ!$A$33:$A$776,$A127,СВЦЭМ!$B$33:$B$776,Y$119)+'СЕТ СН'!$I$14+СВЦЭМ!$D$10+'СЕТ СН'!$I$5-'СЕТ СН'!$I$24</f>
        <v>2789.1403858399999</v>
      </c>
    </row>
    <row r="128" spans="1:27" ht="15.75" x14ac:dyDescent="0.2">
      <c r="A128" s="35">
        <f t="shared" si="3"/>
        <v>43655</v>
      </c>
      <c r="B128" s="36">
        <f>SUMIFS(СВЦЭМ!$D$33:$D$776,СВЦЭМ!$A$33:$A$776,$A128,СВЦЭМ!$B$33:$B$776,B$119)+'СЕТ СН'!$I$14+СВЦЭМ!$D$10+'СЕТ СН'!$I$5-'СЕТ СН'!$I$24</f>
        <v>2863.8285229100002</v>
      </c>
      <c r="C128" s="36">
        <f>SUMIFS(СВЦЭМ!$D$33:$D$776,СВЦЭМ!$A$33:$A$776,$A128,СВЦЭМ!$B$33:$B$776,C$119)+'СЕТ СН'!$I$14+СВЦЭМ!$D$10+'СЕТ СН'!$I$5-'СЕТ СН'!$I$24</f>
        <v>2896.1553891399999</v>
      </c>
      <c r="D128" s="36">
        <f>SUMIFS(СВЦЭМ!$D$33:$D$776,СВЦЭМ!$A$33:$A$776,$A128,СВЦЭМ!$B$33:$B$776,D$119)+'СЕТ СН'!$I$14+СВЦЭМ!$D$10+'СЕТ СН'!$I$5-'СЕТ СН'!$I$24</f>
        <v>2915.0892450599999</v>
      </c>
      <c r="E128" s="36">
        <f>SUMIFS(СВЦЭМ!$D$33:$D$776,СВЦЭМ!$A$33:$A$776,$A128,СВЦЭМ!$B$33:$B$776,E$119)+'СЕТ СН'!$I$14+СВЦЭМ!$D$10+'СЕТ СН'!$I$5-'СЕТ СН'!$I$24</f>
        <v>2931.74473816</v>
      </c>
      <c r="F128" s="36">
        <f>SUMIFS(СВЦЭМ!$D$33:$D$776,СВЦЭМ!$A$33:$A$776,$A128,СВЦЭМ!$B$33:$B$776,F$119)+'СЕТ СН'!$I$14+СВЦЭМ!$D$10+'СЕТ СН'!$I$5-'СЕТ СН'!$I$24</f>
        <v>2929.35278844</v>
      </c>
      <c r="G128" s="36">
        <f>SUMIFS(СВЦЭМ!$D$33:$D$776,СВЦЭМ!$A$33:$A$776,$A128,СВЦЭМ!$B$33:$B$776,G$119)+'СЕТ СН'!$I$14+СВЦЭМ!$D$10+'СЕТ СН'!$I$5-'СЕТ СН'!$I$24</f>
        <v>2925.3773580100001</v>
      </c>
      <c r="H128" s="36">
        <f>SUMIFS(СВЦЭМ!$D$33:$D$776,СВЦЭМ!$A$33:$A$776,$A128,СВЦЭМ!$B$33:$B$776,H$119)+'СЕТ СН'!$I$14+СВЦЭМ!$D$10+'СЕТ СН'!$I$5-'СЕТ СН'!$I$24</f>
        <v>2877.5521864900002</v>
      </c>
      <c r="I128" s="36">
        <f>SUMIFS(СВЦЭМ!$D$33:$D$776,СВЦЭМ!$A$33:$A$776,$A128,СВЦЭМ!$B$33:$B$776,I$119)+'СЕТ СН'!$I$14+СВЦЭМ!$D$10+'СЕТ СН'!$I$5-'СЕТ СН'!$I$24</f>
        <v>2854.7275268600001</v>
      </c>
      <c r="J128" s="36">
        <f>SUMIFS(СВЦЭМ!$D$33:$D$776,СВЦЭМ!$A$33:$A$776,$A128,СВЦЭМ!$B$33:$B$776,J$119)+'СЕТ СН'!$I$14+СВЦЭМ!$D$10+'СЕТ СН'!$I$5-'СЕТ СН'!$I$24</f>
        <v>2824.65083228</v>
      </c>
      <c r="K128" s="36">
        <f>SUMIFS(СВЦЭМ!$D$33:$D$776,СВЦЭМ!$A$33:$A$776,$A128,СВЦЭМ!$B$33:$B$776,K$119)+'СЕТ СН'!$I$14+СВЦЭМ!$D$10+'СЕТ СН'!$I$5-'СЕТ СН'!$I$24</f>
        <v>2806.9087763100001</v>
      </c>
      <c r="L128" s="36">
        <f>SUMIFS(СВЦЭМ!$D$33:$D$776,СВЦЭМ!$A$33:$A$776,$A128,СВЦЭМ!$B$33:$B$776,L$119)+'СЕТ СН'!$I$14+СВЦЭМ!$D$10+'СЕТ СН'!$I$5-'СЕТ СН'!$I$24</f>
        <v>2807.3977683200001</v>
      </c>
      <c r="M128" s="36">
        <f>SUMIFS(СВЦЭМ!$D$33:$D$776,СВЦЭМ!$A$33:$A$776,$A128,СВЦЭМ!$B$33:$B$776,M$119)+'СЕТ СН'!$I$14+СВЦЭМ!$D$10+'СЕТ СН'!$I$5-'СЕТ СН'!$I$24</f>
        <v>2801.4298182699999</v>
      </c>
      <c r="N128" s="36">
        <f>SUMIFS(СВЦЭМ!$D$33:$D$776,СВЦЭМ!$A$33:$A$776,$A128,СВЦЭМ!$B$33:$B$776,N$119)+'СЕТ СН'!$I$14+СВЦЭМ!$D$10+'СЕТ СН'!$I$5-'СЕТ СН'!$I$24</f>
        <v>2803.0092201500001</v>
      </c>
      <c r="O128" s="36">
        <f>SUMIFS(СВЦЭМ!$D$33:$D$776,СВЦЭМ!$A$33:$A$776,$A128,СВЦЭМ!$B$33:$B$776,O$119)+'СЕТ СН'!$I$14+СВЦЭМ!$D$10+'СЕТ СН'!$I$5-'СЕТ СН'!$I$24</f>
        <v>2798.8454494900002</v>
      </c>
      <c r="P128" s="36">
        <f>SUMIFS(СВЦЭМ!$D$33:$D$776,СВЦЭМ!$A$33:$A$776,$A128,СВЦЭМ!$B$33:$B$776,P$119)+'СЕТ СН'!$I$14+СВЦЭМ!$D$10+'СЕТ СН'!$I$5-'СЕТ СН'!$I$24</f>
        <v>2806.03044993</v>
      </c>
      <c r="Q128" s="36">
        <f>SUMIFS(СВЦЭМ!$D$33:$D$776,СВЦЭМ!$A$33:$A$776,$A128,СВЦЭМ!$B$33:$B$776,Q$119)+'СЕТ СН'!$I$14+СВЦЭМ!$D$10+'СЕТ СН'!$I$5-'СЕТ СН'!$I$24</f>
        <v>2824.2313939300002</v>
      </c>
      <c r="R128" s="36">
        <f>SUMIFS(СВЦЭМ!$D$33:$D$776,СВЦЭМ!$A$33:$A$776,$A128,СВЦЭМ!$B$33:$B$776,R$119)+'СЕТ СН'!$I$14+СВЦЭМ!$D$10+'СЕТ СН'!$I$5-'СЕТ СН'!$I$24</f>
        <v>2788.1653352900003</v>
      </c>
      <c r="S128" s="36">
        <f>SUMIFS(СВЦЭМ!$D$33:$D$776,СВЦЭМ!$A$33:$A$776,$A128,СВЦЭМ!$B$33:$B$776,S$119)+'СЕТ СН'!$I$14+СВЦЭМ!$D$10+'СЕТ СН'!$I$5-'СЕТ СН'!$I$24</f>
        <v>2759.2219790700001</v>
      </c>
      <c r="T128" s="36">
        <f>SUMIFS(СВЦЭМ!$D$33:$D$776,СВЦЭМ!$A$33:$A$776,$A128,СВЦЭМ!$B$33:$B$776,T$119)+'СЕТ СН'!$I$14+СВЦЭМ!$D$10+'СЕТ СН'!$I$5-'СЕТ СН'!$I$24</f>
        <v>2757.04277714</v>
      </c>
      <c r="U128" s="36">
        <f>SUMIFS(СВЦЭМ!$D$33:$D$776,СВЦЭМ!$A$33:$A$776,$A128,СВЦЭМ!$B$33:$B$776,U$119)+'СЕТ СН'!$I$14+СВЦЭМ!$D$10+'СЕТ СН'!$I$5-'СЕТ СН'!$I$24</f>
        <v>2749.2158914299998</v>
      </c>
      <c r="V128" s="36">
        <f>SUMIFS(СВЦЭМ!$D$33:$D$776,СВЦЭМ!$A$33:$A$776,$A128,СВЦЭМ!$B$33:$B$776,V$119)+'СЕТ СН'!$I$14+СВЦЭМ!$D$10+'СЕТ СН'!$I$5-'СЕТ СН'!$I$24</f>
        <v>2748.9264142500001</v>
      </c>
      <c r="W128" s="36">
        <f>SUMIFS(СВЦЭМ!$D$33:$D$776,СВЦЭМ!$A$33:$A$776,$A128,СВЦЭМ!$B$33:$B$776,W$119)+'СЕТ СН'!$I$14+СВЦЭМ!$D$10+'СЕТ СН'!$I$5-'СЕТ СН'!$I$24</f>
        <v>2725.7972341700001</v>
      </c>
      <c r="X128" s="36">
        <f>SUMIFS(СВЦЭМ!$D$33:$D$776,СВЦЭМ!$A$33:$A$776,$A128,СВЦЭМ!$B$33:$B$776,X$119)+'СЕТ СН'!$I$14+СВЦЭМ!$D$10+'СЕТ СН'!$I$5-'СЕТ СН'!$I$24</f>
        <v>2743.5075492300002</v>
      </c>
      <c r="Y128" s="36">
        <f>SUMIFS(СВЦЭМ!$D$33:$D$776,СВЦЭМ!$A$33:$A$776,$A128,СВЦЭМ!$B$33:$B$776,Y$119)+'СЕТ СН'!$I$14+СВЦЭМ!$D$10+'СЕТ СН'!$I$5-'СЕТ СН'!$I$24</f>
        <v>2809.2287061799998</v>
      </c>
    </row>
    <row r="129" spans="1:25" ht="15.75" x14ac:dyDescent="0.2">
      <c r="A129" s="35">
        <f t="shared" si="3"/>
        <v>43656</v>
      </c>
      <c r="B129" s="36">
        <f>SUMIFS(СВЦЭМ!$D$33:$D$776,СВЦЭМ!$A$33:$A$776,$A129,СВЦЭМ!$B$33:$B$776,B$119)+'СЕТ СН'!$I$14+СВЦЭМ!$D$10+'СЕТ СН'!$I$5-'СЕТ СН'!$I$24</f>
        <v>2877.1599688599999</v>
      </c>
      <c r="C129" s="36">
        <f>SUMIFS(СВЦЭМ!$D$33:$D$776,СВЦЭМ!$A$33:$A$776,$A129,СВЦЭМ!$B$33:$B$776,C$119)+'СЕТ СН'!$I$14+СВЦЭМ!$D$10+'СЕТ СН'!$I$5-'СЕТ СН'!$I$24</f>
        <v>2906.4116602600002</v>
      </c>
      <c r="D129" s="36">
        <f>SUMIFS(СВЦЭМ!$D$33:$D$776,СВЦЭМ!$A$33:$A$776,$A129,СВЦЭМ!$B$33:$B$776,D$119)+'СЕТ СН'!$I$14+СВЦЭМ!$D$10+'СЕТ СН'!$I$5-'СЕТ СН'!$I$24</f>
        <v>2917.9445841100001</v>
      </c>
      <c r="E129" s="36">
        <f>SUMIFS(СВЦЭМ!$D$33:$D$776,СВЦЭМ!$A$33:$A$776,$A129,СВЦЭМ!$B$33:$B$776,E$119)+'СЕТ СН'!$I$14+СВЦЭМ!$D$10+'СЕТ СН'!$I$5-'СЕТ СН'!$I$24</f>
        <v>2935.5910255100002</v>
      </c>
      <c r="F129" s="36">
        <f>SUMIFS(СВЦЭМ!$D$33:$D$776,СВЦЭМ!$A$33:$A$776,$A129,СВЦЭМ!$B$33:$B$776,F$119)+'СЕТ СН'!$I$14+СВЦЭМ!$D$10+'СЕТ СН'!$I$5-'СЕТ СН'!$I$24</f>
        <v>2925.07049749</v>
      </c>
      <c r="G129" s="36">
        <f>SUMIFS(СВЦЭМ!$D$33:$D$776,СВЦЭМ!$A$33:$A$776,$A129,СВЦЭМ!$B$33:$B$776,G$119)+'СЕТ СН'!$I$14+СВЦЭМ!$D$10+'СЕТ СН'!$I$5-'СЕТ СН'!$I$24</f>
        <v>2934.1532751499999</v>
      </c>
      <c r="H129" s="36">
        <f>SUMIFS(СВЦЭМ!$D$33:$D$776,СВЦЭМ!$A$33:$A$776,$A129,СВЦЭМ!$B$33:$B$776,H$119)+'СЕТ СН'!$I$14+СВЦЭМ!$D$10+'СЕТ СН'!$I$5-'СЕТ СН'!$I$24</f>
        <v>2904.8101166800002</v>
      </c>
      <c r="I129" s="36">
        <f>SUMIFS(СВЦЭМ!$D$33:$D$776,СВЦЭМ!$A$33:$A$776,$A129,СВЦЭМ!$B$33:$B$776,I$119)+'СЕТ СН'!$I$14+СВЦЭМ!$D$10+'СЕТ СН'!$I$5-'СЕТ СН'!$I$24</f>
        <v>2869.8609357700002</v>
      </c>
      <c r="J129" s="36">
        <f>SUMIFS(СВЦЭМ!$D$33:$D$776,СВЦЭМ!$A$33:$A$776,$A129,СВЦЭМ!$B$33:$B$776,J$119)+'СЕТ СН'!$I$14+СВЦЭМ!$D$10+'СЕТ СН'!$I$5-'СЕТ СН'!$I$24</f>
        <v>2849.2730207700001</v>
      </c>
      <c r="K129" s="36">
        <f>SUMIFS(СВЦЭМ!$D$33:$D$776,СВЦЭМ!$A$33:$A$776,$A129,СВЦЭМ!$B$33:$B$776,K$119)+'СЕТ СН'!$I$14+СВЦЭМ!$D$10+'СЕТ СН'!$I$5-'СЕТ СН'!$I$24</f>
        <v>2838.08327121</v>
      </c>
      <c r="L129" s="36">
        <f>SUMIFS(СВЦЭМ!$D$33:$D$776,СВЦЭМ!$A$33:$A$776,$A129,СВЦЭМ!$B$33:$B$776,L$119)+'СЕТ СН'!$I$14+СВЦЭМ!$D$10+'СЕТ СН'!$I$5-'СЕТ СН'!$I$24</f>
        <v>2835.8707200600002</v>
      </c>
      <c r="M129" s="36">
        <f>SUMIFS(СВЦЭМ!$D$33:$D$776,СВЦЭМ!$A$33:$A$776,$A129,СВЦЭМ!$B$33:$B$776,M$119)+'СЕТ СН'!$I$14+СВЦЭМ!$D$10+'СЕТ СН'!$I$5-'СЕТ СН'!$I$24</f>
        <v>2818.8378041800001</v>
      </c>
      <c r="N129" s="36">
        <f>SUMIFS(СВЦЭМ!$D$33:$D$776,СВЦЭМ!$A$33:$A$776,$A129,СВЦЭМ!$B$33:$B$776,N$119)+'СЕТ СН'!$I$14+СВЦЭМ!$D$10+'СЕТ СН'!$I$5-'СЕТ СН'!$I$24</f>
        <v>2813.4862333000001</v>
      </c>
      <c r="O129" s="36">
        <f>SUMIFS(СВЦЭМ!$D$33:$D$776,СВЦЭМ!$A$33:$A$776,$A129,СВЦЭМ!$B$33:$B$776,O$119)+'СЕТ СН'!$I$14+СВЦЭМ!$D$10+'СЕТ СН'!$I$5-'СЕТ СН'!$I$24</f>
        <v>2809.0655804900002</v>
      </c>
      <c r="P129" s="36">
        <f>SUMIFS(СВЦЭМ!$D$33:$D$776,СВЦЭМ!$A$33:$A$776,$A129,СВЦЭМ!$B$33:$B$776,P$119)+'СЕТ СН'!$I$14+СВЦЭМ!$D$10+'СЕТ СН'!$I$5-'СЕТ СН'!$I$24</f>
        <v>2805.9589738700001</v>
      </c>
      <c r="Q129" s="36">
        <f>SUMIFS(СВЦЭМ!$D$33:$D$776,СВЦЭМ!$A$33:$A$776,$A129,СВЦЭМ!$B$33:$B$776,Q$119)+'СЕТ СН'!$I$14+СВЦЭМ!$D$10+'СЕТ СН'!$I$5-'СЕТ СН'!$I$24</f>
        <v>2814.0075307500001</v>
      </c>
      <c r="R129" s="36">
        <f>SUMIFS(СВЦЭМ!$D$33:$D$776,СВЦЭМ!$A$33:$A$776,$A129,СВЦЭМ!$B$33:$B$776,R$119)+'СЕТ СН'!$I$14+СВЦЭМ!$D$10+'СЕТ СН'!$I$5-'СЕТ СН'!$I$24</f>
        <v>2768.32111837</v>
      </c>
      <c r="S129" s="36">
        <f>SUMIFS(СВЦЭМ!$D$33:$D$776,СВЦЭМ!$A$33:$A$776,$A129,СВЦЭМ!$B$33:$B$776,S$119)+'СЕТ СН'!$I$14+СВЦЭМ!$D$10+'СЕТ СН'!$I$5-'СЕТ СН'!$I$24</f>
        <v>2750.3092978300001</v>
      </c>
      <c r="T129" s="36">
        <f>SUMIFS(СВЦЭМ!$D$33:$D$776,СВЦЭМ!$A$33:$A$776,$A129,СВЦЭМ!$B$33:$B$776,T$119)+'СЕТ СН'!$I$14+СВЦЭМ!$D$10+'СЕТ СН'!$I$5-'СЕТ СН'!$I$24</f>
        <v>2749.8811949700003</v>
      </c>
      <c r="U129" s="36">
        <f>SUMIFS(СВЦЭМ!$D$33:$D$776,СВЦЭМ!$A$33:$A$776,$A129,СВЦЭМ!$B$33:$B$776,U$119)+'СЕТ СН'!$I$14+СВЦЭМ!$D$10+'СЕТ СН'!$I$5-'СЕТ СН'!$I$24</f>
        <v>2747.5127917099999</v>
      </c>
      <c r="V129" s="36">
        <f>SUMIFS(СВЦЭМ!$D$33:$D$776,СВЦЭМ!$A$33:$A$776,$A129,СВЦЭМ!$B$33:$B$776,V$119)+'СЕТ СН'!$I$14+СВЦЭМ!$D$10+'СЕТ СН'!$I$5-'СЕТ СН'!$I$24</f>
        <v>2743.44928497</v>
      </c>
      <c r="W129" s="36">
        <f>SUMIFS(СВЦЭМ!$D$33:$D$776,СВЦЭМ!$A$33:$A$776,$A129,СВЦЭМ!$B$33:$B$776,W$119)+'СЕТ СН'!$I$14+СВЦЭМ!$D$10+'СЕТ СН'!$I$5-'СЕТ СН'!$I$24</f>
        <v>2728.6599471300001</v>
      </c>
      <c r="X129" s="36">
        <f>SUMIFS(СВЦЭМ!$D$33:$D$776,СВЦЭМ!$A$33:$A$776,$A129,СВЦЭМ!$B$33:$B$776,X$119)+'СЕТ СН'!$I$14+СВЦЭМ!$D$10+'СЕТ СН'!$I$5-'СЕТ СН'!$I$24</f>
        <v>2734.53951254</v>
      </c>
      <c r="Y129" s="36">
        <f>SUMIFS(СВЦЭМ!$D$33:$D$776,СВЦЭМ!$A$33:$A$776,$A129,СВЦЭМ!$B$33:$B$776,Y$119)+'СЕТ СН'!$I$14+СВЦЭМ!$D$10+'СЕТ СН'!$I$5-'СЕТ СН'!$I$24</f>
        <v>2823.3794208700001</v>
      </c>
    </row>
    <row r="130" spans="1:25" ht="15.75" x14ac:dyDescent="0.2">
      <c r="A130" s="35">
        <f t="shared" si="3"/>
        <v>43657</v>
      </c>
      <c r="B130" s="36">
        <f>SUMIFS(СВЦЭМ!$D$33:$D$776,СВЦЭМ!$A$33:$A$776,$A130,СВЦЭМ!$B$33:$B$776,B$119)+'СЕТ СН'!$I$14+СВЦЭМ!$D$10+'СЕТ СН'!$I$5-'СЕТ СН'!$I$24</f>
        <v>2876.4847999600001</v>
      </c>
      <c r="C130" s="36">
        <f>SUMIFS(СВЦЭМ!$D$33:$D$776,СВЦЭМ!$A$33:$A$776,$A130,СВЦЭМ!$B$33:$B$776,C$119)+'СЕТ СН'!$I$14+СВЦЭМ!$D$10+'СЕТ СН'!$I$5-'СЕТ СН'!$I$24</f>
        <v>2916.4121871300003</v>
      </c>
      <c r="D130" s="36">
        <f>SUMIFS(СВЦЭМ!$D$33:$D$776,СВЦЭМ!$A$33:$A$776,$A130,СВЦЭМ!$B$33:$B$776,D$119)+'СЕТ СН'!$I$14+СВЦЭМ!$D$10+'СЕТ СН'!$I$5-'СЕТ СН'!$I$24</f>
        <v>2936.2771819</v>
      </c>
      <c r="E130" s="36">
        <f>SUMIFS(СВЦЭМ!$D$33:$D$776,СВЦЭМ!$A$33:$A$776,$A130,СВЦЭМ!$B$33:$B$776,E$119)+'СЕТ СН'!$I$14+СВЦЭМ!$D$10+'СЕТ СН'!$I$5-'СЕТ СН'!$I$24</f>
        <v>2957.7041460800001</v>
      </c>
      <c r="F130" s="36">
        <f>SUMIFS(СВЦЭМ!$D$33:$D$776,СВЦЭМ!$A$33:$A$776,$A130,СВЦЭМ!$B$33:$B$776,F$119)+'СЕТ СН'!$I$14+СВЦЭМ!$D$10+'СЕТ СН'!$I$5-'СЕТ СН'!$I$24</f>
        <v>2957.9717271700001</v>
      </c>
      <c r="G130" s="36">
        <f>SUMIFS(СВЦЭМ!$D$33:$D$776,СВЦЭМ!$A$33:$A$776,$A130,СВЦЭМ!$B$33:$B$776,G$119)+'СЕТ СН'!$I$14+СВЦЭМ!$D$10+'СЕТ СН'!$I$5-'СЕТ СН'!$I$24</f>
        <v>2948.5785323800001</v>
      </c>
      <c r="H130" s="36">
        <f>SUMIFS(СВЦЭМ!$D$33:$D$776,СВЦЭМ!$A$33:$A$776,$A130,СВЦЭМ!$B$33:$B$776,H$119)+'СЕТ СН'!$I$14+СВЦЭМ!$D$10+'СЕТ СН'!$I$5-'СЕТ СН'!$I$24</f>
        <v>2894.99629981</v>
      </c>
      <c r="I130" s="36">
        <f>SUMIFS(СВЦЭМ!$D$33:$D$776,СВЦЭМ!$A$33:$A$776,$A130,СВЦЭМ!$B$33:$B$776,I$119)+'СЕТ СН'!$I$14+СВЦЭМ!$D$10+'СЕТ СН'!$I$5-'СЕТ СН'!$I$24</f>
        <v>2872.2996932000001</v>
      </c>
      <c r="J130" s="36">
        <f>SUMIFS(СВЦЭМ!$D$33:$D$776,СВЦЭМ!$A$33:$A$776,$A130,СВЦЭМ!$B$33:$B$776,J$119)+'СЕТ СН'!$I$14+СВЦЭМ!$D$10+'СЕТ СН'!$I$5-'СЕТ СН'!$I$24</f>
        <v>2834.47577323</v>
      </c>
      <c r="K130" s="36">
        <f>SUMIFS(СВЦЭМ!$D$33:$D$776,СВЦЭМ!$A$33:$A$776,$A130,СВЦЭМ!$B$33:$B$776,K$119)+'СЕТ СН'!$I$14+СВЦЭМ!$D$10+'СЕТ СН'!$I$5-'СЕТ СН'!$I$24</f>
        <v>2822.18921834</v>
      </c>
      <c r="L130" s="36">
        <f>SUMIFS(СВЦЭМ!$D$33:$D$776,СВЦЭМ!$A$33:$A$776,$A130,СВЦЭМ!$B$33:$B$776,L$119)+'СЕТ СН'!$I$14+СВЦЭМ!$D$10+'СЕТ СН'!$I$5-'СЕТ СН'!$I$24</f>
        <v>2807.4172563900001</v>
      </c>
      <c r="M130" s="36">
        <f>SUMIFS(СВЦЭМ!$D$33:$D$776,СВЦЭМ!$A$33:$A$776,$A130,СВЦЭМ!$B$33:$B$776,M$119)+'СЕТ СН'!$I$14+СВЦЭМ!$D$10+'СЕТ СН'!$I$5-'СЕТ СН'!$I$24</f>
        <v>2802.4974033600001</v>
      </c>
      <c r="N130" s="36">
        <f>SUMIFS(СВЦЭМ!$D$33:$D$776,СВЦЭМ!$A$33:$A$776,$A130,СВЦЭМ!$B$33:$B$776,N$119)+'СЕТ СН'!$I$14+СВЦЭМ!$D$10+'СЕТ СН'!$I$5-'СЕТ СН'!$I$24</f>
        <v>2799.6031463600002</v>
      </c>
      <c r="O130" s="36">
        <f>SUMIFS(СВЦЭМ!$D$33:$D$776,СВЦЭМ!$A$33:$A$776,$A130,СВЦЭМ!$B$33:$B$776,O$119)+'СЕТ СН'!$I$14+СВЦЭМ!$D$10+'СЕТ СН'!$I$5-'СЕТ СН'!$I$24</f>
        <v>2800.5054575900003</v>
      </c>
      <c r="P130" s="36">
        <f>SUMIFS(СВЦЭМ!$D$33:$D$776,СВЦЭМ!$A$33:$A$776,$A130,СВЦЭМ!$B$33:$B$776,P$119)+'СЕТ СН'!$I$14+СВЦЭМ!$D$10+'СЕТ СН'!$I$5-'СЕТ СН'!$I$24</f>
        <v>2802.8443562299999</v>
      </c>
      <c r="Q130" s="36">
        <f>SUMIFS(СВЦЭМ!$D$33:$D$776,СВЦЭМ!$A$33:$A$776,$A130,СВЦЭМ!$B$33:$B$776,Q$119)+'СЕТ СН'!$I$14+СВЦЭМ!$D$10+'СЕТ СН'!$I$5-'СЕТ СН'!$I$24</f>
        <v>2802.10547688</v>
      </c>
      <c r="R130" s="36">
        <f>SUMIFS(СВЦЭМ!$D$33:$D$776,СВЦЭМ!$A$33:$A$776,$A130,СВЦЭМ!$B$33:$B$776,R$119)+'СЕТ СН'!$I$14+СВЦЭМ!$D$10+'СЕТ СН'!$I$5-'СЕТ СН'!$I$24</f>
        <v>2757.6011826600002</v>
      </c>
      <c r="S130" s="36">
        <f>SUMIFS(СВЦЭМ!$D$33:$D$776,СВЦЭМ!$A$33:$A$776,$A130,СВЦЭМ!$B$33:$B$776,S$119)+'СЕТ СН'!$I$14+СВЦЭМ!$D$10+'СЕТ СН'!$I$5-'СЕТ СН'!$I$24</f>
        <v>2742.2717902600002</v>
      </c>
      <c r="T130" s="36">
        <f>SUMIFS(СВЦЭМ!$D$33:$D$776,СВЦЭМ!$A$33:$A$776,$A130,СВЦЭМ!$B$33:$B$776,T$119)+'СЕТ СН'!$I$14+СВЦЭМ!$D$10+'СЕТ СН'!$I$5-'СЕТ СН'!$I$24</f>
        <v>2742.26236526</v>
      </c>
      <c r="U130" s="36">
        <f>SUMIFS(СВЦЭМ!$D$33:$D$776,СВЦЭМ!$A$33:$A$776,$A130,СВЦЭМ!$B$33:$B$776,U$119)+'СЕТ СН'!$I$14+СВЦЭМ!$D$10+'СЕТ СН'!$I$5-'СЕТ СН'!$I$24</f>
        <v>2732.3007354199999</v>
      </c>
      <c r="V130" s="36">
        <f>SUMIFS(СВЦЭМ!$D$33:$D$776,СВЦЭМ!$A$33:$A$776,$A130,СВЦЭМ!$B$33:$B$776,V$119)+'СЕТ СН'!$I$14+СВЦЭМ!$D$10+'СЕТ СН'!$I$5-'СЕТ СН'!$I$24</f>
        <v>2734.2382437400001</v>
      </c>
      <c r="W130" s="36">
        <f>SUMIFS(СВЦЭМ!$D$33:$D$776,СВЦЭМ!$A$33:$A$776,$A130,СВЦЭМ!$B$33:$B$776,W$119)+'СЕТ СН'!$I$14+СВЦЭМ!$D$10+'СЕТ СН'!$I$5-'СЕТ СН'!$I$24</f>
        <v>2736.60241425</v>
      </c>
      <c r="X130" s="36">
        <f>SUMIFS(СВЦЭМ!$D$33:$D$776,СВЦЭМ!$A$33:$A$776,$A130,СВЦЭМ!$B$33:$B$776,X$119)+'СЕТ СН'!$I$14+СВЦЭМ!$D$10+'СЕТ СН'!$I$5-'СЕТ СН'!$I$24</f>
        <v>2743.8285391500003</v>
      </c>
      <c r="Y130" s="36">
        <f>SUMIFS(СВЦЭМ!$D$33:$D$776,СВЦЭМ!$A$33:$A$776,$A130,СВЦЭМ!$B$33:$B$776,Y$119)+'СЕТ СН'!$I$14+СВЦЭМ!$D$10+'СЕТ СН'!$I$5-'СЕТ СН'!$I$24</f>
        <v>2825.1620634199999</v>
      </c>
    </row>
    <row r="131" spans="1:25" ht="15.75" x14ac:dyDescent="0.2">
      <c r="A131" s="35">
        <f t="shared" si="3"/>
        <v>43658</v>
      </c>
      <c r="B131" s="36">
        <f>SUMIFS(СВЦЭМ!$D$33:$D$776,СВЦЭМ!$A$33:$A$776,$A131,СВЦЭМ!$B$33:$B$776,B$119)+'СЕТ СН'!$I$14+СВЦЭМ!$D$10+'СЕТ СН'!$I$5-'СЕТ СН'!$I$24</f>
        <v>2867.6369092899999</v>
      </c>
      <c r="C131" s="36">
        <f>SUMIFS(СВЦЭМ!$D$33:$D$776,СВЦЭМ!$A$33:$A$776,$A131,СВЦЭМ!$B$33:$B$776,C$119)+'СЕТ СН'!$I$14+СВЦЭМ!$D$10+'СЕТ СН'!$I$5-'СЕТ СН'!$I$24</f>
        <v>2902.32416754</v>
      </c>
      <c r="D131" s="36">
        <f>SUMIFS(СВЦЭМ!$D$33:$D$776,СВЦЭМ!$A$33:$A$776,$A131,СВЦЭМ!$B$33:$B$776,D$119)+'СЕТ СН'!$I$14+СВЦЭМ!$D$10+'СЕТ СН'!$I$5-'СЕТ СН'!$I$24</f>
        <v>2922.2836804500002</v>
      </c>
      <c r="E131" s="36">
        <f>SUMIFS(СВЦЭМ!$D$33:$D$776,СВЦЭМ!$A$33:$A$776,$A131,СВЦЭМ!$B$33:$B$776,E$119)+'СЕТ СН'!$I$14+СВЦЭМ!$D$10+'СЕТ СН'!$I$5-'СЕТ СН'!$I$24</f>
        <v>2936.29367465</v>
      </c>
      <c r="F131" s="36">
        <f>SUMIFS(СВЦЭМ!$D$33:$D$776,СВЦЭМ!$A$33:$A$776,$A131,СВЦЭМ!$B$33:$B$776,F$119)+'СЕТ СН'!$I$14+СВЦЭМ!$D$10+'СЕТ СН'!$I$5-'СЕТ СН'!$I$24</f>
        <v>2930.39798827</v>
      </c>
      <c r="G131" s="36">
        <f>SUMIFS(СВЦЭМ!$D$33:$D$776,СВЦЭМ!$A$33:$A$776,$A131,СВЦЭМ!$B$33:$B$776,G$119)+'СЕТ СН'!$I$14+СВЦЭМ!$D$10+'СЕТ СН'!$I$5-'СЕТ СН'!$I$24</f>
        <v>2928.61370584</v>
      </c>
      <c r="H131" s="36">
        <f>SUMIFS(СВЦЭМ!$D$33:$D$776,СВЦЭМ!$A$33:$A$776,$A131,СВЦЭМ!$B$33:$B$776,H$119)+'СЕТ СН'!$I$14+СВЦЭМ!$D$10+'СЕТ СН'!$I$5-'СЕТ СН'!$I$24</f>
        <v>2899.8877737000003</v>
      </c>
      <c r="I131" s="36">
        <f>SUMIFS(СВЦЭМ!$D$33:$D$776,СВЦЭМ!$A$33:$A$776,$A131,СВЦЭМ!$B$33:$B$776,I$119)+'СЕТ СН'!$I$14+СВЦЭМ!$D$10+'СЕТ СН'!$I$5-'СЕТ СН'!$I$24</f>
        <v>2877.0475093700002</v>
      </c>
      <c r="J131" s="36">
        <f>SUMIFS(СВЦЭМ!$D$33:$D$776,СВЦЭМ!$A$33:$A$776,$A131,СВЦЭМ!$B$33:$B$776,J$119)+'СЕТ СН'!$I$14+СВЦЭМ!$D$10+'СЕТ СН'!$I$5-'СЕТ СН'!$I$24</f>
        <v>2840.9845673899999</v>
      </c>
      <c r="K131" s="36">
        <f>SUMIFS(СВЦЭМ!$D$33:$D$776,СВЦЭМ!$A$33:$A$776,$A131,СВЦЭМ!$B$33:$B$776,K$119)+'СЕТ СН'!$I$14+СВЦЭМ!$D$10+'СЕТ СН'!$I$5-'СЕТ СН'!$I$24</f>
        <v>2808.0136031400002</v>
      </c>
      <c r="L131" s="36">
        <f>SUMIFS(СВЦЭМ!$D$33:$D$776,СВЦЭМ!$A$33:$A$776,$A131,СВЦЭМ!$B$33:$B$776,L$119)+'СЕТ СН'!$I$14+СВЦЭМ!$D$10+'СЕТ СН'!$I$5-'СЕТ СН'!$I$24</f>
        <v>2803.2511595400001</v>
      </c>
      <c r="M131" s="36">
        <f>SUMIFS(СВЦЭМ!$D$33:$D$776,СВЦЭМ!$A$33:$A$776,$A131,СВЦЭМ!$B$33:$B$776,M$119)+'СЕТ СН'!$I$14+СВЦЭМ!$D$10+'СЕТ СН'!$I$5-'СЕТ СН'!$I$24</f>
        <v>2809.4019333699998</v>
      </c>
      <c r="N131" s="36">
        <f>SUMIFS(СВЦЭМ!$D$33:$D$776,СВЦЭМ!$A$33:$A$776,$A131,СВЦЭМ!$B$33:$B$776,N$119)+'СЕТ СН'!$I$14+СВЦЭМ!$D$10+'СЕТ СН'!$I$5-'СЕТ СН'!$I$24</f>
        <v>2816.45083952</v>
      </c>
      <c r="O131" s="36">
        <f>SUMIFS(СВЦЭМ!$D$33:$D$776,СВЦЭМ!$A$33:$A$776,$A131,СВЦЭМ!$B$33:$B$776,O$119)+'СЕТ СН'!$I$14+СВЦЭМ!$D$10+'СЕТ СН'!$I$5-'СЕТ СН'!$I$24</f>
        <v>2815.3028706800001</v>
      </c>
      <c r="P131" s="36">
        <f>SUMIFS(СВЦЭМ!$D$33:$D$776,СВЦЭМ!$A$33:$A$776,$A131,СВЦЭМ!$B$33:$B$776,P$119)+'СЕТ СН'!$I$14+СВЦЭМ!$D$10+'СЕТ СН'!$I$5-'СЕТ СН'!$I$24</f>
        <v>2817.8870721399999</v>
      </c>
      <c r="Q131" s="36">
        <f>SUMIFS(СВЦЭМ!$D$33:$D$776,СВЦЭМ!$A$33:$A$776,$A131,СВЦЭМ!$B$33:$B$776,Q$119)+'СЕТ СН'!$I$14+СВЦЭМ!$D$10+'СЕТ СН'!$I$5-'СЕТ СН'!$I$24</f>
        <v>2825.0628224000002</v>
      </c>
      <c r="R131" s="36">
        <f>SUMIFS(СВЦЭМ!$D$33:$D$776,СВЦЭМ!$A$33:$A$776,$A131,СВЦЭМ!$B$33:$B$776,R$119)+'СЕТ СН'!$I$14+СВЦЭМ!$D$10+'СЕТ СН'!$I$5-'СЕТ СН'!$I$24</f>
        <v>2775.43543774</v>
      </c>
      <c r="S131" s="36">
        <f>SUMIFS(СВЦЭМ!$D$33:$D$776,СВЦЭМ!$A$33:$A$776,$A131,СВЦЭМ!$B$33:$B$776,S$119)+'СЕТ СН'!$I$14+СВЦЭМ!$D$10+'СЕТ СН'!$I$5-'СЕТ СН'!$I$24</f>
        <v>2759.5539447700003</v>
      </c>
      <c r="T131" s="36">
        <f>SUMIFS(СВЦЭМ!$D$33:$D$776,СВЦЭМ!$A$33:$A$776,$A131,СВЦЭМ!$B$33:$B$776,T$119)+'СЕТ СН'!$I$14+СВЦЭМ!$D$10+'СЕТ СН'!$I$5-'СЕТ СН'!$I$24</f>
        <v>2752.93344032</v>
      </c>
      <c r="U131" s="36">
        <f>SUMIFS(СВЦЭМ!$D$33:$D$776,СВЦЭМ!$A$33:$A$776,$A131,СВЦЭМ!$B$33:$B$776,U$119)+'СЕТ СН'!$I$14+СВЦЭМ!$D$10+'СЕТ СН'!$I$5-'СЕТ СН'!$I$24</f>
        <v>2743.9492999100003</v>
      </c>
      <c r="V131" s="36">
        <f>SUMIFS(СВЦЭМ!$D$33:$D$776,СВЦЭМ!$A$33:$A$776,$A131,СВЦЭМ!$B$33:$B$776,V$119)+'СЕТ СН'!$I$14+СВЦЭМ!$D$10+'СЕТ СН'!$I$5-'СЕТ СН'!$I$24</f>
        <v>2728.0551187900001</v>
      </c>
      <c r="W131" s="36">
        <f>SUMIFS(СВЦЭМ!$D$33:$D$776,СВЦЭМ!$A$33:$A$776,$A131,СВЦЭМ!$B$33:$B$776,W$119)+'СЕТ СН'!$I$14+СВЦЭМ!$D$10+'СЕТ СН'!$I$5-'СЕТ СН'!$I$24</f>
        <v>2712.7685514599998</v>
      </c>
      <c r="X131" s="36">
        <f>SUMIFS(СВЦЭМ!$D$33:$D$776,СВЦЭМ!$A$33:$A$776,$A131,СВЦЭМ!$B$33:$B$776,X$119)+'СЕТ СН'!$I$14+СВЦЭМ!$D$10+'СЕТ СН'!$I$5-'СЕТ СН'!$I$24</f>
        <v>2694.2637404900001</v>
      </c>
      <c r="Y131" s="36">
        <f>SUMIFS(СВЦЭМ!$D$33:$D$776,СВЦЭМ!$A$33:$A$776,$A131,СВЦЭМ!$B$33:$B$776,Y$119)+'СЕТ СН'!$I$14+СВЦЭМ!$D$10+'СЕТ СН'!$I$5-'СЕТ СН'!$I$24</f>
        <v>2773.03865064</v>
      </c>
    </row>
    <row r="132" spans="1:25" ht="15.75" x14ac:dyDescent="0.2">
      <c r="A132" s="35">
        <f t="shared" si="3"/>
        <v>43659</v>
      </c>
      <c r="B132" s="36">
        <f>SUMIFS(СВЦЭМ!$D$33:$D$776,СВЦЭМ!$A$33:$A$776,$A132,СВЦЭМ!$B$33:$B$776,B$119)+'СЕТ СН'!$I$14+СВЦЭМ!$D$10+'СЕТ СН'!$I$5-'СЕТ СН'!$I$24</f>
        <v>2773.2526992800003</v>
      </c>
      <c r="C132" s="36">
        <f>SUMIFS(СВЦЭМ!$D$33:$D$776,СВЦЭМ!$A$33:$A$776,$A132,СВЦЭМ!$B$33:$B$776,C$119)+'СЕТ СН'!$I$14+СВЦЭМ!$D$10+'СЕТ СН'!$I$5-'СЕТ СН'!$I$24</f>
        <v>2804.7784938599998</v>
      </c>
      <c r="D132" s="36">
        <f>SUMIFS(СВЦЭМ!$D$33:$D$776,СВЦЭМ!$A$33:$A$776,$A132,СВЦЭМ!$B$33:$B$776,D$119)+'СЕТ СН'!$I$14+СВЦЭМ!$D$10+'СЕТ СН'!$I$5-'СЕТ СН'!$I$24</f>
        <v>2838.0389719200002</v>
      </c>
      <c r="E132" s="36">
        <f>SUMIFS(СВЦЭМ!$D$33:$D$776,СВЦЭМ!$A$33:$A$776,$A132,СВЦЭМ!$B$33:$B$776,E$119)+'СЕТ СН'!$I$14+СВЦЭМ!$D$10+'СЕТ СН'!$I$5-'СЕТ СН'!$I$24</f>
        <v>2851.8762506200001</v>
      </c>
      <c r="F132" s="36">
        <f>SUMIFS(СВЦЭМ!$D$33:$D$776,СВЦЭМ!$A$33:$A$776,$A132,СВЦЭМ!$B$33:$B$776,F$119)+'СЕТ СН'!$I$14+СВЦЭМ!$D$10+'СЕТ СН'!$I$5-'СЕТ СН'!$I$24</f>
        <v>2860.77675851</v>
      </c>
      <c r="G132" s="36">
        <f>SUMIFS(СВЦЭМ!$D$33:$D$776,СВЦЭМ!$A$33:$A$776,$A132,СВЦЭМ!$B$33:$B$776,G$119)+'СЕТ СН'!$I$14+СВЦЭМ!$D$10+'СЕТ СН'!$I$5-'СЕТ СН'!$I$24</f>
        <v>2865.0646296</v>
      </c>
      <c r="H132" s="36">
        <f>SUMIFS(СВЦЭМ!$D$33:$D$776,СВЦЭМ!$A$33:$A$776,$A132,СВЦЭМ!$B$33:$B$776,H$119)+'СЕТ СН'!$I$14+СВЦЭМ!$D$10+'СЕТ СН'!$I$5-'СЕТ СН'!$I$24</f>
        <v>2862.26000922</v>
      </c>
      <c r="I132" s="36">
        <f>SUMIFS(СВЦЭМ!$D$33:$D$776,СВЦЭМ!$A$33:$A$776,$A132,СВЦЭМ!$B$33:$B$776,I$119)+'СЕТ СН'!$I$14+СВЦЭМ!$D$10+'СЕТ СН'!$I$5-'СЕТ СН'!$I$24</f>
        <v>2869.1519309</v>
      </c>
      <c r="J132" s="36">
        <f>SUMIFS(СВЦЭМ!$D$33:$D$776,СВЦЭМ!$A$33:$A$776,$A132,СВЦЭМ!$B$33:$B$776,J$119)+'СЕТ СН'!$I$14+СВЦЭМ!$D$10+'СЕТ СН'!$I$5-'СЕТ СН'!$I$24</f>
        <v>2829.61569732</v>
      </c>
      <c r="K132" s="36">
        <f>SUMIFS(СВЦЭМ!$D$33:$D$776,СВЦЭМ!$A$33:$A$776,$A132,СВЦЭМ!$B$33:$B$776,K$119)+'СЕТ СН'!$I$14+СВЦЭМ!$D$10+'СЕТ СН'!$I$5-'СЕТ СН'!$I$24</f>
        <v>2783.3618482500001</v>
      </c>
      <c r="L132" s="36">
        <f>SUMIFS(СВЦЭМ!$D$33:$D$776,СВЦЭМ!$A$33:$A$776,$A132,СВЦЭМ!$B$33:$B$776,L$119)+'СЕТ СН'!$I$14+СВЦЭМ!$D$10+'СЕТ СН'!$I$5-'СЕТ СН'!$I$24</f>
        <v>2760.73733567</v>
      </c>
      <c r="M132" s="36">
        <f>SUMIFS(СВЦЭМ!$D$33:$D$776,СВЦЭМ!$A$33:$A$776,$A132,СВЦЭМ!$B$33:$B$776,M$119)+'СЕТ СН'!$I$14+СВЦЭМ!$D$10+'СЕТ СН'!$I$5-'СЕТ СН'!$I$24</f>
        <v>2755.8446237400003</v>
      </c>
      <c r="N132" s="36">
        <f>SUMIFS(СВЦЭМ!$D$33:$D$776,СВЦЭМ!$A$33:$A$776,$A132,СВЦЭМ!$B$33:$B$776,N$119)+'СЕТ СН'!$I$14+СВЦЭМ!$D$10+'СЕТ СН'!$I$5-'СЕТ СН'!$I$24</f>
        <v>2757.8940671199998</v>
      </c>
      <c r="O132" s="36">
        <f>SUMIFS(СВЦЭМ!$D$33:$D$776,СВЦЭМ!$A$33:$A$776,$A132,СВЦЭМ!$B$33:$B$776,O$119)+'СЕТ СН'!$I$14+СВЦЭМ!$D$10+'СЕТ СН'!$I$5-'СЕТ СН'!$I$24</f>
        <v>2760.2780462400001</v>
      </c>
      <c r="P132" s="36">
        <f>SUMIFS(СВЦЭМ!$D$33:$D$776,СВЦЭМ!$A$33:$A$776,$A132,СВЦЭМ!$B$33:$B$776,P$119)+'СЕТ СН'!$I$14+СВЦЭМ!$D$10+'СЕТ СН'!$I$5-'СЕТ СН'!$I$24</f>
        <v>2772.65683635</v>
      </c>
      <c r="Q132" s="36">
        <f>SUMIFS(СВЦЭМ!$D$33:$D$776,СВЦЭМ!$A$33:$A$776,$A132,СВЦЭМ!$B$33:$B$776,Q$119)+'СЕТ СН'!$I$14+СВЦЭМ!$D$10+'СЕТ СН'!$I$5-'СЕТ СН'!$I$24</f>
        <v>2780.7299467000003</v>
      </c>
      <c r="R132" s="36">
        <f>SUMIFS(СВЦЭМ!$D$33:$D$776,СВЦЭМ!$A$33:$A$776,$A132,СВЦЭМ!$B$33:$B$776,R$119)+'СЕТ СН'!$I$14+СВЦЭМ!$D$10+'СЕТ СН'!$I$5-'СЕТ СН'!$I$24</f>
        <v>2747.54692763</v>
      </c>
      <c r="S132" s="36">
        <f>SUMIFS(СВЦЭМ!$D$33:$D$776,СВЦЭМ!$A$33:$A$776,$A132,СВЦЭМ!$B$33:$B$776,S$119)+'СЕТ СН'!$I$14+СВЦЭМ!$D$10+'СЕТ СН'!$I$5-'СЕТ СН'!$I$24</f>
        <v>2720.4931858499999</v>
      </c>
      <c r="T132" s="36">
        <f>SUMIFS(СВЦЭМ!$D$33:$D$776,СВЦЭМ!$A$33:$A$776,$A132,СВЦЭМ!$B$33:$B$776,T$119)+'СЕТ СН'!$I$14+СВЦЭМ!$D$10+'СЕТ СН'!$I$5-'СЕТ СН'!$I$24</f>
        <v>2707.4629191399999</v>
      </c>
      <c r="U132" s="36">
        <f>SUMIFS(СВЦЭМ!$D$33:$D$776,СВЦЭМ!$A$33:$A$776,$A132,СВЦЭМ!$B$33:$B$776,U$119)+'СЕТ СН'!$I$14+СВЦЭМ!$D$10+'СЕТ СН'!$I$5-'СЕТ СН'!$I$24</f>
        <v>2697.8138181300001</v>
      </c>
      <c r="V132" s="36">
        <f>SUMIFS(СВЦЭМ!$D$33:$D$776,СВЦЭМ!$A$33:$A$776,$A132,СВЦЭМ!$B$33:$B$776,V$119)+'СЕТ СН'!$I$14+СВЦЭМ!$D$10+'СЕТ СН'!$I$5-'СЕТ СН'!$I$24</f>
        <v>2692.9903065899998</v>
      </c>
      <c r="W132" s="36">
        <f>SUMIFS(СВЦЭМ!$D$33:$D$776,СВЦЭМ!$A$33:$A$776,$A132,СВЦЭМ!$B$33:$B$776,W$119)+'СЕТ СН'!$I$14+СВЦЭМ!$D$10+'СЕТ СН'!$I$5-'СЕТ СН'!$I$24</f>
        <v>2683.1550322399999</v>
      </c>
      <c r="X132" s="36">
        <f>SUMIFS(СВЦЭМ!$D$33:$D$776,СВЦЭМ!$A$33:$A$776,$A132,СВЦЭМ!$B$33:$B$776,X$119)+'СЕТ СН'!$I$14+СВЦЭМ!$D$10+'СЕТ СН'!$I$5-'СЕТ СН'!$I$24</f>
        <v>2692.9465574699998</v>
      </c>
      <c r="Y132" s="36">
        <f>SUMIFS(СВЦЭМ!$D$33:$D$776,СВЦЭМ!$A$33:$A$776,$A132,СВЦЭМ!$B$33:$B$776,Y$119)+'СЕТ СН'!$I$14+СВЦЭМ!$D$10+'СЕТ СН'!$I$5-'СЕТ СН'!$I$24</f>
        <v>2762.2003450000002</v>
      </c>
    </row>
    <row r="133" spans="1:25" ht="15.75" x14ac:dyDescent="0.2">
      <c r="A133" s="35">
        <f t="shared" si="3"/>
        <v>43660</v>
      </c>
      <c r="B133" s="36">
        <f>SUMIFS(СВЦЭМ!$D$33:$D$776,СВЦЭМ!$A$33:$A$776,$A133,СВЦЭМ!$B$33:$B$776,B$119)+'СЕТ СН'!$I$14+СВЦЭМ!$D$10+'СЕТ СН'!$I$5-'СЕТ СН'!$I$24</f>
        <v>2810.6404285100002</v>
      </c>
      <c r="C133" s="36">
        <f>SUMIFS(СВЦЭМ!$D$33:$D$776,СВЦЭМ!$A$33:$A$776,$A133,СВЦЭМ!$B$33:$B$776,C$119)+'СЕТ СН'!$I$14+СВЦЭМ!$D$10+'СЕТ СН'!$I$5-'СЕТ СН'!$I$24</f>
        <v>2854.3508182999999</v>
      </c>
      <c r="D133" s="36">
        <f>SUMIFS(СВЦЭМ!$D$33:$D$776,СВЦЭМ!$A$33:$A$776,$A133,СВЦЭМ!$B$33:$B$776,D$119)+'СЕТ СН'!$I$14+СВЦЭМ!$D$10+'СЕТ СН'!$I$5-'СЕТ СН'!$I$24</f>
        <v>2890.8460401500001</v>
      </c>
      <c r="E133" s="36">
        <f>SUMIFS(СВЦЭМ!$D$33:$D$776,СВЦЭМ!$A$33:$A$776,$A133,СВЦЭМ!$B$33:$B$776,E$119)+'СЕТ СН'!$I$14+СВЦЭМ!$D$10+'СЕТ СН'!$I$5-'СЕТ СН'!$I$24</f>
        <v>2902.3037516600002</v>
      </c>
      <c r="F133" s="36">
        <f>SUMIFS(СВЦЭМ!$D$33:$D$776,СВЦЭМ!$A$33:$A$776,$A133,СВЦЭМ!$B$33:$B$776,F$119)+'СЕТ СН'!$I$14+СВЦЭМ!$D$10+'СЕТ СН'!$I$5-'СЕТ СН'!$I$24</f>
        <v>2904.5420662199999</v>
      </c>
      <c r="G133" s="36">
        <f>SUMIFS(СВЦЭМ!$D$33:$D$776,СВЦЭМ!$A$33:$A$776,$A133,СВЦЭМ!$B$33:$B$776,G$119)+'СЕТ СН'!$I$14+СВЦЭМ!$D$10+'СЕТ СН'!$I$5-'СЕТ СН'!$I$24</f>
        <v>2903.3663848800002</v>
      </c>
      <c r="H133" s="36">
        <f>SUMIFS(СВЦЭМ!$D$33:$D$776,СВЦЭМ!$A$33:$A$776,$A133,СВЦЭМ!$B$33:$B$776,H$119)+'СЕТ СН'!$I$14+СВЦЭМ!$D$10+'СЕТ СН'!$I$5-'СЕТ СН'!$I$24</f>
        <v>2883.5006708000001</v>
      </c>
      <c r="I133" s="36">
        <f>SUMIFS(СВЦЭМ!$D$33:$D$776,СВЦЭМ!$A$33:$A$776,$A133,СВЦЭМ!$B$33:$B$776,I$119)+'СЕТ СН'!$I$14+СВЦЭМ!$D$10+'СЕТ СН'!$I$5-'СЕТ СН'!$I$24</f>
        <v>2852.4427391600002</v>
      </c>
      <c r="J133" s="36">
        <f>SUMIFS(СВЦЭМ!$D$33:$D$776,СВЦЭМ!$A$33:$A$776,$A133,СВЦЭМ!$B$33:$B$776,J$119)+'СЕТ СН'!$I$14+СВЦЭМ!$D$10+'СЕТ СН'!$I$5-'СЕТ СН'!$I$24</f>
        <v>2799.1655066600001</v>
      </c>
      <c r="K133" s="36">
        <f>SUMIFS(СВЦЭМ!$D$33:$D$776,СВЦЭМ!$A$33:$A$776,$A133,СВЦЭМ!$B$33:$B$776,K$119)+'СЕТ СН'!$I$14+СВЦЭМ!$D$10+'СЕТ СН'!$I$5-'СЕТ СН'!$I$24</f>
        <v>2756.01455579</v>
      </c>
      <c r="L133" s="36">
        <f>SUMIFS(СВЦЭМ!$D$33:$D$776,СВЦЭМ!$A$33:$A$776,$A133,СВЦЭМ!$B$33:$B$776,L$119)+'СЕТ СН'!$I$14+СВЦЭМ!$D$10+'СЕТ СН'!$I$5-'СЕТ СН'!$I$24</f>
        <v>2738.2257732600001</v>
      </c>
      <c r="M133" s="36">
        <f>SUMIFS(СВЦЭМ!$D$33:$D$776,СВЦЭМ!$A$33:$A$776,$A133,СВЦЭМ!$B$33:$B$776,M$119)+'СЕТ СН'!$I$14+СВЦЭМ!$D$10+'СЕТ СН'!$I$5-'СЕТ СН'!$I$24</f>
        <v>2729.5364841600003</v>
      </c>
      <c r="N133" s="36">
        <f>SUMIFS(СВЦЭМ!$D$33:$D$776,СВЦЭМ!$A$33:$A$776,$A133,СВЦЭМ!$B$33:$B$776,N$119)+'СЕТ СН'!$I$14+СВЦЭМ!$D$10+'СЕТ СН'!$I$5-'СЕТ СН'!$I$24</f>
        <v>2729.8825842800002</v>
      </c>
      <c r="O133" s="36">
        <f>SUMIFS(СВЦЭМ!$D$33:$D$776,СВЦЭМ!$A$33:$A$776,$A133,СВЦЭМ!$B$33:$B$776,O$119)+'СЕТ СН'!$I$14+СВЦЭМ!$D$10+'СЕТ СН'!$I$5-'СЕТ СН'!$I$24</f>
        <v>2741.41093219</v>
      </c>
      <c r="P133" s="36">
        <f>SUMIFS(СВЦЭМ!$D$33:$D$776,СВЦЭМ!$A$33:$A$776,$A133,СВЦЭМ!$B$33:$B$776,P$119)+'СЕТ СН'!$I$14+СВЦЭМ!$D$10+'СЕТ СН'!$I$5-'СЕТ СН'!$I$24</f>
        <v>2754.8884778400002</v>
      </c>
      <c r="Q133" s="36">
        <f>SUMIFS(СВЦЭМ!$D$33:$D$776,СВЦЭМ!$A$33:$A$776,$A133,СВЦЭМ!$B$33:$B$776,Q$119)+'СЕТ СН'!$I$14+СВЦЭМ!$D$10+'СЕТ СН'!$I$5-'СЕТ СН'!$I$24</f>
        <v>2765.56631823</v>
      </c>
      <c r="R133" s="36">
        <f>SUMIFS(СВЦЭМ!$D$33:$D$776,СВЦЭМ!$A$33:$A$776,$A133,СВЦЭМ!$B$33:$B$776,R$119)+'СЕТ СН'!$I$14+СВЦЭМ!$D$10+'СЕТ СН'!$I$5-'СЕТ СН'!$I$24</f>
        <v>2729.0166537300001</v>
      </c>
      <c r="S133" s="36">
        <f>SUMIFS(СВЦЭМ!$D$33:$D$776,СВЦЭМ!$A$33:$A$776,$A133,СВЦЭМ!$B$33:$B$776,S$119)+'СЕТ СН'!$I$14+СВЦЭМ!$D$10+'СЕТ СН'!$I$5-'СЕТ СН'!$I$24</f>
        <v>2708.1604458500001</v>
      </c>
      <c r="T133" s="36">
        <f>SUMIFS(СВЦЭМ!$D$33:$D$776,СВЦЭМ!$A$33:$A$776,$A133,СВЦЭМ!$B$33:$B$776,T$119)+'СЕТ СН'!$I$14+СВЦЭМ!$D$10+'СЕТ СН'!$I$5-'СЕТ СН'!$I$24</f>
        <v>2704.1169173399999</v>
      </c>
      <c r="U133" s="36">
        <f>SUMIFS(СВЦЭМ!$D$33:$D$776,СВЦЭМ!$A$33:$A$776,$A133,СВЦЭМ!$B$33:$B$776,U$119)+'СЕТ СН'!$I$14+СВЦЭМ!$D$10+'СЕТ СН'!$I$5-'СЕТ СН'!$I$24</f>
        <v>2691.2752568400001</v>
      </c>
      <c r="V133" s="36">
        <f>SUMIFS(СВЦЭМ!$D$33:$D$776,СВЦЭМ!$A$33:$A$776,$A133,СВЦЭМ!$B$33:$B$776,V$119)+'СЕТ СН'!$I$14+СВЦЭМ!$D$10+'СЕТ СН'!$I$5-'СЕТ СН'!$I$24</f>
        <v>2681.7204550000001</v>
      </c>
      <c r="W133" s="36">
        <f>SUMIFS(СВЦЭМ!$D$33:$D$776,СВЦЭМ!$A$33:$A$776,$A133,СВЦЭМ!$B$33:$B$776,W$119)+'СЕТ СН'!$I$14+СВЦЭМ!$D$10+'СЕТ СН'!$I$5-'СЕТ СН'!$I$24</f>
        <v>2677.5850830999998</v>
      </c>
      <c r="X133" s="36">
        <f>SUMIFS(СВЦЭМ!$D$33:$D$776,СВЦЭМ!$A$33:$A$776,$A133,СВЦЭМ!$B$33:$B$776,X$119)+'СЕТ СН'!$I$14+СВЦЭМ!$D$10+'СЕТ СН'!$I$5-'СЕТ СН'!$I$24</f>
        <v>2688.4465900300002</v>
      </c>
      <c r="Y133" s="36">
        <f>SUMIFS(СВЦЭМ!$D$33:$D$776,СВЦЭМ!$A$33:$A$776,$A133,СВЦЭМ!$B$33:$B$776,Y$119)+'СЕТ СН'!$I$14+СВЦЭМ!$D$10+'СЕТ СН'!$I$5-'СЕТ СН'!$I$24</f>
        <v>2766.6784286900001</v>
      </c>
    </row>
    <row r="134" spans="1:25" ht="15.75" x14ac:dyDescent="0.2">
      <c r="A134" s="35">
        <f t="shared" si="3"/>
        <v>43661</v>
      </c>
      <c r="B134" s="36">
        <f>SUMIFS(СВЦЭМ!$D$33:$D$776,СВЦЭМ!$A$33:$A$776,$A134,СВЦЭМ!$B$33:$B$776,B$119)+'СЕТ СН'!$I$14+СВЦЭМ!$D$10+'СЕТ СН'!$I$5-'СЕТ СН'!$I$24</f>
        <v>2840.6563275899998</v>
      </c>
      <c r="C134" s="36">
        <f>SUMIFS(СВЦЭМ!$D$33:$D$776,СВЦЭМ!$A$33:$A$776,$A134,СВЦЭМ!$B$33:$B$776,C$119)+'СЕТ СН'!$I$14+СВЦЭМ!$D$10+'СЕТ СН'!$I$5-'СЕТ СН'!$I$24</f>
        <v>2857.3965430400003</v>
      </c>
      <c r="D134" s="36">
        <f>SUMIFS(СВЦЭМ!$D$33:$D$776,СВЦЭМ!$A$33:$A$776,$A134,СВЦЭМ!$B$33:$B$776,D$119)+'СЕТ СН'!$I$14+СВЦЭМ!$D$10+'СЕТ СН'!$I$5-'СЕТ СН'!$I$24</f>
        <v>2866.0283911699998</v>
      </c>
      <c r="E134" s="36">
        <f>SUMIFS(СВЦЭМ!$D$33:$D$776,СВЦЭМ!$A$33:$A$776,$A134,СВЦЭМ!$B$33:$B$776,E$119)+'СЕТ СН'!$I$14+СВЦЭМ!$D$10+'СЕТ СН'!$I$5-'СЕТ СН'!$I$24</f>
        <v>2892.3334323099998</v>
      </c>
      <c r="F134" s="36">
        <f>SUMIFS(СВЦЭМ!$D$33:$D$776,СВЦЭМ!$A$33:$A$776,$A134,СВЦЭМ!$B$33:$B$776,F$119)+'СЕТ СН'!$I$14+СВЦЭМ!$D$10+'СЕТ СН'!$I$5-'СЕТ СН'!$I$24</f>
        <v>2904.2326255200001</v>
      </c>
      <c r="G134" s="36">
        <f>SUMIFS(СВЦЭМ!$D$33:$D$776,СВЦЭМ!$A$33:$A$776,$A134,СВЦЭМ!$B$33:$B$776,G$119)+'СЕТ СН'!$I$14+СВЦЭМ!$D$10+'СЕТ СН'!$I$5-'СЕТ СН'!$I$24</f>
        <v>2890.2536927000001</v>
      </c>
      <c r="H134" s="36">
        <f>SUMIFS(СВЦЭМ!$D$33:$D$776,СВЦЭМ!$A$33:$A$776,$A134,СВЦЭМ!$B$33:$B$776,H$119)+'СЕТ СН'!$I$14+СВЦЭМ!$D$10+'СЕТ СН'!$I$5-'СЕТ СН'!$I$24</f>
        <v>2871.2454568000003</v>
      </c>
      <c r="I134" s="36">
        <f>SUMIFS(СВЦЭМ!$D$33:$D$776,СВЦЭМ!$A$33:$A$776,$A134,СВЦЭМ!$B$33:$B$776,I$119)+'СЕТ СН'!$I$14+СВЦЭМ!$D$10+'СЕТ СН'!$I$5-'СЕТ СН'!$I$24</f>
        <v>2843.3777676899999</v>
      </c>
      <c r="J134" s="36">
        <f>SUMIFS(СВЦЭМ!$D$33:$D$776,СВЦЭМ!$A$33:$A$776,$A134,СВЦЭМ!$B$33:$B$776,J$119)+'СЕТ СН'!$I$14+СВЦЭМ!$D$10+'СЕТ СН'!$I$5-'СЕТ СН'!$I$24</f>
        <v>2804.9059177600002</v>
      </c>
      <c r="K134" s="36">
        <f>SUMIFS(СВЦЭМ!$D$33:$D$776,СВЦЭМ!$A$33:$A$776,$A134,СВЦЭМ!$B$33:$B$776,K$119)+'СЕТ СН'!$I$14+СВЦЭМ!$D$10+'СЕТ СН'!$I$5-'СЕТ СН'!$I$24</f>
        <v>2758.5466774699998</v>
      </c>
      <c r="L134" s="36">
        <f>SUMIFS(СВЦЭМ!$D$33:$D$776,СВЦЭМ!$A$33:$A$776,$A134,СВЦЭМ!$B$33:$B$776,L$119)+'СЕТ СН'!$I$14+СВЦЭМ!$D$10+'СЕТ СН'!$I$5-'СЕТ СН'!$I$24</f>
        <v>2749.2959166300002</v>
      </c>
      <c r="M134" s="36">
        <f>SUMIFS(СВЦЭМ!$D$33:$D$776,СВЦЭМ!$A$33:$A$776,$A134,СВЦЭМ!$B$33:$B$776,M$119)+'СЕТ СН'!$I$14+СВЦЭМ!$D$10+'СЕТ СН'!$I$5-'СЕТ СН'!$I$24</f>
        <v>2752.9997824100001</v>
      </c>
      <c r="N134" s="36">
        <f>SUMIFS(СВЦЭМ!$D$33:$D$776,СВЦЭМ!$A$33:$A$776,$A134,СВЦЭМ!$B$33:$B$776,N$119)+'СЕТ СН'!$I$14+СВЦЭМ!$D$10+'СЕТ СН'!$I$5-'СЕТ СН'!$I$24</f>
        <v>2774.1591414100003</v>
      </c>
      <c r="O134" s="36">
        <f>SUMIFS(СВЦЭМ!$D$33:$D$776,СВЦЭМ!$A$33:$A$776,$A134,СВЦЭМ!$B$33:$B$776,O$119)+'СЕТ СН'!$I$14+СВЦЭМ!$D$10+'СЕТ СН'!$I$5-'СЕТ СН'!$I$24</f>
        <v>2772.4328475699999</v>
      </c>
      <c r="P134" s="36">
        <f>SUMIFS(СВЦЭМ!$D$33:$D$776,СВЦЭМ!$A$33:$A$776,$A134,СВЦЭМ!$B$33:$B$776,P$119)+'СЕТ СН'!$I$14+СВЦЭМ!$D$10+'СЕТ СН'!$I$5-'СЕТ СН'!$I$24</f>
        <v>2757.0144953099998</v>
      </c>
      <c r="Q134" s="36">
        <f>SUMIFS(СВЦЭМ!$D$33:$D$776,СВЦЭМ!$A$33:$A$776,$A134,СВЦЭМ!$B$33:$B$776,Q$119)+'СЕТ СН'!$I$14+СВЦЭМ!$D$10+'СЕТ СН'!$I$5-'СЕТ СН'!$I$24</f>
        <v>2743.6517924899999</v>
      </c>
      <c r="R134" s="36">
        <f>SUMIFS(СВЦЭМ!$D$33:$D$776,СВЦЭМ!$A$33:$A$776,$A134,СВЦЭМ!$B$33:$B$776,R$119)+'СЕТ СН'!$I$14+СВЦЭМ!$D$10+'СЕТ СН'!$I$5-'СЕТ СН'!$I$24</f>
        <v>2700.1534599400002</v>
      </c>
      <c r="S134" s="36">
        <f>SUMIFS(СВЦЭМ!$D$33:$D$776,СВЦЭМ!$A$33:$A$776,$A134,СВЦЭМ!$B$33:$B$776,S$119)+'СЕТ СН'!$I$14+СВЦЭМ!$D$10+'СЕТ СН'!$I$5-'СЕТ СН'!$I$24</f>
        <v>2684.66031793</v>
      </c>
      <c r="T134" s="36">
        <f>SUMIFS(СВЦЭМ!$D$33:$D$776,СВЦЭМ!$A$33:$A$776,$A134,СВЦЭМ!$B$33:$B$776,T$119)+'СЕТ СН'!$I$14+СВЦЭМ!$D$10+'СЕТ СН'!$I$5-'СЕТ СН'!$I$24</f>
        <v>2687.2366276900002</v>
      </c>
      <c r="U134" s="36">
        <f>SUMIFS(СВЦЭМ!$D$33:$D$776,СВЦЭМ!$A$33:$A$776,$A134,СВЦЭМ!$B$33:$B$776,U$119)+'СЕТ СН'!$I$14+СВЦЭМ!$D$10+'СЕТ СН'!$I$5-'СЕТ СН'!$I$24</f>
        <v>2685.74417933</v>
      </c>
      <c r="V134" s="36">
        <f>SUMIFS(СВЦЭМ!$D$33:$D$776,СВЦЭМ!$A$33:$A$776,$A134,СВЦЭМ!$B$33:$B$776,V$119)+'СЕТ СН'!$I$14+СВЦЭМ!$D$10+'СЕТ СН'!$I$5-'СЕТ СН'!$I$24</f>
        <v>2682.6996365099999</v>
      </c>
      <c r="W134" s="36">
        <f>SUMIFS(СВЦЭМ!$D$33:$D$776,СВЦЭМ!$A$33:$A$776,$A134,СВЦЭМ!$B$33:$B$776,W$119)+'СЕТ СН'!$I$14+СВЦЭМ!$D$10+'СЕТ СН'!$I$5-'СЕТ СН'!$I$24</f>
        <v>2678.6587183500001</v>
      </c>
      <c r="X134" s="36">
        <f>SUMIFS(СВЦЭМ!$D$33:$D$776,СВЦЭМ!$A$33:$A$776,$A134,СВЦЭМ!$B$33:$B$776,X$119)+'СЕТ СН'!$I$14+СВЦЭМ!$D$10+'СЕТ СН'!$I$5-'СЕТ СН'!$I$24</f>
        <v>2693.9522547500001</v>
      </c>
      <c r="Y134" s="36">
        <f>SUMIFS(СВЦЭМ!$D$33:$D$776,СВЦЭМ!$A$33:$A$776,$A134,СВЦЭМ!$B$33:$B$776,Y$119)+'СЕТ СН'!$I$14+СВЦЭМ!$D$10+'СЕТ СН'!$I$5-'СЕТ СН'!$I$24</f>
        <v>2765.19767443</v>
      </c>
    </row>
    <row r="135" spans="1:25" ht="15.75" x14ac:dyDescent="0.2">
      <c r="A135" s="35">
        <f t="shared" si="3"/>
        <v>43662</v>
      </c>
      <c r="B135" s="36">
        <f>SUMIFS(СВЦЭМ!$D$33:$D$776,СВЦЭМ!$A$33:$A$776,$A135,СВЦЭМ!$B$33:$B$776,B$119)+'СЕТ СН'!$I$14+СВЦЭМ!$D$10+'СЕТ СН'!$I$5-'СЕТ СН'!$I$24</f>
        <v>2856.9677525799998</v>
      </c>
      <c r="C135" s="36">
        <f>SUMIFS(СВЦЭМ!$D$33:$D$776,СВЦЭМ!$A$33:$A$776,$A135,СВЦЭМ!$B$33:$B$776,C$119)+'СЕТ СН'!$I$14+СВЦЭМ!$D$10+'СЕТ СН'!$I$5-'СЕТ СН'!$I$24</f>
        <v>2878.4925402399999</v>
      </c>
      <c r="D135" s="36">
        <f>SUMIFS(СВЦЭМ!$D$33:$D$776,СВЦЭМ!$A$33:$A$776,$A135,СВЦЭМ!$B$33:$B$776,D$119)+'СЕТ СН'!$I$14+СВЦЭМ!$D$10+'СЕТ СН'!$I$5-'СЕТ СН'!$I$24</f>
        <v>2864.6611860200001</v>
      </c>
      <c r="E135" s="36">
        <f>SUMIFS(СВЦЭМ!$D$33:$D$776,СВЦЭМ!$A$33:$A$776,$A135,СВЦЭМ!$B$33:$B$776,E$119)+'СЕТ СН'!$I$14+СВЦЭМ!$D$10+'СЕТ СН'!$I$5-'СЕТ СН'!$I$24</f>
        <v>2854.7852424299999</v>
      </c>
      <c r="F135" s="36">
        <f>SUMIFS(СВЦЭМ!$D$33:$D$776,СВЦЭМ!$A$33:$A$776,$A135,СВЦЭМ!$B$33:$B$776,F$119)+'СЕТ СН'!$I$14+СВЦЭМ!$D$10+'СЕТ СН'!$I$5-'СЕТ СН'!$I$24</f>
        <v>2866.1411889599999</v>
      </c>
      <c r="G135" s="36">
        <f>SUMIFS(СВЦЭМ!$D$33:$D$776,СВЦЭМ!$A$33:$A$776,$A135,СВЦЭМ!$B$33:$B$776,G$119)+'СЕТ СН'!$I$14+СВЦЭМ!$D$10+'СЕТ СН'!$I$5-'СЕТ СН'!$I$24</f>
        <v>2865.0272396199998</v>
      </c>
      <c r="H135" s="36">
        <f>SUMIFS(СВЦЭМ!$D$33:$D$776,СВЦЭМ!$A$33:$A$776,$A135,СВЦЭМ!$B$33:$B$776,H$119)+'СЕТ СН'!$I$14+СВЦЭМ!$D$10+'СЕТ СН'!$I$5-'СЕТ СН'!$I$24</f>
        <v>2869.4081446600003</v>
      </c>
      <c r="I135" s="36">
        <f>SUMIFS(СВЦЭМ!$D$33:$D$776,СВЦЭМ!$A$33:$A$776,$A135,СВЦЭМ!$B$33:$B$776,I$119)+'СЕТ СН'!$I$14+СВЦЭМ!$D$10+'СЕТ СН'!$I$5-'СЕТ СН'!$I$24</f>
        <v>2853.9127457700001</v>
      </c>
      <c r="J135" s="36">
        <f>SUMIFS(СВЦЭМ!$D$33:$D$776,СВЦЭМ!$A$33:$A$776,$A135,СВЦЭМ!$B$33:$B$776,J$119)+'СЕТ СН'!$I$14+СВЦЭМ!$D$10+'СЕТ СН'!$I$5-'СЕТ СН'!$I$24</f>
        <v>2820.5987130200001</v>
      </c>
      <c r="K135" s="36">
        <f>SUMIFS(СВЦЭМ!$D$33:$D$776,СВЦЭМ!$A$33:$A$776,$A135,СВЦЭМ!$B$33:$B$776,K$119)+'СЕТ СН'!$I$14+СВЦЭМ!$D$10+'СЕТ СН'!$I$5-'СЕТ СН'!$I$24</f>
        <v>2785.9900905</v>
      </c>
      <c r="L135" s="36">
        <f>SUMIFS(СВЦЭМ!$D$33:$D$776,СВЦЭМ!$A$33:$A$776,$A135,СВЦЭМ!$B$33:$B$776,L$119)+'СЕТ СН'!$I$14+СВЦЭМ!$D$10+'СЕТ СН'!$I$5-'СЕТ СН'!$I$24</f>
        <v>2771.9443292599999</v>
      </c>
      <c r="M135" s="36">
        <f>SUMIFS(СВЦЭМ!$D$33:$D$776,СВЦЭМ!$A$33:$A$776,$A135,СВЦЭМ!$B$33:$B$776,M$119)+'СЕТ СН'!$I$14+СВЦЭМ!$D$10+'СЕТ СН'!$I$5-'СЕТ СН'!$I$24</f>
        <v>2769.0035101600001</v>
      </c>
      <c r="N135" s="36">
        <f>SUMIFS(СВЦЭМ!$D$33:$D$776,СВЦЭМ!$A$33:$A$776,$A135,СВЦЭМ!$B$33:$B$776,N$119)+'СЕТ СН'!$I$14+СВЦЭМ!$D$10+'СЕТ СН'!$I$5-'СЕТ СН'!$I$24</f>
        <v>2766.82328792</v>
      </c>
      <c r="O135" s="36">
        <f>SUMIFS(СВЦЭМ!$D$33:$D$776,СВЦЭМ!$A$33:$A$776,$A135,СВЦЭМ!$B$33:$B$776,O$119)+'СЕТ СН'!$I$14+СВЦЭМ!$D$10+'СЕТ СН'!$I$5-'СЕТ СН'!$I$24</f>
        <v>2767.3062688700002</v>
      </c>
      <c r="P135" s="36">
        <f>SUMIFS(СВЦЭМ!$D$33:$D$776,СВЦЭМ!$A$33:$A$776,$A135,СВЦЭМ!$B$33:$B$776,P$119)+'СЕТ СН'!$I$14+СВЦЭМ!$D$10+'СЕТ СН'!$I$5-'СЕТ СН'!$I$24</f>
        <v>2767.6758424600002</v>
      </c>
      <c r="Q135" s="36">
        <f>SUMIFS(СВЦЭМ!$D$33:$D$776,СВЦЭМ!$A$33:$A$776,$A135,СВЦЭМ!$B$33:$B$776,Q$119)+'СЕТ СН'!$I$14+СВЦЭМ!$D$10+'СЕТ СН'!$I$5-'СЕТ СН'!$I$24</f>
        <v>2768.4156157299999</v>
      </c>
      <c r="R135" s="36">
        <f>SUMIFS(СВЦЭМ!$D$33:$D$776,СВЦЭМ!$A$33:$A$776,$A135,СВЦЭМ!$B$33:$B$776,R$119)+'СЕТ СН'!$I$14+СВЦЭМ!$D$10+'СЕТ СН'!$I$5-'СЕТ СН'!$I$24</f>
        <v>2731.39333369</v>
      </c>
      <c r="S135" s="36">
        <f>SUMIFS(СВЦЭМ!$D$33:$D$776,СВЦЭМ!$A$33:$A$776,$A135,СВЦЭМ!$B$33:$B$776,S$119)+'СЕТ СН'!$I$14+СВЦЭМ!$D$10+'СЕТ СН'!$I$5-'СЕТ СН'!$I$24</f>
        <v>2718.1059072799999</v>
      </c>
      <c r="T135" s="36">
        <f>SUMIFS(СВЦЭМ!$D$33:$D$776,СВЦЭМ!$A$33:$A$776,$A135,СВЦЭМ!$B$33:$B$776,T$119)+'СЕТ СН'!$I$14+СВЦЭМ!$D$10+'СЕТ СН'!$I$5-'СЕТ СН'!$I$24</f>
        <v>2719.7959744600003</v>
      </c>
      <c r="U135" s="36">
        <f>SUMIFS(СВЦЭМ!$D$33:$D$776,СВЦЭМ!$A$33:$A$776,$A135,СВЦЭМ!$B$33:$B$776,U$119)+'СЕТ СН'!$I$14+СВЦЭМ!$D$10+'СЕТ СН'!$I$5-'СЕТ СН'!$I$24</f>
        <v>2716.1081797900001</v>
      </c>
      <c r="V135" s="36">
        <f>SUMIFS(СВЦЭМ!$D$33:$D$776,СВЦЭМ!$A$33:$A$776,$A135,СВЦЭМ!$B$33:$B$776,V$119)+'СЕТ СН'!$I$14+СВЦЭМ!$D$10+'СЕТ СН'!$I$5-'СЕТ СН'!$I$24</f>
        <v>2716.6840132400002</v>
      </c>
      <c r="W135" s="36">
        <f>SUMIFS(СВЦЭМ!$D$33:$D$776,СВЦЭМ!$A$33:$A$776,$A135,СВЦЭМ!$B$33:$B$776,W$119)+'СЕТ СН'!$I$14+СВЦЭМ!$D$10+'СЕТ СН'!$I$5-'СЕТ СН'!$I$24</f>
        <v>2707.0945694900001</v>
      </c>
      <c r="X135" s="36">
        <f>SUMIFS(СВЦЭМ!$D$33:$D$776,СВЦЭМ!$A$33:$A$776,$A135,СВЦЭМ!$B$33:$B$776,X$119)+'СЕТ СН'!$I$14+СВЦЭМ!$D$10+'СЕТ СН'!$I$5-'СЕТ СН'!$I$24</f>
        <v>2724.2186661400001</v>
      </c>
      <c r="Y135" s="36">
        <f>SUMIFS(СВЦЭМ!$D$33:$D$776,СВЦЭМ!$A$33:$A$776,$A135,СВЦЭМ!$B$33:$B$776,Y$119)+'СЕТ СН'!$I$14+СВЦЭМ!$D$10+'СЕТ СН'!$I$5-'СЕТ СН'!$I$24</f>
        <v>2770.5074791500001</v>
      </c>
    </row>
    <row r="136" spans="1:25" ht="15.75" x14ac:dyDescent="0.2">
      <c r="A136" s="35">
        <f t="shared" si="3"/>
        <v>43663</v>
      </c>
      <c r="B136" s="36">
        <f>SUMIFS(СВЦЭМ!$D$33:$D$776,СВЦЭМ!$A$33:$A$776,$A136,СВЦЭМ!$B$33:$B$776,B$119)+'СЕТ СН'!$I$14+СВЦЭМ!$D$10+'СЕТ СН'!$I$5-'СЕТ СН'!$I$24</f>
        <v>2851.9804592199998</v>
      </c>
      <c r="C136" s="36">
        <f>SUMIFS(СВЦЭМ!$D$33:$D$776,СВЦЭМ!$A$33:$A$776,$A136,СВЦЭМ!$B$33:$B$776,C$119)+'СЕТ СН'!$I$14+СВЦЭМ!$D$10+'СЕТ СН'!$I$5-'СЕТ СН'!$I$24</f>
        <v>2876.5023576900003</v>
      </c>
      <c r="D136" s="36">
        <f>SUMIFS(СВЦЭМ!$D$33:$D$776,СВЦЭМ!$A$33:$A$776,$A136,СВЦЭМ!$B$33:$B$776,D$119)+'СЕТ СН'!$I$14+СВЦЭМ!$D$10+'СЕТ СН'!$I$5-'СЕТ СН'!$I$24</f>
        <v>2902.70621553</v>
      </c>
      <c r="E136" s="36">
        <f>SUMIFS(СВЦЭМ!$D$33:$D$776,СВЦЭМ!$A$33:$A$776,$A136,СВЦЭМ!$B$33:$B$776,E$119)+'СЕТ СН'!$I$14+СВЦЭМ!$D$10+'СЕТ СН'!$I$5-'СЕТ СН'!$I$24</f>
        <v>2912.3968481000002</v>
      </c>
      <c r="F136" s="36">
        <f>SUMIFS(СВЦЭМ!$D$33:$D$776,СВЦЭМ!$A$33:$A$776,$A136,СВЦЭМ!$B$33:$B$776,F$119)+'СЕТ СН'!$I$14+СВЦЭМ!$D$10+'СЕТ СН'!$I$5-'СЕТ СН'!$I$24</f>
        <v>2905.5056644699998</v>
      </c>
      <c r="G136" s="36">
        <f>SUMIFS(СВЦЭМ!$D$33:$D$776,СВЦЭМ!$A$33:$A$776,$A136,СВЦЭМ!$B$33:$B$776,G$119)+'СЕТ СН'!$I$14+СВЦЭМ!$D$10+'СЕТ СН'!$I$5-'СЕТ СН'!$I$24</f>
        <v>2899.6729173600002</v>
      </c>
      <c r="H136" s="36">
        <f>SUMIFS(СВЦЭМ!$D$33:$D$776,СВЦЭМ!$A$33:$A$776,$A136,СВЦЭМ!$B$33:$B$776,H$119)+'СЕТ СН'!$I$14+СВЦЭМ!$D$10+'СЕТ СН'!$I$5-'СЕТ СН'!$I$24</f>
        <v>2872.6591039700002</v>
      </c>
      <c r="I136" s="36">
        <f>SUMIFS(СВЦЭМ!$D$33:$D$776,СВЦЭМ!$A$33:$A$776,$A136,СВЦЭМ!$B$33:$B$776,I$119)+'СЕТ СН'!$I$14+СВЦЭМ!$D$10+'СЕТ СН'!$I$5-'СЕТ СН'!$I$24</f>
        <v>2842.9477742300001</v>
      </c>
      <c r="J136" s="36">
        <f>SUMIFS(СВЦЭМ!$D$33:$D$776,СВЦЭМ!$A$33:$A$776,$A136,СВЦЭМ!$B$33:$B$776,J$119)+'СЕТ СН'!$I$14+СВЦЭМ!$D$10+'СЕТ СН'!$I$5-'СЕТ СН'!$I$24</f>
        <v>2822.6352669900002</v>
      </c>
      <c r="K136" s="36">
        <f>SUMIFS(СВЦЭМ!$D$33:$D$776,СВЦЭМ!$A$33:$A$776,$A136,СВЦЭМ!$B$33:$B$776,K$119)+'СЕТ СН'!$I$14+СВЦЭМ!$D$10+'СЕТ СН'!$I$5-'СЕТ СН'!$I$24</f>
        <v>2789.08155687</v>
      </c>
      <c r="L136" s="36">
        <f>SUMIFS(СВЦЭМ!$D$33:$D$776,СВЦЭМ!$A$33:$A$776,$A136,СВЦЭМ!$B$33:$B$776,L$119)+'СЕТ СН'!$I$14+СВЦЭМ!$D$10+'СЕТ СН'!$I$5-'СЕТ СН'!$I$24</f>
        <v>2785.1732219700002</v>
      </c>
      <c r="M136" s="36">
        <f>SUMIFS(СВЦЭМ!$D$33:$D$776,СВЦЭМ!$A$33:$A$776,$A136,СВЦЭМ!$B$33:$B$776,M$119)+'СЕТ СН'!$I$14+СВЦЭМ!$D$10+'СЕТ СН'!$I$5-'СЕТ СН'!$I$24</f>
        <v>2787.4356887900003</v>
      </c>
      <c r="N136" s="36">
        <f>SUMIFS(СВЦЭМ!$D$33:$D$776,СВЦЭМ!$A$33:$A$776,$A136,СВЦЭМ!$B$33:$B$776,N$119)+'СЕТ СН'!$I$14+СВЦЭМ!$D$10+'СЕТ СН'!$I$5-'СЕТ СН'!$I$24</f>
        <v>2788.9969449199998</v>
      </c>
      <c r="O136" s="36">
        <f>SUMIFS(СВЦЭМ!$D$33:$D$776,СВЦЭМ!$A$33:$A$776,$A136,СВЦЭМ!$B$33:$B$776,O$119)+'СЕТ СН'!$I$14+СВЦЭМ!$D$10+'СЕТ СН'!$I$5-'СЕТ СН'!$I$24</f>
        <v>2788.9067409300001</v>
      </c>
      <c r="P136" s="36">
        <f>SUMIFS(СВЦЭМ!$D$33:$D$776,СВЦЭМ!$A$33:$A$776,$A136,СВЦЭМ!$B$33:$B$776,P$119)+'СЕТ СН'!$I$14+СВЦЭМ!$D$10+'СЕТ СН'!$I$5-'СЕТ СН'!$I$24</f>
        <v>2788.3166988500002</v>
      </c>
      <c r="Q136" s="36">
        <f>SUMIFS(СВЦЭМ!$D$33:$D$776,СВЦЭМ!$A$33:$A$776,$A136,СВЦЭМ!$B$33:$B$776,Q$119)+'СЕТ СН'!$I$14+СВЦЭМ!$D$10+'СЕТ СН'!$I$5-'СЕТ СН'!$I$24</f>
        <v>2789.7263351700003</v>
      </c>
      <c r="R136" s="36">
        <f>SUMIFS(СВЦЭМ!$D$33:$D$776,СВЦЭМ!$A$33:$A$776,$A136,СВЦЭМ!$B$33:$B$776,R$119)+'СЕТ СН'!$I$14+СВЦЭМ!$D$10+'СЕТ СН'!$I$5-'СЕТ СН'!$I$24</f>
        <v>2748.5320600300001</v>
      </c>
      <c r="S136" s="36">
        <f>SUMIFS(СВЦЭМ!$D$33:$D$776,СВЦЭМ!$A$33:$A$776,$A136,СВЦЭМ!$B$33:$B$776,S$119)+'СЕТ СН'!$I$14+СВЦЭМ!$D$10+'СЕТ СН'!$I$5-'СЕТ СН'!$I$24</f>
        <v>2730.0600010799999</v>
      </c>
      <c r="T136" s="36">
        <f>SUMIFS(СВЦЭМ!$D$33:$D$776,СВЦЭМ!$A$33:$A$776,$A136,СВЦЭМ!$B$33:$B$776,T$119)+'СЕТ СН'!$I$14+СВЦЭМ!$D$10+'СЕТ СН'!$I$5-'СЕТ СН'!$I$24</f>
        <v>2732.2789737500002</v>
      </c>
      <c r="U136" s="36">
        <f>SUMIFS(СВЦЭМ!$D$33:$D$776,СВЦЭМ!$A$33:$A$776,$A136,СВЦЭМ!$B$33:$B$776,U$119)+'СЕТ СН'!$I$14+СВЦЭМ!$D$10+'СЕТ СН'!$I$5-'СЕТ СН'!$I$24</f>
        <v>2725.94794202</v>
      </c>
      <c r="V136" s="36">
        <f>SUMIFS(СВЦЭМ!$D$33:$D$776,СВЦЭМ!$A$33:$A$776,$A136,СВЦЭМ!$B$33:$B$776,V$119)+'СЕТ СН'!$I$14+СВЦЭМ!$D$10+'СЕТ СН'!$I$5-'СЕТ СН'!$I$24</f>
        <v>2729.7376902999999</v>
      </c>
      <c r="W136" s="36">
        <f>SUMIFS(СВЦЭМ!$D$33:$D$776,СВЦЭМ!$A$33:$A$776,$A136,СВЦЭМ!$B$33:$B$776,W$119)+'СЕТ СН'!$I$14+СВЦЭМ!$D$10+'СЕТ СН'!$I$5-'СЕТ СН'!$I$24</f>
        <v>2729.43234841</v>
      </c>
      <c r="X136" s="36">
        <f>SUMIFS(СВЦЭМ!$D$33:$D$776,СВЦЭМ!$A$33:$A$776,$A136,СВЦЭМ!$B$33:$B$776,X$119)+'СЕТ СН'!$I$14+СВЦЭМ!$D$10+'СЕТ СН'!$I$5-'СЕТ СН'!$I$24</f>
        <v>2704.2966917200001</v>
      </c>
      <c r="Y136" s="36">
        <f>SUMIFS(СВЦЭМ!$D$33:$D$776,СВЦЭМ!$A$33:$A$776,$A136,СВЦЭМ!$B$33:$B$776,Y$119)+'СЕТ СН'!$I$14+СВЦЭМ!$D$10+'СЕТ СН'!$I$5-'СЕТ СН'!$I$24</f>
        <v>2728.7982820000002</v>
      </c>
    </row>
    <row r="137" spans="1:25" ht="15.75" x14ac:dyDescent="0.2">
      <c r="A137" s="35">
        <f t="shared" si="3"/>
        <v>43664</v>
      </c>
      <c r="B137" s="36">
        <f>SUMIFS(СВЦЭМ!$D$33:$D$776,СВЦЭМ!$A$33:$A$776,$A137,СВЦЭМ!$B$33:$B$776,B$119)+'СЕТ СН'!$I$14+СВЦЭМ!$D$10+'СЕТ СН'!$I$5-'СЕТ СН'!$I$24</f>
        <v>2806.9949847600001</v>
      </c>
      <c r="C137" s="36">
        <f>SUMIFS(СВЦЭМ!$D$33:$D$776,СВЦЭМ!$A$33:$A$776,$A137,СВЦЭМ!$B$33:$B$776,C$119)+'СЕТ СН'!$I$14+СВЦЭМ!$D$10+'СЕТ СН'!$I$5-'СЕТ СН'!$I$24</f>
        <v>2806.1738009800001</v>
      </c>
      <c r="D137" s="36">
        <f>SUMIFS(СВЦЭМ!$D$33:$D$776,СВЦЭМ!$A$33:$A$776,$A137,СВЦЭМ!$B$33:$B$776,D$119)+'СЕТ СН'!$I$14+СВЦЭМ!$D$10+'СЕТ СН'!$I$5-'СЕТ СН'!$I$24</f>
        <v>2816.5717403600001</v>
      </c>
      <c r="E137" s="36">
        <f>SUMIFS(СВЦЭМ!$D$33:$D$776,СВЦЭМ!$A$33:$A$776,$A137,СВЦЭМ!$B$33:$B$776,E$119)+'СЕТ СН'!$I$14+СВЦЭМ!$D$10+'СЕТ СН'!$I$5-'СЕТ СН'!$I$24</f>
        <v>2848.2664951199999</v>
      </c>
      <c r="F137" s="36">
        <f>SUMIFS(СВЦЭМ!$D$33:$D$776,СВЦЭМ!$A$33:$A$776,$A137,СВЦЭМ!$B$33:$B$776,F$119)+'СЕТ СН'!$I$14+СВЦЭМ!$D$10+'СЕТ СН'!$I$5-'СЕТ СН'!$I$24</f>
        <v>2884.8007992100002</v>
      </c>
      <c r="G137" s="36">
        <f>SUMIFS(СВЦЭМ!$D$33:$D$776,СВЦЭМ!$A$33:$A$776,$A137,СВЦЭМ!$B$33:$B$776,G$119)+'СЕТ СН'!$I$14+СВЦЭМ!$D$10+'СЕТ СН'!$I$5-'СЕТ СН'!$I$24</f>
        <v>2922.0442892400001</v>
      </c>
      <c r="H137" s="36">
        <f>SUMIFS(СВЦЭМ!$D$33:$D$776,СВЦЭМ!$A$33:$A$776,$A137,СВЦЭМ!$B$33:$B$776,H$119)+'СЕТ СН'!$I$14+СВЦЭМ!$D$10+'СЕТ СН'!$I$5-'СЕТ СН'!$I$24</f>
        <v>2897.8914378999998</v>
      </c>
      <c r="I137" s="36">
        <f>SUMIFS(СВЦЭМ!$D$33:$D$776,СВЦЭМ!$A$33:$A$776,$A137,СВЦЭМ!$B$33:$B$776,I$119)+'СЕТ СН'!$I$14+СВЦЭМ!$D$10+'СЕТ СН'!$I$5-'СЕТ СН'!$I$24</f>
        <v>2866.7024739500002</v>
      </c>
      <c r="J137" s="36">
        <f>SUMIFS(СВЦЭМ!$D$33:$D$776,СВЦЭМ!$A$33:$A$776,$A137,СВЦЭМ!$B$33:$B$776,J$119)+'СЕТ СН'!$I$14+СВЦЭМ!$D$10+'СЕТ СН'!$I$5-'СЕТ СН'!$I$24</f>
        <v>2857.08873649</v>
      </c>
      <c r="K137" s="36">
        <f>SUMIFS(СВЦЭМ!$D$33:$D$776,СВЦЭМ!$A$33:$A$776,$A137,СВЦЭМ!$B$33:$B$776,K$119)+'СЕТ СН'!$I$14+СВЦЭМ!$D$10+'СЕТ СН'!$I$5-'СЕТ СН'!$I$24</f>
        <v>2825.6283892000001</v>
      </c>
      <c r="L137" s="36">
        <f>SUMIFS(СВЦЭМ!$D$33:$D$776,СВЦЭМ!$A$33:$A$776,$A137,СВЦЭМ!$B$33:$B$776,L$119)+'СЕТ СН'!$I$14+СВЦЭМ!$D$10+'СЕТ СН'!$I$5-'СЕТ СН'!$I$24</f>
        <v>2820.7107380100001</v>
      </c>
      <c r="M137" s="36">
        <f>SUMIFS(СВЦЭМ!$D$33:$D$776,СВЦЭМ!$A$33:$A$776,$A137,СВЦЭМ!$B$33:$B$776,M$119)+'СЕТ СН'!$I$14+СВЦЭМ!$D$10+'СЕТ СН'!$I$5-'СЕТ СН'!$I$24</f>
        <v>2819.7464409700001</v>
      </c>
      <c r="N137" s="36">
        <f>SUMIFS(СВЦЭМ!$D$33:$D$776,СВЦЭМ!$A$33:$A$776,$A137,СВЦЭМ!$B$33:$B$776,N$119)+'СЕТ СН'!$I$14+СВЦЭМ!$D$10+'СЕТ СН'!$I$5-'СЕТ СН'!$I$24</f>
        <v>2831.8729722799999</v>
      </c>
      <c r="O137" s="36">
        <f>SUMIFS(СВЦЭМ!$D$33:$D$776,СВЦЭМ!$A$33:$A$776,$A137,СВЦЭМ!$B$33:$B$776,O$119)+'СЕТ СН'!$I$14+СВЦЭМ!$D$10+'СЕТ СН'!$I$5-'СЕТ СН'!$I$24</f>
        <v>2837.6561940199999</v>
      </c>
      <c r="P137" s="36">
        <f>SUMIFS(СВЦЭМ!$D$33:$D$776,СВЦЭМ!$A$33:$A$776,$A137,СВЦЭМ!$B$33:$B$776,P$119)+'СЕТ СН'!$I$14+СВЦЭМ!$D$10+'СЕТ СН'!$I$5-'СЕТ СН'!$I$24</f>
        <v>2850.28906551</v>
      </c>
      <c r="Q137" s="36">
        <f>SUMIFS(СВЦЭМ!$D$33:$D$776,СВЦЭМ!$A$33:$A$776,$A137,СВЦЭМ!$B$33:$B$776,Q$119)+'СЕТ СН'!$I$14+СВЦЭМ!$D$10+'СЕТ СН'!$I$5-'СЕТ СН'!$I$24</f>
        <v>2857.2882628400002</v>
      </c>
      <c r="R137" s="36">
        <f>SUMIFS(СВЦЭМ!$D$33:$D$776,СВЦЭМ!$A$33:$A$776,$A137,СВЦЭМ!$B$33:$B$776,R$119)+'СЕТ СН'!$I$14+СВЦЭМ!$D$10+'СЕТ СН'!$I$5-'СЕТ СН'!$I$24</f>
        <v>2779.2761098300002</v>
      </c>
      <c r="S137" s="36">
        <f>SUMIFS(СВЦЭМ!$D$33:$D$776,СВЦЭМ!$A$33:$A$776,$A137,СВЦЭМ!$B$33:$B$776,S$119)+'СЕТ СН'!$I$14+СВЦЭМ!$D$10+'СЕТ СН'!$I$5-'СЕТ СН'!$I$24</f>
        <v>2703.2247624800002</v>
      </c>
      <c r="T137" s="36">
        <f>SUMIFS(СВЦЭМ!$D$33:$D$776,СВЦЭМ!$A$33:$A$776,$A137,СВЦЭМ!$B$33:$B$776,T$119)+'СЕТ СН'!$I$14+СВЦЭМ!$D$10+'СЕТ СН'!$I$5-'СЕТ СН'!$I$24</f>
        <v>2702.6704435000001</v>
      </c>
      <c r="U137" s="36">
        <f>SUMIFS(СВЦЭМ!$D$33:$D$776,СВЦЭМ!$A$33:$A$776,$A137,СВЦЭМ!$B$33:$B$776,U$119)+'СЕТ СН'!$I$14+СВЦЭМ!$D$10+'СЕТ СН'!$I$5-'СЕТ СН'!$I$24</f>
        <v>2687.1843244500001</v>
      </c>
      <c r="V137" s="36">
        <f>SUMIFS(СВЦЭМ!$D$33:$D$776,СВЦЭМ!$A$33:$A$776,$A137,СВЦЭМ!$B$33:$B$776,V$119)+'СЕТ СН'!$I$14+СВЦЭМ!$D$10+'СЕТ СН'!$I$5-'СЕТ СН'!$I$24</f>
        <v>2690.3593213300001</v>
      </c>
      <c r="W137" s="36">
        <f>SUMIFS(СВЦЭМ!$D$33:$D$776,СВЦЭМ!$A$33:$A$776,$A137,СВЦЭМ!$B$33:$B$776,W$119)+'СЕТ СН'!$I$14+СВЦЭМ!$D$10+'СЕТ СН'!$I$5-'СЕТ СН'!$I$24</f>
        <v>2688.6161829500002</v>
      </c>
      <c r="X137" s="36">
        <f>SUMIFS(СВЦЭМ!$D$33:$D$776,СВЦЭМ!$A$33:$A$776,$A137,СВЦЭМ!$B$33:$B$776,X$119)+'СЕТ СН'!$I$14+СВЦЭМ!$D$10+'СЕТ СН'!$I$5-'СЕТ СН'!$I$24</f>
        <v>2703.1494751300002</v>
      </c>
      <c r="Y137" s="36">
        <f>SUMIFS(СВЦЭМ!$D$33:$D$776,СВЦЭМ!$A$33:$A$776,$A137,СВЦЭМ!$B$33:$B$776,Y$119)+'СЕТ СН'!$I$14+СВЦЭМ!$D$10+'СЕТ СН'!$I$5-'СЕТ СН'!$I$24</f>
        <v>2762.4674455100003</v>
      </c>
    </row>
    <row r="138" spans="1:25" ht="15.75" x14ac:dyDescent="0.2">
      <c r="A138" s="35">
        <f t="shared" si="3"/>
        <v>43665</v>
      </c>
      <c r="B138" s="36">
        <f>SUMIFS(СВЦЭМ!$D$33:$D$776,СВЦЭМ!$A$33:$A$776,$A138,СВЦЭМ!$B$33:$B$776,B$119)+'СЕТ СН'!$I$14+СВЦЭМ!$D$10+'СЕТ СН'!$I$5-'СЕТ СН'!$I$24</f>
        <v>2830.1749875400001</v>
      </c>
      <c r="C138" s="36">
        <f>SUMIFS(СВЦЭМ!$D$33:$D$776,СВЦЭМ!$A$33:$A$776,$A138,СВЦЭМ!$B$33:$B$776,C$119)+'СЕТ СН'!$I$14+СВЦЭМ!$D$10+'СЕТ СН'!$I$5-'СЕТ СН'!$I$24</f>
        <v>2829.7734295700002</v>
      </c>
      <c r="D138" s="36">
        <f>SUMIFS(СВЦЭМ!$D$33:$D$776,СВЦЭМ!$A$33:$A$776,$A138,СВЦЭМ!$B$33:$B$776,D$119)+'СЕТ СН'!$I$14+СВЦЭМ!$D$10+'СЕТ СН'!$I$5-'СЕТ СН'!$I$24</f>
        <v>2857.4234306899998</v>
      </c>
      <c r="E138" s="36">
        <f>SUMIFS(СВЦЭМ!$D$33:$D$776,СВЦЭМ!$A$33:$A$776,$A138,СВЦЭМ!$B$33:$B$776,E$119)+'СЕТ СН'!$I$14+СВЦЭМ!$D$10+'СЕТ СН'!$I$5-'СЕТ СН'!$I$24</f>
        <v>2875.91596071</v>
      </c>
      <c r="F138" s="36">
        <f>SUMIFS(СВЦЭМ!$D$33:$D$776,СВЦЭМ!$A$33:$A$776,$A138,СВЦЭМ!$B$33:$B$776,F$119)+'СЕТ СН'!$I$14+СВЦЭМ!$D$10+'СЕТ СН'!$I$5-'СЕТ СН'!$I$24</f>
        <v>2874.6123187000003</v>
      </c>
      <c r="G138" s="36">
        <f>SUMIFS(СВЦЭМ!$D$33:$D$776,СВЦЭМ!$A$33:$A$776,$A138,СВЦЭМ!$B$33:$B$776,G$119)+'СЕТ СН'!$I$14+СВЦЭМ!$D$10+'СЕТ СН'!$I$5-'СЕТ СН'!$I$24</f>
        <v>2869.50451501</v>
      </c>
      <c r="H138" s="36">
        <f>SUMIFS(СВЦЭМ!$D$33:$D$776,СВЦЭМ!$A$33:$A$776,$A138,СВЦЭМ!$B$33:$B$776,H$119)+'СЕТ СН'!$I$14+СВЦЭМ!$D$10+'СЕТ СН'!$I$5-'СЕТ СН'!$I$24</f>
        <v>2834.0933496100001</v>
      </c>
      <c r="I138" s="36">
        <f>SUMIFS(СВЦЭМ!$D$33:$D$776,СВЦЭМ!$A$33:$A$776,$A138,СВЦЭМ!$B$33:$B$776,I$119)+'СЕТ СН'!$I$14+СВЦЭМ!$D$10+'СЕТ СН'!$I$5-'СЕТ СН'!$I$24</f>
        <v>2804.9302902600002</v>
      </c>
      <c r="J138" s="36">
        <f>SUMIFS(СВЦЭМ!$D$33:$D$776,СВЦЭМ!$A$33:$A$776,$A138,СВЦЭМ!$B$33:$B$776,J$119)+'СЕТ СН'!$I$14+СВЦЭМ!$D$10+'СЕТ СН'!$I$5-'СЕТ СН'!$I$24</f>
        <v>2803.0617176200003</v>
      </c>
      <c r="K138" s="36">
        <f>SUMIFS(СВЦЭМ!$D$33:$D$776,СВЦЭМ!$A$33:$A$776,$A138,СВЦЭМ!$B$33:$B$776,K$119)+'СЕТ СН'!$I$14+СВЦЭМ!$D$10+'СЕТ СН'!$I$5-'СЕТ СН'!$I$24</f>
        <v>2778.0813515899999</v>
      </c>
      <c r="L138" s="36">
        <f>SUMIFS(СВЦЭМ!$D$33:$D$776,СВЦЭМ!$A$33:$A$776,$A138,СВЦЭМ!$B$33:$B$776,L$119)+'СЕТ СН'!$I$14+СВЦЭМ!$D$10+'СЕТ СН'!$I$5-'СЕТ СН'!$I$24</f>
        <v>2757.3139559000001</v>
      </c>
      <c r="M138" s="36">
        <f>SUMIFS(СВЦЭМ!$D$33:$D$776,СВЦЭМ!$A$33:$A$776,$A138,СВЦЭМ!$B$33:$B$776,M$119)+'СЕТ СН'!$I$14+СВЦЭМ!$D$10+'СЕТ СН'!$I$5-'СЕТ СН'!$I$24</f>
        <v>2763.2024603899999</v>
      </c>
      <c r="N138" s="36">
        <f>SUMIFS(СВЦЭМ!$D$33:$D$776,СВЦЭМ!$A$33:$A$776,$A138,СВЦЭМ!$B$33:$B$776,N$119)+'СЕТ СН'!$I$14+СВЦЭМ!$D$10+'СЕТ СН'!$I$5-'СЕТ СН'!$I$24</f>
        <v>2769.8368721400002</v>
      </c>
      <c r="O138" s="36">
        <f>SUMIFS(СВЦЭМ!$D$33:$D$776,СВЦЭМ!$A$33:$A$776,$A138,СВЦЭМ!$B$33:$B$776,O$119)+'СЕТ СН'!$I$14+СВЦЭМ!$D$10+'СЕТ СН'!$I$5-'СЕТ СН'!$I$24</f>
        <v>2772.1832752800001</v>
      </c>
      <c r="P138" s="36">
        <f>SUMIFS(СВЦЭМ!$D$33:$D$776,СВЦЭМ!$A$33:$A$776,$A138,СВЦЭМ!$B$33:$B$776,P$119)+'СЕТ СН'!$I$14+СВЦЭМ!$D$10+'СЕТ СН'!$I$5-'СЕТ СН'!$I$24</f>
        <v>2779.1631208899998</v>
      </c>
      <c r="Q138" s="36">
        <f>SUMIFS(СВЦЭМ!$D$33:$D$776,СВЦЭМ!$A$33:$A$776,$A138,СВЦЭМ!$B$33:$B$776,Q$119)+'СЕТ СН'!$I$14+СВЦЭМ!$D$10+'СЕТ СН'!$I$5-'СЕТ СН'!$I$24</f>
        <v>2781.7963436700002</v>
      </c>
      <c r="R138" s="36">
        <f>SUMIFS(СВЦЭМ!$D$33:$D$776,СВЦЭМ!$A$33:$A$776,$A138,СВЦЭМ!$B$33:$B$776,R$119)+'СЕТ СН'!$I$14+СВЦЭМ!$D$10+'СЕТ СН'!$I$5-'СЕТ СН'!$I$24</f>
        <v>2739.5166603100001</v>
      </c>
      <c r="S138" s="36">
        <f>SUMIFS(СВЦЭМ!$D$33:$D$776,СВЦЭМ!$A$33:$A$776,$A138,СВЦЭМ!$B$33:$B$776,S$119)+'СЕТ СН'!$I$14+СВЦЭМ!$D$10+'СЕТ СН'!$I$5-'СЕТ СН'!$I$24</f>
        <v>2722.3304560699999</v>
      </c>
      <c r="T138" s="36">
        <f>SUMIFS(СВЦЭМ!$D$33:$D$776,СВЦЭМ!$A$33:$A$776,$A138,СВЦЭМ!$B$33:$B$776,T$119)+'СЕТ СН'!$I$14+СВЦЭМ!$D$10+'СЕТ СН'!$I$5-'СЕТ СН'!$I$24</f>
        <v>2714.2109345600002</v>
      </c>
      <c r="U138" s="36">
        <f>SUMIFS(СВЦЭМ!$D$33:$D$776,СВЦЭМ!$A$33:$A$776,$A138,СВЦЭМ!$B$33:$B$776,U$119)+'СЕТ СН'!$I$14+СВЦЭМ!$D$10+'СЕТ СН'!$I$5-'СЕТ СН'!$I$24</f>
        <v>2708.50687905</v>
      </c>
      <c r="V138" s="36">
        <f>SUMIFS(СВЦЭМ!$D$33:$D$776,СВЦЭМ!$A$33:$A$776,$A138,СВЦЭМ!$B$33:$B$776,V$119)+'СЕТ СН'!$I$14+СВЦЭМ!$D$10+'СЕТ СН'!$I$5-'СЕТ СН'!$I$24</f>
        <v>2714.13062034</v>
      </c>
      <c r="W138" s="36">
        <f>SUMIFS(СВЦЭМ!$D$33:$D$776,СВЦЭМ!$A$33:$A$776,$A138,СВЦЭМ!$B$33:$B$776,W$119)+'СЕТ СН'!$I$14+СВЦЭМ!$D$10+'СЕТ СН'!$I$5-'СЕТ СН'!$I$24</f>
        <v>2710.94352106</v>
      </c>
      <c r="X138" s="36">
        <f>SUMIFS(СВЦЭМ!$D$33:$D$776,СВЦЭМ!$A$33:$A$776,$A138,СВЦЭМ!$B$33:$B$776,X$119)+'СЕТ СН'!$I$14+СВЦЭМ!$D$10+'СЕТ СН'!$I$5-'СЕТ СН'!$I$24</f>
        <v>2708.59947298</v>
      </c>
      <c r="Y138" s="36">
        <f>SUMIFS(СВЦЭМ!$D$33:$D$776,СВЦЭМ!$A$33:$A$776,$A138,СВЦЭМ!$B$33:$B$776,Y$119)+'СЕТ СН'!$I$14+СВЦЭМ!$D$10+'СЕТ СН'!$I$5-'СЕТ СН'!$I$24</f>
        <v>2727.6386918400003</v>
      </c>
    </row>
    <row r="139" spans="1:25" ht="15.75" x14ac:dyDescent="0.2">
      <c r="A139" s="35">
        <f t="shared" si="3"/>
        <v>43666</v>
      </c>
      <c r="B139" s="36">
        <f>SUMIFS(СВЦЭМ!$D$33:$D$776,СВЦЭМ!$A$33:$A$776,$A139,СВЦЭМ!$B$33:$B$776,B$119)+'СЕТ СН'!$I$14+СВЦЭМ!$D$10+'СЕТ СН'!$I$5-'СЕТ СН'!$I$24</f>
        <v>2755.9493134300001</v>
      </c>
      <c r="C139" s="36">
        <f>SUMIFS(СВЦЭМ!$D$33:$D$776,СВЦЭМ!$A$33:$A$776,$A139,СВЦЭМ!$B$33:$B$776,C$119)+'СЕТ СН'!$I$14+СВЦЭМ!$D$10+'СЕТ СН'!$I$5-'СЕТ СН'!$I$24</f>
        <v>2760.8165453400002</v>
      </c>
      <c r="D139" s="36">
        <f>SUMIFS(СВЦЭМ!$D$33:$D$776,СВЦЭМ!$A$33:$A$776,$A139,СВЦЭМ!$B$33:$B$776,D$119)+'СЕТ СН'!$I$14+СВЦЭМ!$D$10+'СЕТ СН'!$I$5-'СЕТ СН'!$I$24</f>
        <v>2764.32708804</v>
      </c>
      <c r="E139" s="36">
        <f>SUMIFS(СВЦЭМ!$D$33:$D$776,СВЦЭМ!$A$33:$A$776,$A139,СВЦЭМ!$B$33:$B$776,E$119)+'СЕТ СН'!$I$14+СВЦЭМ!$D$10+'СЕТ СН'!$I$5-'СЕТ СН'!$I$24</f>
        <v>2773.2880110800002</v>
      </c>
      <c r="F139" s="36">
        <f>SUMIFS(СВЦЭМ!$D$33:$D$776,СВЦЭМ!$A$33:$A$776,$A139,СВЦЭМ!$B$33:$B$776,F$119)+'СЕТ СН'!$I$14+СВЦЭМ!$D$10+'СЕТ СН'!$I$5-'СЕТ СН'!$I$24</f>
        <v>2778.43825457</v>
      </c>
      <c r="G139" s="36">
        <f>SUMIFS(СВЦЭМ!$D$33:$D$776,СВЦЭМ!$A$33:$A$776,$A139,СВЦЭМ!$B$33:$B$776,G$119)+'СЕТ СН'!$I$14+СВЦЭМ!$D$10+'СЕТ СН'!$I$5-'СЕТ СН'!$I$24</f>
        <v>2787.3577451700003</v>
      </c>
      <c r="H139" s="36">
        <f>SUMIFS(СВЦЭМ!$D$33:$D$776,СВЦЭМ!$A$33:$A$776,$A139,СВЦЭМ!$B$33:$B$776,H$119)+'СЕТ СН'!$I$14+СВЦЭМ!$D$10+'СЕТ СН'!$I$5-'СЕТ СН'!$I$24</f>
        <v>2774.8285592299999</v>
      </c>
      <c r="I139" s="36">
        <f>SUMIFS(СВЦЭМ!$D$33:$D$776,СВЦЭМ!$A$33:$A$776,$A139,СВЦЭМ!$B$33:$B$776,I$119)+'СЕТ СН'!$I$14+СВЦЭМ!$D$10+'СЕТ СН'!$I$5-'СЕТ СН'!$I$24</f>
        <v>2768.3768767400002</v>
      </c>
      <c r="J139" s="36">
        <f>SUMIFS(СВЦЭМ!$D$33:$D$776,СВЦЭМ!$A$33:$A$776,$A139,СВЦЭМ!$B$33:$B$776,J$119)+'СЕТ СН'!$I$14+СВЦЭМ!$D$10+'СЕТ СН'!$I$5-'СЕТ СН'!$I$24</f>
        <v>2748.5255730600002</v>
      </c>
      <c r="K139" s="36">
        <f>SUMIFS(СВЦЭМ!$D$33:$D$776,СВЦЭМ!$A$33:$A$776,$A139,СВЦЭМ!$B$33:$B$776,K$119)+'СЕТ СН'!$I$14+СВЦЭМ!$D$10+'СЕТ СН'!$I$5-'СЕТ СН'!$I$24</f>
        <v>2744.57587371</v>
      </c>
      <c r="L139" s="36">
        <f>SUMIFS(СВЦЭМ!$D$33:$D$776,СВЦЭМ!$A$33:$A$776,$A139,СВЦЭМ!$B$33:$B$776,L$119)+'СЕТ СН'!$I$14+СВЦЭМ!$D$10+'СЕТ СН'!$I$5-'СЕТ СН'!$I$24</f>
        <v>2735.4914322100003</v>
      </c>
      <c r="M139" s="36">
        <f>SUMIFS(СВЦЭМ!$D$33:$D$776,СВЦЭМ!$A$33:$A$776,$A139,СВЦЭМ!$B$33:$B$776,M$119)+'СЕТ СН'!$I$14+СВЦЭМ!$D$10+'СЕТ СН'!$I$5-'СЕТ СН'!$I$24</f>
        <v>2726.40223001</v>
      </c>
      <c r="N139" s="36">
        <f>SUMIFS(СВЦЭМ!$D$33:$D$776,СВЦЭМ!$A$33:$A$776,$A139,СВЦЭМ!$B$33:$B$776,N$119)+'СЕТ СН'!$I$14+СВЦЭМ!$D$10+'СЕТ СН'!$I$5-'СЕТ СН'!$I$24</f>
        <v>2733.9465862000002</v>
      </c>
      <c r="O139" s="36">
        <f>SUMIFS(СВЦЭМ!$D$33:$D$776,СВЦЭМ!$A$33:$A$776,$A139,СВЦЭМ!$B$33:$B$776,O$119)+'СЕТ СН'!$I$14+СВЦЭМ!$D$10+'СЕТ СН'!$I$5-'СЕТ СН'!$I$24</f>
        <v>2747.26765454</v>
      </c>
      <c r="P139" s="36">
        <f>SUMIFS(СВЦЭМ!$D$33:$D$776,СВЦЭМ!$A$33:$A$776,$A139,СВЦЭМ!$B$33:$B$776,P$119)+'СЕТ СН'!$I$14+СВЦЭМ!$D$10+'СЕТ СН'!$I$5-'СЕТ СН'!$I$24</f>
        <v>2758.82056341</v>
      </c>
      <c r="Q139" s="36">
        <f>SUMIFS(СВЦЭМ!$D$33:$D$776,СВЦЭМ!$A$33:$A$776,$A139,СВЦЭМ!$B$33:$B$776,Q$119)+'СЕТ СН'!$I$14+СВЦЭМ!$D$10+'СЕТ СН'!$I$5-'СЕТ СН'!$I$24</f>
        <v>2752.0315158200001</v>
      </c>
      <c r="R139" s="36">
        <f>SUMIFS(СВЦЭМ!$D$33:$D$776,СВЦЭМ!$A$33:$A$776,$A139,СВЦЭМ!$B$33:$B$776,R$119)+'СЕТ СН'!$I$14+СВЦЭМ!$D$10+'СЕТ СН'!$I$5-'СЕТ СН'!$I$24</f>
        <v>2713.6686043600002</v>
      </c>
      <c r="S139" s="36">
        <f>SUMIFS(СВЦЭМ!$D$33:$D$776,СВЦЭМ!$A$33:$A$776,$A139,СВЦЭМ!$B$33:$B$776,S$119)+'СЕТ СН'!$I$14+СВЦЭМ!$D$10+'СЕТ СН'!$I$5-'СЕТ СН'!$I$24</f>
        <v>2689.2076038200003</v>
      </c>
      <c r="T139" s="36">
        <f>SUMIFS(СВЦЭМ!$D$33:$D$776,СВЦЭМ!$A$33:$A$776,$A139,СВЦЭМ!$B$33:$B$776,T$119)+'СЕТ СН'!$I$14+СВЦЭМ!$D$10+'СЕТ СН'!$I$5-'СЕТ СН'!$I$24</f>
        <v>2681.64765863</v>
      </c>
      <c r="U139" s="36">
        <f>SUMIFS(СВЦЭМ!$D$33:$D$776,СВЦЭМ!$A$33:$A$776,$A139,СВЦЭМ!$B$33:$B$776,U$119)+'СЕТ СН'!$I$14+СВЦЭМ!$D$10+'СЕТ СН'!$I$5-'СЕТ СН'!$I$24</f>
        <v>2667.99615597</v>
      </c>
      <c r="V139" s="36">
        <f>SUMIFS(СВЦЭМ!$D$33:$D$776,СВЦЭМ!$A$33:$A$776,$A139,СВЦЭМ!$B$33:$B$776,V$119)+'СЕТ СН'!$I$14+СВЦЭМ!$D$10+'СЕТ СН'!$I$5-'СЕТ СН'!$I$24</f>
        <v>2659.4985227400002</v>
      </c>
      <c r="W139" s="36">
        <f>SUMIFS(СВЦЭМ!$D$33:$D$776,СВЦЭМ!$A$33:$A$776,$A139,СВЦЭМ!$B$33:$B$776,W$119)+'СЕТ СН'!$I$14+СВЦЭМ!$D$10+'СЕТ СН'!$I$5-'СЕТ СН'!$I$24</f>
        <v>2662.1671220799999</v>
      </c>
      <c r="X139" s="36">
        <f>SUMIFS(СВЦЭМ!$D$33:$D$776,СВЦЭМ!$A$33:$A$776,$A139,СВЦЭМ!$B$33:$B$776,X$119)+'СЕТ СН'!$I$14+СВЦЭМ!$D$10+'СЕТ СН'!$I$5-'СЕТ СН'!$I$24</f>
        <v>2670.3959204900002</v>
      </c>
      <c r="Y139" s="36">
        <f>SUMIFS(СВЦЭМ!$D$33:$D$776,СВЦЭМ!$A$33:$A$776,$A139,СВЦЭМ!$B$33:$B$776,Y$119)+'СЕТ СН'!$I$14+СВЦЭМ!$D$10+'СЕТ СН'!$I$5-'СЕТ СН'!$I$24</f>
        <v>2741.4410923300002</v>
      </c>
    </row>
    <row r="140" spans="1:25" ht="15.75" x14ac:dyDescent="0.2">
      <c r="A140" s="35">
        <f t="shared" si="3"/>
        <v>43667</v>
      </c>
      <c r="B140" s="36">
        <f>SUMIFS(СВЦЭМ!$D$33:$D$776,СВЦЭМ!$A$33:$A$776,$A140,СВЦЭМ!$B$33:$B$776,B$119)+'СЕТ СН'!$I$14+СВЦЭМ!$D$10+'СЕТ СН'!$I$5-'СЕТ СН'!$I$24</f>
        <v>2759.41192082</v>
      </c>
      <c r="C140" s="36">
        <f>SUMIFS(СВЦЭМ!$D$33:$D$776,СВЦЭМ!$A$33:$A$776,$A140,СВЦЭМ!$B$33:$B$776,C$119)+'СЕТ СН'!$I$14+СВЦЭМ!$D$10+'СЕТ СН'!$I$5-'СЕТ СН'!$I$24</f>
        <v>2787.74642442</v>
      </c>
      <c r="D140" s="36">
        <f>SUMIFS(СВЦЭМ!$D$33:$D$776,СВЦЭМ!$A$33:$A$776,$A140,СВЦЭМ!$B$33:$B$776,D$119)+'СЕТ СН'!$I$14+СВЦЭМ!$D$10+'СЕТ СН'!$I$5-'СЕТ СН'!$I$24</f>
        <v>2808.9258160099998</v>
      </c>
      <c r="E140" s="36">
        <f>SUMIFS(СВЦЭМ!$D$33:$D$776,СВЦЭМ!$A$33:$A$776,$A140,СВЦЭМ!$B$33:$B$776,E$119)+'СЕТ СН'!$I$14+СВЦЭМ!$D$10+'СЕТ СН'!$I$5-'СЕТ СН'!$I$24</f>
        <v>2811.6829944400001</v>
      </c>
      <c r="F140" s="36">
        <f>SUMIFS(СВЦЭМ!$D$33:$D$776,СВЦЭМ!$A$33:$A$776,$A140,СВЦЭМ!$B$33:$B$776,F$119)+'СЕТ СН'!$I$14+СВЦЭМ!$D$10+'СЕТ СН'!$I$5-'СЕТ СН'!$I$24</f>
        <v>2795.4305825299998</v>
      </c>
      <c r="G140" s="36">
        <f>SUMIFS(СВЦЭМ!$D$33:$D$776,СВЦЭМ!$A$33:$A$776,$A140,СВЦЭМ!$B$33:$B$776,G$119)+'СЕТ СН'!$I$14+СВЦЭМ!$D$10+'СЕТ СН'!$I$5-'СЕТ СН'!$I$24</f>
        <v>2804.39447096</v>
      </c>
      <c r="H140" s="36">
        <f>SUMIFS(СВЦЭМ!$D$33:$D$776,СВЦЭМ!$A$33:$A$776,$A140,СВЦЭМ!$B$33:$B$776,H$119)+'СЕТ СН'!$I$14+СВЦЭМ!$D$10+'СЕТ СН'!$I$5-'СЕТ СН'!$I$24</f>
        <v>2801.5618192700003</v>
      </c>
      <c r="I140" s="36">
        <f>SUMIFS(СВЦЭМ!$D$33:$D$776,СВЦЭМ!$A$33:$A$776,$A140,СВЦЭМ!$B$33:$B$776,I$119)+'СЕТ СН'!$I$14+СВЦЭМ!$D$10+'СЕТ СН'!$I$5-'СЕТ СН'!$I$24</f>
        <v>2801.2697541699999</v>
      </c>
      <c r="J140" s="36">
        <f>SUMIFS(СВЦЭМ!$D$33:$D$776,СВЦЭМ!$A$33:$A$776,$A140,СВЦЭМ!$B$33:$B$776,J$119)+'СЕТ СН'!$I$14+СВЦЭМ!$D$10+'СЕТ СН'!$I$5-'СЕТ СН'!$I$24</f>
        <v>2781.27847711</v>
      </c>
      <c r="K140" s="36">
        <f>SUMIFS(СВЦЭМ!$D$33:$D$776,СВЦЭМ!$A$33:$A$776,$A140,СВЦЭМ!$B$33:$B$776,K$119)+'СЕТ СН'!$I$14+СВЦЭМ!$D$10+'СЕТ СН'!$I$5-'СЕТ СН'!$I$24</f>
        <v>2748.91485779</v>
      </c>
      <c r="L140" s="36">
        <f>SUMIFS(СВЦЭМ!$D$33:$D$776,СВЦЭМ!$A$33:$A$776,$A140,СВЦЭМ!$B$33:$B$776,L$119)+'СЕТ СН'!$I$14+СВЦЭМ!$D$10+'СЕТ СН'!$I$5-'СЕТ СН'!$I$24</f>
        <v>2729.20824963</v>
      </c>
      <c r="M140" s="36">
        <f>SUMIFS(СВЦЭМ!$D$33:$D$776,СВЦЭМ!$A$33:$A$776,$A140,СВЦЭМ!$B$33:$B$776,M$119)+'СЕТ СН'!$I$14+СВЦЭМ!$D$10+'СЕТ СН'!$I$5-'СЕТ СН'!$I$24</f>
        <v>2716.5200686899998</v>
      </c>
      <c r="N140" s="36">
        <f>SUMIFS(СВЦЭМ!$D$33:$D$776,СВЦЭМ!$A$33:$A$776,$A140,СВЦЭМ!$B$33:$B$776,N$119)+'СЕТ СН'!$I$14+СВЦЭМ!$D$10+'СЕТ СН'!$I$5-'СЕТ СН'!$I$24</f>
        <v>2718.2753685799998</v>
      </c>
      <c r="O140" s="36">
        <f>SUMIFS(СВЦЭМ!$D$33:$D$776,СВЦЭМ!$A$33:$A$776,$A140,СВЦЭМ!$B$33:$B$776,O$119)+'СЕТ СН'!$I$14+СВЦЭМ!$D$10+'СЕТ СН'!$I$5-'СЕТ СН'!$I$24</f>
        <v>2726.1170990800001</v>
      </c>
      <c r="P140" s="36">
        <f>SUMIFS(СВЦЭМ!$D$33:$D$776,СВЦЭМ!$A$33:$A$776,$A140,СВЦЭМ!$B$33:$B$776,P$119)+'СЕТ СН'!$I$14+СВЦЭМ!$D$10+'СЕТ СН'!$I$5-'СЕТ СН'!$I$24</f>
        <v>2732.4253698800003</v>
      </c>
      <c r="Q140" s="36">
        <f>SUMIFS(СВЦЭМ!$D$33:$D$776,СВЦЭМ!$A$33:$A$776,$A140,СВЦЭМ!$B$33:$B$776,Q$119)+'СЕТ СН'!$I$14+СВЦЭМ!$D$10+'СЕТ СН'!$I$5-'СЕТ СН'!$I$24</f>
        <v>2728.9678615000003</v>
      </c>
      <c r="R140" s="36">
        <f>SUMIFS(СВЦЭМ!$D$33:$D$776,СВЦЭМ!$A$33:$A$776,$A140,СВЦЭМ!$B$33:$B$776,R$119)+'СЕТ СН'!$I$14+СВЦЭМ!$D$10+'СЕТ СН'!$I$5-'СЕТ СН'!$I$24</f>
        <v>2682.3544390500001</v>
      </c>
      <c r="S140" s="36">
        <f>SUMIFS(СВЦЭМ!$D$33:$D$776,СВЦЭМ!$A$33:$A$776,$A140,СВЦЭМ!$B$33:$B$776,S$119)+'СЕТ СН'!$I$14+СВЦЭМ!$D$10+'СЕТ СН'!$I$5-'СЕТ СН'!$I$24</f>
        <v>2653.1172559500001</v>
      </c>
      <c r="T140" s="36">
        <f>SUMIFS(СВЦЭМ!$D$33:$D$776,СВЦЭМ!$A$33:$A$776,$A140,СВЦЭМ!$B$33:$B$776,T$119)+'СЕТ СН'!$I$14+СВЦЭМ!$D$10+'СЕТ СН'!$I$5-'СЕТ СН'!$I$24</f>
        <v>2654.5508251000001</v>
      </c>
      <c r="U140" s="36">
        <f>SUMIFS(СВЦЭМ!$D$33:$D$776,СВЦЭМ!$A$33:$A$776,$A140,СВЦЭМ!$B$33:$B$776,U$119)+'СЕТ СН'!$I$14+СВЦЭМ!$D$10+'СЕТ СН'!$I$5-'СЕТ СН'!$I$24</f>
        <v>2640.2721265599998</v>
      </c>
      <c r="V140" s="36">
        <f>SUMIFS(СВЦЭМ!$D$33:$D$776,СВЦЭМ!$A$33:$A$776,$A140,СВЦЭМ!$B$33:$B$776,V$119)+'СЕТ СН'!$I$14+СВЦЭМ!$D$10+'СЕТ СН'!$I$5-'СЕТ СН'!$I$24</f>
        <v>2628.41686566</v>
      </c>
      <c r="W140" s="36">
        <f>SUMIFS(СВЦЭМ!$D$33:$D$776,СВЦЭМ!$A$33:$A$776,$A140,СВЦЭМ!$B$33:$B$776,W$119)+'СЕТ СН'!$I$14+СВЦЭМ!$D$10+'СЕТ СН'!$I$5-'СЕТ СН'!$I$24</f>
        <v>2642.7594119300002</v>
      </c>
      <c r="X140" s="36">
        <f>SUMIFS(СВЦЭМ!$D$33:$D$776,СВЦЭМ!$A$33:$A$776,$A140,СВЦЭМ!$B$33:$B$776,X$119)+'СЕТ СН'!$I$14+СВЦЭМ!$D$10+'СЕТ СН'!$I$5-'СЕТ СН'!$I$24</f>
        <v>2657.5545038199998</v>
      </c>
      <c r="Y140" s="36">
        <f>SUMIFS(СВЦЭМ!$D$33:$D$776,СВЦЭМ!$A$33:$A$776,$A140,СВЦЭМ!$B$33:$B$776,Y$119)+'СЕТ СН'!$I$14+СВЦЭМ!$D$10+'СЕТ СН'!$I$5-'СЕТ СН'!$I$24</f>
        <v>2730.8881698700002</v>
      </c>
    </row>
    <row r="141" spans="1:25" ht="15.75" x14ac:dyDescent="0.2">
      <c r="A141" s="35">
        <f t="shared" si="3"/>
        <v>43668</v>
      </c>
      <c r="B141" s="36">
        <f>SUMIFS(СВЦЭМ!$D$33:$D$776,СВЦЭМ!$A$33:$A$776,$A141,СВЦЭМ!$B$33:$B$776,B$119)+'СЕТ СН'!$I$14+СВЦЭМ!$D$10+'СЕТ СН'!$I$5-'СЕТ СН'!$I$24</f>
        <v>2758.1261593600002</v>
      </c>
      <c r="C141" s="36">
        <f>SUMIFS(СВЦЭМ!$D$33:$D$776,СВЦЭМ!$A$33:$A$776,$A141,СВЦЭМ!$B$33:$B$776,C$119)+'СЕТ СН'!$I$14+СВЦЭМ!$D$10+'СЕТ СН'!$I$5-'СЕТ СН'!$I$24</f>
        <v>2806.2413894800002</v>
      </c>
      <c r="D141" s="36">
        <f>SUMIFS(СВЦЭМ!$D$33:$D$776,СВЦЭМ!$A$33:$A$776,$A141,СВЦЭМ!$B$33:$B$776,D$119)+'СЕТ СН'!$I$14+СВЦЭМ!$D$10+'СЕТ СН'!$I$5-'СЕТ СН'!$I$24</f>
        <v>2830.5755053100002</v>
      </c>
      <c r="E141" s="36">
        <f>SUMIFS(СВЦЭМ!$D$33:$D$776,СВЦЭМ!$A$33:$A$776,$A141,СВЦЭМ!$B$33:$B$776,E$119)+'СЕТ СН'!$I$14+СВЦЭМ!$D$10+'СЕТ СН'!$I$5-'СЕТ СН'!$I$24</f>
        <v>2833.0251304000003</v>
      </c>
      <c r="F141" s="36">
        <f>SUMIFS(СВЦЭМ!$D$33:$D$776,СВЦЭМ!$A$33:$A$776,$A141,СВЦЭМ!$B$33:$B$776,F$119)+'СЕТ СН'!$I$14+СВЦЭМ!$D$10+'СЕТ СН'!$I$5-'СЕТ СН'!$I$24</f>
        <v>2827.2332160000001</v>
      </c>
      <c r="G141" s="36">
        <f>SUMIFS(СВЦЭМ!$D$33:$D$776,СВЦЭМ!$A$33:$A$776,$A141,СВЦЭМ!$B$33:$B$776,G$119)+'СЕТ СН'!$I$14+СВЦЭМ!$D$10+'СЕТ СН'!$I$5-'СЕТ СН'!$I$24</f>
        <v>2812.6957370600003</v>
      </c>
      <c r="H141" s="36">
        <f>SUMIFS(СВЦЭМ!$D$33:$D$776,СВЦЭМ!$A$33:$A$776,$A141,СВЦЭМ!$B$33:$B$776,H$119)+'СЕТ СН'!$I$14+СВЦЭМ!$D$10+'СЕТ СН'!$I$5-'СЕТ СН'!$I$24</f>
        <v>2783.7230967700002</v>
      </c>
      <c r="I141" s="36">
        <f>SUMIFS(СВЦЭМ!$D$33:$D$776,СВЦЭМ!$A$33:$A$776,$A141,СВЦЭМ!$B$33:$B$776,I$119)+'СЕТ СН'!$I$14+СВЦЭМ!$D$10+'СЕТ СН'!$I$5-'СЕТ СН'!$I$24</f>
        <v>2772.3017698600001</v>
      </c>
      <c r="J141" s="36">
        <f>SUMIFS(СВЦЭМ!$D$33:$D$776,СВЦЭМ!$A$33:$A$776,$A141,СВЦЭМ!$B$33:$B$776,J$119)+'СЕТ СН'!$I$14+СВЦЭМ!$D$10+'СЕТ СН'!$I$5-'СЕТ СН'!$I$24</f>
        <v>2778.5024184499998</v>
      </c>
      <c r="K141" s="36">
        <f>SUMIFS(СВЦЭМ!$D$33:$D$776,СВЦЭМ!$A$33:$A$776,$A141,СВЦЭМ!$B$33:$B$776,K$119)+'СЕТ СН'!$I$14+СВЦЭМ!$D$10+'СЕТ СН'!$I$5-'СЕТ СН'!$I$24</f>
        <v>2784.9601874200002</v>
      </c>
      <c r="L141" s="36">
        <f>SUMIFS(СВЦЭМ!$D$33:$D$776,СВЦЭМ!$A$33:$A$776,$A141,СВЦЭМ!$B$33:$B$776,L$119)+'СЕТ СН'!$I$14+СВЦЭМ!$D$10+'СЕТ СН'!$I$5-'СЕТ СН'!$I$24</f>
        <v>2782.6940866100003</v>
      </c>
      <c r="M141" s="36">
        <f>SUMIFS(СВЦЭМ!$D$33:$D$776,СВЦЭМ!$A$33:$A$776,$A141,СВЦЭМ!$B$33:$B$776,M$119)+'СЕТ СН'!$I$14+СВЦЭМ!$D$10+'СЕТ СН'!$I$5-'СЕТ СН'!$I$24</f>
        <v>2773.3274833800001</v>
      </c>
      <c r="N141" s="36">
        <f>SUMIFS(СВЦЭМ!$D$33:$D$776,СВЦЭМ!$A$33:$A$776,$A141,СВЦЭМ!$B$33:$B$776,N$119)+'СЕТ СН'!$I$14+СВЦЭМ!$D$10+'СЕТ СН'!$I$5-'СЕТ СН'!$I$24</f>
        <v>2766.3724101400003</v>
      </c>
      <c r="O141" s="36">
        <f>SUMIFS(СВЦЭМ!$D$33:$D$776,СВЦЭМ!$A$33:$A$776,$A141,СВЦЭМ!$B$33:$B$776,O$119)+'СЕТ СН'!$I$14+СВЦЭМ!$D$10+'СЕТ СН'!$I$5-'СЕТ СН'!$I$24</f>
        <v>2767.1578506599999</v>
      </c>
      <c r="P141" s="36">
        <f>SUMIFS(СВЦЭМ!$D$33:$D$776,СВЦЭМ!$A$33:$A$776,$A141,СВЦЭМ!$B$33:$B$776,P$119)+'СЕТ СН'!$I$14+СВЦЭМ!$D$10+'СЕТ СН'!$I$5-'СЕТ СН'!$I$24</f>
        <v>2775.7201384099999</v>
      </c>
      <c r="Q141" s="36">
        <f>SUMIFS(СВЦЭМ!$D$33:$D$776,СВЦЭМ!$A$33:$A$776,$A141,СВЦЭМ!$B$33:$B$776,Q$119)+'СЕТ СН'!$I$14+СВЦЭМ!$D$10+'СЕТ СН'!$I$5-'СЕТ СН'!$I$24</f>
        <v>2784.28446235</v>
      </c>
      <c r="R141" s="36">
        <f>SUMIFS(СВЦЭМ!$D$33:$D$776,СВЦЭМ!$A$33:$A$776,$A141,СВЦЭМ!$B$33:$B$776,R$119)+'СЕТ СН'!$I$14+СВЦЭМ!$D$10+'СЕТ СН'!$I$5-'СЕТ СН'!$I$24</f>
        <v>2733.23092361</v>
      </c>
      <c r="S141" s="36">
        <f>SUMIFS(СВЦЭМ!$D$33:$D$776,СВЦЭМ!$A$33:$A$776,$A141,СВЦЭМ!$B$33:$B$776,S$119)+'СЕТ СН'!$I$14+СВЦЭМ!$D$10+'СЕТ СН'!$I$5-'СЕТ СН'!$I$24</f>
        <v>2707.0051296000001</v>
      </c>
      <c r="T141" s="36">
        <f>SUMIFS(СВЦЭМ!$D$33:$D$776,СВЦЭМ!$A$33:$A$776,$A141,СВЦЭМ!$B$33:$B$776,T$119)+'СЕТ СН'!$I$14+СВЦЭМ!$D$10+'СЕТ СН'!$I$5-'СЕТ СН'!$I$24</f>
        <v>2706.9446814600001</v>
      </c>
      <c r="U141" s="36">
        <f>SUMIFS(СВЦЭМ!$D$33:$D$776,СВЦЭМ!$A$33:$A$776,$A141,СВЦЭМ!$B$33:$B$776,U$119)+'СЕТ СН'!$I$14+СВЦЭМ!$D$10+'СЕТ СН'!$I$5-'СЕТ СН'!$I$24</f>
        <v>2704.40604635</v>
      </c>
      <c r="V141" s="36">
        <f>SUMIFS(СВЦЭМ!$D$33:$D$776,СВЦЭМ!$A$33:$A$776,$A141,СВЦЭМ!$B$33:$B$776,V$119)+'СЕТ СН'!$I$14+СВЦЭМ!$D$10+'СЕТ СН'!$I$5-'СЕТ СН'!$I$24</f>
        <v>2701.9061161300001</v>
      </c>
      <c r="W141" s="36">
        <f>SUMIFS(СВЦЭМ!$D$33:$D$776,СВЦЭМ!$A$33:$A$776,$A141,СВЦЭМ!$B$33:$B$776,W$119)+'СЕТ СН'!$I$14+СВЦЭМ!$D$10+'СЕТ СН'!$I$5-'СЕТ СН'!$I$24</f>
        <v>2715.1306598700003</v>
      </c>
      <c r="X141" s="36">
        <f>SUMIFS(СВЦЭМ!$D$33:$D$776,СВЦЭМ!$A$33:$A$776,$A141,СВЦЭМ!$B$33:$B$776,X$119)+'СЕТ СН'!$I$14+СВЦЭМ!$D$10+'СЕТ СН'!$I$5-'СЕТ СН'!$I$24</f>
        <v>2740.00835284</v>
      </c>
      <c r="Y141" s="36">
        <f>SUMIFS(СВЦЭМ!$D$33:$D$776,СВЦЭМ!$A$33:$A$776,$A141,СВЦЭМ!$B$33:$B$776,Y$119)+'СЕТ СН'!$I$14+СВЦЭМ!$D$10+'СЕТ СН'!$I$5-'СЕТ СН'!$I$24</f>
        <v>2840.5263563600001</v>
      </c>
    </row>
    <row r="142" spans="1:25" ht="15.75" x14ac:dyDescent="0.2">
      <c r="A142" s="35">
        <f t="shared" si="3"/>
        <v>43669</v>
      </c>
      <c r="B142" s="36">
        <f>SUMIFS(СВЦЭМ!$D$33:$D$776,СВЦЭМ!$A$33:$A$776,$A142,СВЦЭМ!$B$33:$B$776,B$119)+'СЕТ СН'!$I$14+СВЦЭМ!$D$10+'СЕТ СН'!$I$5-'СЕТ СН'!$I$24</f>
        <v>2846.1791999100001</v>
      </c>
      <c r="C142" s="36">
        <f>SUMIFS(СВЦЭМ!$D$33:$D$776,СВЦЭМ!$A$33:$A$776,$A142,СВЦЭМ!$B$33:$B$776,C$119)+'СЕТ СН'!$I$14+СВЦЭМ!$D$10+'СЕТ СН'!$I$5-'СЕТ СН'!$I$24</f>
        <v>2889.4752547900002</v>
      </c>
      <c r="D142" s="36">
        <f>SUMIFS(СВЦЭМ!$D$33:$D$776,СВЦЭМ!$A$33:$A$776,$A142,СВЦЭМ!$B$33:$B$776,D$119)+'СЕТ СН'!$I$14+СВЦЭМ!$D$10+'СЕТ СН'!$I$5-'СЕТ СН'!$I$24</f>
        <v>2918.2600909500002</v>
      </c>
      <c r="E142" s="36">
        <f>SUMIFS(СВЦЭМ!$D$33:$D$776,СВЦЭМ!$A$33:$A$776,$A142,СВЦЭМ!$B$33:$B$776,E$119)+'СЕТ СН'!$I$14+СВЦЭМ!$D$10+'СЕТ СН'!$I$5-'СЕТ СН'!$I$24</f>
        <v>2932.6656041000001</v>
      </c>
      <c r="F142" s="36">
        <f>SUMIFS(СВЦЭМ!$D$33:$D$776,СВЦЭМ!$A$33:$A$776,$A142,СВЦЭМ!$B$33:$B$776,F$119)+'СЕТ СН'!$I$14+СВЦЭМ!$D$10+'СЕТ СН'!$I$5-'СЕТ СН'!$I$24</f>
        <v>2931.9781629700001</v>
      </c>
      <c r="G142" s="36">
        <f>SUMIFS(СВЦЭМ!$D$33:$D$776,СВЦЭМ!$A$33:$A$776,$A142,СВЦЭМ!$B$33:$B$776,G$119)+'СЕТ СН'!$I$14+СВЦЭМ!$D$10+'СЕТ СН'!$I$5-'СЕТ СН'!$I$24</f>
        <v>2917.8126853799999</v>
      </c>
      <c r="H142" s="36">
        <f>SUMIFS(СВЦЭМ!$D$33:$D$776,СВЦЭМ!$A$33:$A$776,$A142,СВЦЭМ!$B$33:$B$776,H$119)+'СЕТ СН'!$I$14+СВЦЭМ!$D$10+'СЕТ СН'!$I$5-'СЕТ СН'!$I$24</f>
        <v>2877.7538647599999</v>
      </c>
      <c r="I142" s="36">
        <f>SUMIFS(СВЦЭМ!$D$33:$D$776,СВЦЭМ!$A$33:$A$776,$A142,СВЦЭМ!$B$33:$B$776,I$119)+'СЕТ СН'!$I$14+СВЦЭМ!$D$10+'СЕТ СН'!$I$5-'СЕТ СН'!$I$24</f>
        <v>2834.3789958799998</v>
      </c>
      <c r="J142" s="36">
        <f>SUMIFS(СВЦЭМ!$D$33:$D$776,СВЦЭМ!$A$33:$A$776,$A142,СВЦЭМ!$B$33:$B$776,J$119)+'СЕТ СН'!$I$14+СВЦЭМ!$D$10+'СЕТ СН'!$I$5-'СЕТ СН'!$I$24</f>
        <v>2819.20380879</v>
      </c>
      <c r="K142" s="36">
        <f>SUMIFS(СВЦЭМ!$D$33:$D$776,СВЦЭМ!$A$33:$A$776,$A142,СВЦЭМ!$B$33:$B$776,K$119)+'СЕТ СН'!$I$14+СВЦЭМ!$D$10+'СЕТ СН'!$I$5-'СЕТ СН'!$I$24</f>
        <v>2759.5180340900001</v>
      </c>
      <c r="L142" s="36">
        <f>SUMIFS(СВЦЭМ!$D$33:$D$776,СВЦЭМ!$A$33:$A$776,$A142,СВЦЭМ!$B$33:$B$776,L$119)+'СЕТ СН'!$I$14+СВЦЭМ!$D$10+'СЕТ СН'!$I$5-'СЕТ СН'!$I$24</f>
        <v>2764.0059685200004</v>
      </c>
      <c r="M142" s="36">
        <f>SUMIFS(СВЦЭМ!$D$33:$D$776,СВЦЭМ!$A$33:$A$776,$A142,СВЦЭМ!$B$33:$B$776,M$119)+'СЕТ СН'!$I$14+СВЦЭМ!$D$10+'СЕТ СН'!$I$5-'СЕТ СН'!$I$24</f>
        <v>2769.8617431299999</v>
      </c>
      <c r="N142" s="36">
        <f>SUMIFS(СВЦЭМ!$D$33:$D$776,СВЦЭМ!$A$33:$A$776,$A142,СВЦЭМ!$B$33:$B$776,N$119)+'СЕТ СН'!$I$14+СВЦЭМ!$D$10+'СЕТ СН'!$I$5-'СЕТ СН'!$I$24</f>
        <v>2778.6483033600002</v>
      </c>
      <c r="O142" s="36">
        <f>SUMIFS(СВЦЭМ!$D$33:$D$776,СВЦЭМ!$A$33:$A$776,$A142,СВЦЭМ!$B$33:$B$776,O$119)+'СЕТ СН'!$I$14+СВЦЭМ!$D$10+'СЕТ СН'!$I$5-'СЕТ СН'!$I$24</f>
        <v>2789.9238495999998</v>
      </c>
      <c r="P142" s="36">
        <f>SUMIFS(СВЦЭМ!$D$33:$D$776,СВЦЭМ!$A$33:$A$776,$A142,СВЦЭМ!$B$33:$B$776,P$119)+'СЕТ СН'!$I$14+СВЦЭМ!$D$10+'СЕТ СН'!$I$5-'СЕТ СН'!$I$24</f>
        <v>2793.2659465800002</v>
      </c>
      <c r="Q142" s="36">
        <f>SUMIFS(СВЦЭМ!$D$33:$D$776,СВЦЭМ!$A$33:$A$776,$A142,СВЦЭМ!$B$33:$B$776,Q$119)+'СЕТ СН'!$I$14+СВЦЭМ!$D$10+'СЕТ СН'!$I$5-'СЕТ СН'!$I$24</f>
        <v>2796.09237583</v>
      </c>
      <c r="R142" s="36">
        <f>SUMIFS(СВЦЭМ!$D$33:$D$776,СВЦЭМ!$A$33:$A$776,$A142,СВЦЭМ!$B$33:$B$776,R$119)+'СЕТ СН'!$I$14+СВЦЭМ!$D$10+'СЕТ СН'!$I$5-'СЕТ СН'!$I$24</f>
        <v>2745.7039857</v>
      </c>
      <c r="S142" s="36">
        <f>SUMIFS(СВЦЭМ!$D$33:$D$776,СВЦЭМ!$A$33:$A$776,$A142,СВЦЭМ!$B$33:$B$776,S$119)+'СЕТ СН'!$I$14+СВЦЭМ!$D$10+'СЕТ СН'!$I$5-'СЕТ СН'!$I$24</f>
        <v>2712.44706111</v>
      </c>
      <c r="T142" s="36">
        <f>SUMIFS(СВЦЭМ!$D$33:$D$776,СВЦЭМ!$A$33:$A$776,$A142,СВЦЭМ!$B$33:$B$776,T$119)+'СЕТ СН'!$I$14+СВЦЭМ!$D$10+'СЕТ СН'!$I$5-'СЕТ СН'!$I$24</f>
        <v>2715.4333751200002</v>
      </c>
      <c r="U142" s="36">
        <f>SUMIFS(СВЦЭМ!$D$33:$D$776,СВЦЭМ!$A$33:$A$776,$A142,СВЦЭМ!$B$33:$B$776,U$119)+'СЕТ СН'!$I$14+СВЦЭМ!$D$10+'СЕТ СН'!$I$5-'СЕТ СН'!$I$24</f>
        <v>2710.67504783</v>
      </c>
      <c r="V142" s="36">
        <f>SUMIFS(СВЦЭМ!$D$33:$D$776,СВЦЭМ!$A$33:$A$776,$A142,СВЦЭМ!$B$33:$B$776,V$119)+'СЕТ СН'!$I$14+СВЦЭМ!$D$10+'СЕТ СН'!$I$5-'СЕТ СН'!$I$24</f>
        <v>2714.5221723899999</v>
      </c>
      <c r="W142" s="36">
        <f>SUMIFS(СВЦЭМ!$D$33:$D$776,СВЦЭМ!$A$33:$A$776,$A142,СВЦЭМ!$B$33:$B$776,W$119)+'СЕТ СН'!$I$14+СВЦЭМ!$D$10+'СЕТ СН'!$I$5-'СЕТ СН'!$I$24</f>
        <v>2713.53683469</v>
      </c>
      <c r="X142" s="36">
        <f>SUMIFS(СВЦЭМ!$D$33:$D$776,СВЦЭМ!$A$33:$A$776,$A142,СВЦЭМ!$B$33:$B$776,X$119)+'СЕТ СН'!$I$14+СВЦЭМ!$D$10+'СЕТ СН'!$I$5-'СЕТ СН'!$I$24</f>
        <v>2713.96334574</v>
      </c>
      <c r="Y142" s="36">
        <f>SUMIFS(СВЦЭМ!$D$33:$D$776,СВЦЭМ!$A$33:$A$776,$A142,СВЦЭМ!$B$33:$B$776,Y$119)+'СЕТ СН'!$I$14+СВЦЭМ!$D$10+'СЕТ СН'!$I$5-'СЕТ СН'!$I$24</f>
        <v>2753.0779310299999</v>
      </c>
    </row>
    <row r="143" spans="1:25" ht="15.75" x14ac:dyDescent="0.2">
      <c r="A143" s="35">
        <f t="shared" si="3"/>
        <v>43670</v>
      </c>
      <c r="B143" s="36">
        <f>SUMIFS(СВЦЭМ!$D$33:$D$776,СВЦЭМ!$A$33:$A$776,$A143,СВЦЭМ!$B$33:$B$776,B$119)+'СЕТ СН'!$I$14+СВЦЭМ!$D$10+'СЕТ СН'!$I$5-'СЕТ СН'!$I$24</f>
        <v>2792.6330295500002</v>
      </c>
      <c r="C143" s="36">
        <f>SUMIFS(СВЦЭМ!$D$33:$D$776,СВЦЭМ!$A$33:$A$776,$A143,СВЦЭМ!$B$33:$B$776,C$119)+'СЕТ СН'!$I$14+СВЦЭМ!$D$10+'СЕТ СН'!$I$5-'СЕТ СН'!$I$24</f>
        <v>2823.3879045200001</v>
      </c>
      <c r="D143" s="36">
        <f>SUMIFS(СВЦЭМ!$D$33:$D$776,СВЦЭМ!$A$33:$A$776,$A143,СВЦЭМ!$B$33:$B$776,D$119)+'СЕТ СН'!$I$14+СВЦЭМ!$D$10+'СЕТ СН'!$I$5-'СЕТ СН'!$I$24</f>
        <v>2847.5511670999999</v>
      </c>
      <c r="E143" s="36">
        <f>SUMIFS(СВЦЭМ!$D$33:$D$776,СВЦЭМ!$A$33:$A$776,$A143,СВЦЭМ!$B$33:$B$776,E$119)+'СЕТ СН'!$I$14+СВЦЭМ!$D$10+'СЕТ СН'!$I$5-'СЕТ СН'!$I$24</f>
        <v>2867.4000593000001</v>
      </c>
      <c r="F143" s="36">
        <f>SUMIFS(СВЦЭМ!$D$33:$D$776,СВЦЭМ!$A$33:$A$776,$A143,СВЦЭМ!$B$33:$B$776,F$119)+'СЕТ СН'!$I$14+СВЦЭМ!$D$10+'СЕТ СН'!$I$5-'СЕТ СН'!$I$24</f>
        <v>2861.5004595400001</v>
      </c>
      <c r="G143" s="36">
        <f>SUMIFS(СВЦЭМ!$D$33:$D$776,СВЦЭМ!$A$33:$A$776,$A143,СВЦЭМ!$B$33:$B$776,G$119)+'СЕТ СН'!$I$14+СВЦЭМ!$D$10+'СЕТ СН'!$I$5-'СЕТ СН'!$I$24</f>
        <v>2858.38500153</v>
      </c>
      <c r="H143" s="36">
        <f>SUMIFS(СВЦЭМ!$D$33:$D$776,СВЦЭМ!$A$33:$A$776,$A143,СВЦЭМ!$B$33:$B$776,H$119)+'СЕТ СН'!$I$14+СВЦЭМ!$D$10+'СЕТ СН'!$I$5-'СЕТ СН'!$I$24</f>
        <v>2833.39863178</v>
      </c>
      <c r="I143" s="36">
        <f>SUMIFS(СВЦЭМ!$D$33:$D$776,СВЦЭМ!$A$33:$A$776,$A143,СВЦЭМ!$B$33:$B$776,I$119)+'СЕТ СН'!$I$14+СВЦЭМ!$D$10+'СЕТ СН'!$I$5-'СЕТ СН'!$I$24</f>
        <v>2810.3716798099999</v>
      </c>
      <c r="J143" s="36">
        <f>SUMIFS(СВЦЭМ!$D$33:$D$776,СВЦЭМ!$A$33:$A$776,$A143,СВЦЭМ!$B$33:$B$776,J$119)+'СЕТ СН'!$I$14+СВЦЭМ!$D$10+'СЕТ СН'!$I$5-'СЕТ СН'!$I$24</f>
        <v>2799.0685668599999</v>
      </c>
      <c r="K143" s="36">
        <f>SUMIFS(СВЦЭМ!$D$33:$D$776,СВЦЭМ!$A$33:$A$776,$A143,СВЦЭМ!$B$33:$B$776,K$119)+'СЕТ СН'!$I$14+СВЦЭМ!$D$10+'СЕТ СН'!$I$5-'СЕТ СН'!$I$24</f>
        <v>2795.77073079</v>
      </c>
      <c r="L143" s="36">
        <f>SUMIFS(СВЦЭМ!$D$33:$D$776,СВЦЭМ!$A$33:$A$776,$A143,СВЦЭМ!$B$33:$B$776,L$119)+'СЕТ СН'!$I$14+СВЦЭМ!$D$10+'СЕТ СН'!$I$5-'СЕТ СН'!$I$24</f>
        <v>2802.39820031</v>
      </c>
      <c r="M143" s="36">
        <f>SUMIFS(СВЦЭМ!$D$33:$D$776,СВЦЭМ!$A$33:$A$776,$A143,СВЦЭМ!$B$33:$B$776,M$119)+'СЕТ СН'!$I$14+СВЦЭМ!$D$10+'СЕТ СН'!$I$5-'СЕТ СН'!$I$24</f>
        <v>2813.9574827199999</v>
      </c>
      <c r="N143" s="36">
        <f>SUMIFS(СВЦЭМ!$D$33:$D$776,СВЦЭМ!$A$33:$A$776,$A143,СВЦЭМ!$B$33:$B$776,N$119)+'СЕТ СН'!$I$14+СВЦЭМ!$D$10+'СЕТ СН'!$I$5-'СЕТ СН'!$I$24</f>
        <v>2815.7029437299998</v>
      </c>
      <c r="O143" s="36">
        <f>SUMIFS(СВЦЭМ!$D$33:$D$776,СВЦЭМ!$A$33:$A$776,$A143,СВЦЭМ!$B$33:$B$776,O$119)+'СЕТ СН'!$I$14+СВЦЭМ!$D$10+'СЕТ СН'!$I$5-'СЕТ СН'!$I$24</f>
        <v>2821.4082427600001</v>
      </c>
      <c r="P143" s="36">
        <f>SUMIFS(СВЦЭМ!$D$33:$D$776,СВЦЭМ!$A$33:$A$776,$A143,СВЦЭМ!$B$33:$B$776,P$119)+'СЕТ СН'!$I$14+СВЦЭМ!$D$10+'СЕТ СН'!$I$5-'СЕТ СН'!$I$24</f>
        <v>2824.5855128200001</v>
      </c>
      <c r="Q143" s="36">
        <f>SUMIFS(СВЦЭМ!$D$33:$D$776,СВЦЭМ!$A$33:$A$776,$A143,СВЦЭМ!$B$33:$B$776,Q$119)+'СЕТ СН'!$I$14+СВЦЭМ!$D$10+'СЕТ СН'!$I$5-'СЕТ СН'!$I$24</f>
        <v>2830.0741236100002</v>
      </c>
      <c r="R143" s="36">
        <f>SUMIFS(СВЦЭМ!$D$33:$D$776,СВЦЭМ!$A$33:$A$776,$A143,СВЦЭМ!$B$33:$B$776,R$119)+'СЕТ СН'!$I$14+СВЦЭМ!$D$10+'СЕТ СН'!$I$5-'СЕТ СН'!$I$24</f>
        <v>2768.5553526799999</v>
      </c>
      <c r="S143" s="36">
        <f>SUMIFS(СВЦЭМ!$D$33:$D$776,СВЦЭМ!$A$33:$A$776,$A143,СВЦЭМ!$B$33:$B$776,S$119)+'СЕТ СН'!$I$14+СВЦЭМ!$D$10+'СЕТ СН'!$I$5-'СЕТ СН'!$I$24</f>
        <v>2755.60754735</v>
      </c>
      <c r="T143" s="36">
        <f>SUMIFS(СВЦЭМ!$D$33:$D$776,СВЦЭМ!$A$33:$A$776,$A143,СВЦЭМ!$B$33:$B$776,T$119)+'СЕТ СН'!$I$14+СВЦЭМ!$D$10+'СЕТ СН'!$I$5-'СЕТ СН'!$I$24</f>
        <v>2761.7389508300002</v>
      </c>
      <c r="U143" s="36">
        <f>SUMIFS(СВЦЭМ!$D$33:$D$776,СВЦЭМ!$A$33:$A$776,$A143,СВЦЭМ!$B$33:$B$776,U$119)+'СЕТ СН'!$I$14+СВЦЭМ!$D$10+'СЕТ СН'!$I$5-'СЕТ СН'!$I$24</f>
        <v>2750.7001366</v>
      </c>
      <c r="V143" s="36">
        <f>SUMIFS(СВЦЭМ!$D$33:$D$776,СВЦЭМ!$A$33:$A$776,$A143,СВЦЭМ!$B$33:$B$776,V$119)+'СЕТ СН'!$I$14+СВЦЭМ!$D$10+'СЕТ СН'!$I$5-'СЕТ СН'!$I$24</f>
        <v>2754.11651209</v>
      </c>
      <c r="W143" s="36">
        <f>SUMIFS(СВЦЭМ!$D$33:$D$776,СВЦЭМ!$A$33:$A$776,$A143,СВЦЭМ!$B$33:$B$776,W$119)+'СЕТ СН'!$I$14+СВЦЭМ!$D$10+'СЕТ СН'!$I$5-'СЕТ СН'!$I$24</f>
        <v>2767.9508377500001</v>
      </c>
      <c r="X143" s="36">
        <f>SUMIFS(СВЦЭМ!$D$33:$D$776,СВЦЭМ!$A$33:$A$776,$A143,СВЦЭМ!$B$33:$B$776,X$119)+'СЕТ СН'!$I$14+СВЦЭМ!$D$10+'СЕТ СН'!$I$5-'СЕТ СН'!$I$24</f>
        <v>2748.0266951000003</v>
      </c>
      <c r="Y143" s="36">
        <f>SUMIFS(СВЦЭМ!$D$33:$D$776,СВЦЭМ!$A$33:$A$776,$A143,СВЦЭМ!$B$33:$B$776,Y$119)+'СЕТ СН'!$I$14+СВЦЭМ!$D$10+'СЕТ СН'!$I$5-'СЕТ СН'!$I$24</f>
        <v>2788.8170574999999</v>
      </c>
    </row>
    <row r="144" spans="1:25" ht="15.75" x14ac:dyDescent="0.2">
      <c r="A144" s="35">
        <f t="shared" si="3"/>
        <v>43671</v>
      </c>
      <c r="B144" s="36">
        <f>SUMIFS(СВЦЭМ!$D$33:$D$776,СВЦЭМ!$A$33:$A$776,$A144,СВЦЭМ!$B$33:$B$776,B$119)+'СЕТ СН'!$I$14+СВЦЭМ!$D$10+'СЕТ СН'!$I$5-'СЕТ СН'!$I$24</f>
        <v>2858.5669781199999</v>
      </c>
      <c r="C144" s="36">
        <f>SUMIFS(СВЦЭМ!$D$33:$D$776,СВЦЭМ!$A$33:$A$776,$A144,СВЦЭМ!$B$33:$B$776,C$119)+'СЕТ СН'!$I$14+СВЦЭМ!$D$10+'СЕТ СН'!$I$5-'СЕТ СН'!$I$24</f>
        <v>2883.6314273200001</v>
      </c>
      <c r="D144" s="36">
        <f>SUMIFS(СВЦЭМ!$D$33:$D$776,СВЦЭМ!$A$33:$A$776,$A144,СВЦЭМ!$B$33:$B$776,D$119)+'СЕТ СН'!$I$14+СВЦЭМ!$D$10+'СЕТ СН'!$I$5-'СЕТ СН'!$I$24</f>
        <v>2859.5741407700002</v>
      </c>
      <c r="E144" s="36">
        <f>SUMIFS(СВЦЭМ!$D$33:$D$776,СВЦЭМ!$A$33:$A$776,$A144,СВЦЭМ!$B$33:$B$776,E$119)+'СЕТ СН'!$I$14+СВЦЭМ!$D$10+'СЕТ СН'!$I$5-'СЕТ СН'!$I$24</f>
        <v>2854.8111706700001</v>
      </c>
      <c r="F144" s="36">
        <f>SUMIFS(СВЦЭМ!$D$33:$D$776,СВЦЭМ!$A$33:$A$776,$A144,СВЦЭМ!$B$33:$B$776,F$119)+'СЕТ СН'!$I$14+СВЦЭМ!$D$10+'СЕТ СН'!$I$5-'СЕТ СН'!$I$24</f>
        <v>2837.3126104299999</v>
      </c>
      <c r="G144" s="36">
        <f>SUMIFS(СВЦЭМ!$D$33:$D$776,СВЦЭМ!$A$33:$A$776,$A144,СВЦЭМ!$B$33:$B$776,G$119)+'СЕТ СН'!$I$14+СВЦЭМ!$D$10+'СЕТ СН'!$I$5-'СЕТ СН'!$I$24</f>
        <v>2851.6104802499999</v>
      </c>
      <c r="H144" s="36">
        <f>SUMIFS(СВЦЭМ!$D$33:$D$776,СВЦЭМ!$A$33:$A$776,$A144,СВЦЭМ!$B$33:$B$776,H$119)+'СЕТ СН'!$I$14+СВЦЭМ!$D$10+'СЕТ СН'!$I$5-'СЕТ СН'!$I$24</f>
        <v>2874.7691160300001</v>
      </c>
      <c r="I144" s="36">
        <f>SUMIFS(СВЦЭМ!$D$33:$D$776,СВЦЭМ!$A$33:$A$776,$A144,СВЦЭМ!$B$33:$B$776,I$119)+'СЕТ СН'!$I$14+СВЦЭМ!$D$10+'СЕТ СН'!$I$5-'СЕТ СН'!$I$24</f>
        <v>2912.3009071400002</v>
      </c>
      <c r="J144" s="36">
        <f>SUMIFS(СВЦЭМ!$D$33:$D$776,СВЦЭМ!$A$33:$A$776,$A144,СВЦЭМ!$B$33:$B$776,J$119)+'СЕТ СН'!$I$14+СВЦЭМ!$D$10+'СЕТ СН'!$I$5-'СЕТ СН'!$I$24</f>
        <v>2923.1449056800002</v>
      </c>
      <c r="K144" s="36">
        <f>SUMIFS(СВЦЭМ!$D$33:$D$776,СВЦЭМ!$A$33:$A$776,$A144,СВЦЭМ!$B$33:$B$776,K$119)+'СЕТ СН'!$I$14+СВЦЭМ!$D$10+'СЕТ СН'!$I$5-'СЕТ СН'!$I$24</f>
        <v>2898.6290017400001</v>
      </c>
      <c r="L144" s="36">
        <f>SUMIFS(СВЦЭМ!$D$33:$D$776,СВЦЭМ!$A$33:$A$776,$A144,СВЦЭМ!$B$33:$B$776,L$119)+'СЕТ СН'!$I$14+СВЦЭМ!$D$10+'СЕТ СН'!$I$5-'СЕТ СН'!$I$24</f>
        <v>2887.8420491300003</v>
      </c>
      <c r="M144" s="36">
        <f>SUMIFS(СВЦЭМ!$D$33:$D$776,СВЦЭМ!$A$33:$A$776,$A144,СВЦЭМ!$B$33:$B$776,M$119)+'СЕТ СН'!$I$14+СВЦЭМ!$D$10+'СЕТ СН'!$I$5-'СЕТ СН'!$I$24</f>
        <v>2885.05527145</v>
      </c>
      <c r="N144" s="36">
        <f>SUMIFS(СВЦЭМ!$D$33:$D$776,СВЦЭМ!$A$33:$A$776,$A144,СВЦЭМ!$B$33:$B$776,N$119)+'СЕТ СН'!$I$14+СВЦЭМ!$D$10+'СЕТ СН'!$I$5-'СЕТ СН'!$I$24</f>
        <v>2888.0611238400002</v>
      </c>
      <c r="O144" s="36">
        <f>SUMIFS(СВЦЭМ!$D$33:$D$776,СВЦЭМ!$A$33:$A$776,$A144,СВЦЭМ!$B$33:$B$776,O$119)+'СЕТ СН'!$I$14+СВЦЭМ!$D$10+'СЕТ СН'!$I$5-'СЕТ СН'!$I$24</f>
        <v>2884.7067763599998</v>
      </c>
      <c r="P144" s="36">
        <f>SUMIFS(СВЦЭМ!$D$33:$D$776,СВЦЭМ!$A$33:$A$776,$A144,СВЦЭМ!$B$33:$B$776,P$119)+'СЕТ СН'!$I$14+СВЦЭМ!$D$10+'СЕТ СН'!$I$5-'СЕТ СН'!$I$24</f>
        <v>2891.1763656000003</v>
      </c>
      <c r="Q144" s="36">
        <f>SUMIFS(СВЦЭМ!$D$33:$D$776,СВЦЭМ!$A$33:$A$776,$A144,СВЦЭМ!$B$33:$B$776,Q$119)+'СЕТ СН'!$I$14+СВЦЭМ!$D$10+'СЕТ СН'!$I$5-'СЕТ СН'!$I$24</f>
        <v>2901.9193906600003</v>
      </c>
      <c r="R144" s="36">
        <f>SUMIFS(СВЦЭМ!$D$33:$D$776,СВЦЭМ!$A$33:$A$776,$A144,СВЦЭМ!$B$33:$B$776,R$119)+'СЕТ СН'!$I$14+СВЦЭМ!$D$10+'СЕТ СН'!$I$5-'СЕТ СН'!$I$24</f>
        <v>2851.3118931200001</v>
      </c>
      <c r="S144" s="36">
        <f>SUMIFS(СВЦЭМ!$D$33:$D$776,СВЦЭМ!$A$33:$A$776,$A144,СВЦЭМ!$B$33:$B$776,S$119)+'СЕТ СН'!$I$14+СВЦЭМ!$D$10+'СЕТ СН'!$I$5-'СЕТ СН'!$I$24</f>
        <v>2824.9586632199998</v>
      </c>
      <c r="T144" s="36">
        <f>SUMIFS(СВЦЭМ!$D$33:$D$776,СВЦЭМ!$A$33:$A$776,$A144,СВЦЭМ!$B$33:$B$776,T$119)+'СЕТ СН'!$I$14+СВЦЭМ!$D$10+'СЕТ СН'!$I$5-'СЕТ СН'!$I$24</f>
        <v>2820.5758895399999</v>
      </c>
      <c r="U144" s="36">
        <f>SUMIFS(СВЦЭМ!$D$33:$D$776,СВЦЭМ!$A$33:$A$776,$A144,СВЦЭМ!$B$33:$B$776,U$119)+'СЕТ СН'!$I$14+СВЦЭМ!$D$10+'СЕТ СН'!$I$5-'СЕТ СН'!$I$24</f>
        <v>2813.6115007100002</v>
      </c>
      <c r="V144" s="36">
        <f>SUMIFS(СВЦЭМ!$D$33:$D$776,СВЦЭМ!$A$33:$A$776,$A144,СВЦЭМ!$B$33:$B$776,V$119)+'СЕТ СН'!$I$14+СВЦЭМ!$D$10+'СЕТ СН'!$I$5-'СЕТ СН'!$I$24</f>
        <v>2807.4556014200002</v>
      </c>
      <c r="W144" s="36">
        <f>SUMIFS(СВЦЭМ!$D$33:$D$776,СВЦЭМ!$A$33:$A$776,$A144,СВЦЭМ!$B$33:$B$776,W$119)+'СЕТ СН'!$I$14+СВЦЭМ!$D$10+'СЕТ СН'!$I$5-'СЕТ СН'!$I$24</f>
        <v>2798.55756591</v>
      </c>
      <c r="X144" s="36">
        <f>SUMIFS(СВЦЭМ!$D$33:$D$776,СВЦЭМ!$A$33:$A$776,$A144,СВЦЭМ!$B$33:$B$776,X$119)+'СЕТ СН'!$I$14+СВЦЭМ!$D$10+'СЕТ СН'!$I$5-'СЕТ СН'!$I$24</f>
        <v>2797.5068980999999</v>
      </c>
      <c r="Y144" s="36">
        <f>SUMIFS(СВЦЭМ!$D$33:$D$776,СВЦЭМ!$A$33:$A$776,$A144,СВЦЭМ!$B$33:$B$776,Y$119)+'СЕТ СН'!$I$14+СВЦЭМ!$D$10+'СЕТ СН'!$I$5-'СЕТ СН'!$I$24</f>
        <v>2833.6636795499999</v>
      </c>
    </row>
    <row r="145" spans="1:27" ht="15.75" x14ac:dyDescent="0.2">
      <c r="A145" s="35">
        <f t="shared" si="3"/>
        <v>43672</v>
      </c>
      <c r="B145" s="36">
        <f>SUMIFS(СВЦЭМ!$D$33:$D$776,СВЦЭМ!$A$33:$A$776,$A145,СВЦЭМ!$B$33:$B$776,B$119)+'СЕТ СН'!$I$14+СВЦЭМ!$D$10+'СЕТ СН'!$I$5-'СЕТ СН'!$I$24</f>
        <v>2869.4729393500002</v>
      </c>
      <c r="C145" s="36">
        <f>SUMIFS(СВЦЭМ!$D$33:$D$776,СВЦЭМ!$A$33:$A$776,$A145,СВЦЭМ!$B$33:$B$776,C$119)+'СЕТ СН'!$I$14+СВЦЭМ!$D$10+'СЕТ СН'!$I$5-'СЕТ СН'!$I$24</f>
        <v>2901.2859639200001</v>
      </c>
      <c r="D145" s="36">
        <f>SUMIFS(СВЦЭМ!$D$33:$D$776,СВЦЭМ!$A$33:$A$776,$A145,СВЦЭМ!$B$33:$B$776,D$119)+'СЕТ СН'!$I$14+СВЦЭМ!$D$10+'СЕТ СН'!$I$5-'СЕТ СН'!$I$24</f>
        <v>2933.27990232</v>
      </c>
      <c r="E145" s="36">
        <f>SUMIFS(СВЦЭМ!$D$33:$D$776,СВЦЭМ!$A$33:$A$776,$A145,СВЦЭМ!$B$33:$B$776,E$119)+'СЕТ СН'!$I$14+СВЦЭМ!$D$10+'СЕТ СН'!$I$5-'СЕТ СН'!$I$24</f>
        <v>2936.30548215</v>
      </c>
      <c r="F145" s="36">
        <f>SUMIFS(СВЦЭМ!$D$33:$D$776,СВЦЭМ!$A$33:$A$776,$A145,СВЦЭМ!$B$33:$B$776,F$119)+'СЕТ СН'!$I$14+СВЦЭМ!$D$10+'СЕТ СН'!$I$5-'СЕТ СН'!$I$24</f>
        <v>2937.6746202200002</v>
      </c>
      <c r="G145" s="36">
        <f>SUMIFS(СВЦЭМ!$D$33:$D$776,СВЦЭМ!$A$33:$A$776,$A145,СВЦЭМ!$B$33:$B$776,G$119)+'СЕТ СН'!$I$14+СВЦЭМ!$D$10+'СЕТ СН'!$I$5-'СЕТ СН'!$I$24</f>
        <v>2931.46922993</v>
      </c>
      <c r="H145" s="36">
        <f>SUMIFS(СВЦЭМ!$D$33:$D$776,СВЦЭМ!$A$33:$A$776,$A145,СВЦЭМ!$B$33:$B$776,H$119)+'СЕТ СН'!$I$14+СВЦЭМ!$D$10+'СЕТ СН'!$I$5-'СЕТ СН'!$I$24</f>
        <v>2876.1119673900002</v>
      </c>
      <c r="I145" s="36">
        <f>SUMIFS(СВЦЭМ!$D$33:$D$776,СВЦЭМ!$A$33:$A$776,$A145,СВЦЭМ!$B$33:$B$776,I$119)+'СЕТ СН'!$I$14+СВЦЭМ!$D$10+'СЕТ СН'!$I$5-'СЕТ СН'!$I$24</f>
        <v>2850.1065687</v>
      </c>
      <c r="J145" s="36">
        <f>SUMIFS(СВЦЭМ!$D$33:$D$776,СВЦЭМ!$A$33:$A$776,$A145,СВЦЭМ!$B$33:$B$776,J$119)+'СЕТ СН'!$I$14+СВЦЭМ!$D$10+'СЕТ СН'!$I$5-'СЕТ СН'!$I$24</f>
        <v>2813.4887363100001</v>
      </c>
      <c r="K145" s="36">
        <f>SUMIFS(СВЦЭМ!$D$33:$D$776,СВЦЭМ!$A$33:$A$776,$A145,СВЦЭМ!$B$33:$B$776,K$119)+'СЕТ СН'!$I$14+СВЦЭМ!$D$10+'СЕТ СН'!$I$5-'СЕТ СН'!$I$24</f>
        <v>2794.5585191800001</v>
      </c>
      <c r="L145" s="36">
        <f>SUMIFS(СВЦЭМ!$D$33:$D$776,СВЦЭМ!$A$33:$A$776,$A145,СВЦЭМ!$B$33:$B$776,L$119)+'СЕТ СН'!$I$14+СВЦЭМ!$D$10+'СЕТ СН'!$I$5-'СЕТ СН'!$I$24</f>
        <v>2800.35199642</v>
      </c>
      <c r="M145" s="36">
        <f>SUMIFS(СВЦЭМ!$D$33:$D$776,СВЦЭМ!$A$33:$A$776,$A145,СВЦЭМ!$B$33:$B$776,M$119)+'СЕТ СН'!$I$14+СВЦЭМ!$D$10+'СЕТ СН'!$I$5-'СЕТ СН'!$I$24</f>
        <v>2803.1823875</v>
      </c>
      <c r="N145" s="36">
        <f>SUMIFS(СВЦЭМ!$D$33:$D$776,СВЦЭМ!$A$33:$A$776,$A145,СВЦЭМ!$B$33:$B$776,N$119)+'СЕТ СН'!$I$14+СВЦЭМ!$D$10+'СЕТ СН'!$I$5-'СЕТ СН'!$I$24</f>
        <v>2808.61017214</v>
      </c>
      <c r="O145" s="36">
        <f>SUMIFS(СВЦЭМ!$D$33:$D$776,СВЦЭМ!$A$33:$A$776,$A145,СВЦЭМ!$B$33:$B$776,O$119)+'СЕТ СН'!$I$14+СВЦЭМ!$D$10+'СЕТ СН'!$I$5-'СЕТ СН'!$I$24</f>
        <v>2805.3054122200001</v>
      </c>
      <c r="P145" s="36">
        <f>SUMIFS(СВЦЭМ!$D$33:$D$776,СВЦЭМ!$A$33:$A$776,$A145,СВЦЭМ!$B$33:$B$776,P$119)+'СЕТ СН'!$I$14+СВЦЭМ!$D$10+'СЕТ СН'!$I$5-'СЕТ СН'!$I$24</f>
        <v>2807.6672721800001</v>
      </c>
      <c r="Q145" s="36">
        <f>SUMIFS(СВЦЭМ!$D$33:$D$776,СВЦЭМ!$A$33:$A$776,$A145,СВЦЭМ!$B$33:$B$776,Q$119)+'СЕТ СН'!$I$14+СВЦЭМ!$D$10+'СЕТ СН'!$I$5-'СЕТ СН'!$I$24</f>
        <v>2809.5141416900001</v>
      </c>
      <c r="R145" s="36">
        <f>SUMIFS(СВЦЭМ!$D$33:$D$776,СВЦЭМ!$A$33:$A$776,$A145,СВЦЭМ!$B$33:$B$776,R$119)+'СЕТ СН'!$I$14+СВЦЭМ!$D$10+'СЕТ СН'!$I$5-'СЕТ СН'!$I$24</f>
        <v>2762.3695583100002</v>
      </c>
      <c r="S145" s="36">
        <f>SUMIFS(СВЦЭМ!$D$33:$D$776,СВЦЭМ!$A$33:$A$776,$A145,СВЦЭМ!$B$33:$B$776,S$119)+'СЕТ СН'!$I$14+СВЦЭМ!$D$10+'СЕТ СН'!$I$5-'СЕТ СН'!$I$24</f>
        <v>2725.62921749</v>
      </c>
      <c r="T145" s="36">
        <f>SUMIFS(СВЦЭМ!$D$33:$D$776,СВЦЭМ!$A$33:$A$776,$A145,СВЦЭМ!$B$33:$B$776,T$119)+'СЕТ СН'!$I$14+СВЦЭМ!$D$10+'СЕТ СН'!$I$5-'СЕТ СН'!$I$24</f>
        <v>2722.4910125400002</v>
      </c>
      <c r="U145" s="36">
        <f>SUMIFS(СВЦЭМ!$D$33:$D$776,СВЦЭМ!$A$33:$A$776,$A145,СВЦЭМ!$B$33:$B$776,U$119)+'СЕТ СН'!$I$14+СВЦЭМ!$D$10+'СЕТ СН'!$I$5-'СЕТ СН'!$I$24</f>
        <v>2725.4828341500001</v>
      </c>
      <c r="V145" s="36">
        <f>SUMIFS(СВЦЭМ!$D$33:$D$776,СВЦЭМ!$A$33:$A$776,$A145,СВЦЭМ!$B$33:$B$776,V$119)+'СЕТ СН'!$I$14+СВЦЭМ!$D$10+'СЕТ СН'!$I$5-'СЕТ СН'!$I$24</f>
        <v>2717.1709288299999</v>
      </c>
      <c r="W145" s="36">
        <f>SUMIFS(СВЦЭМ!$D$33:$D$776,СВЦЭМ!$A$33:$A$776,$A145,СВЦЭМ!$B$33:$B$776,W$119)+'СЕТ СН'!$I$14+СВЦЭМ!$D$10+'СЕТ СН'!$I$5-'СЕТ СН'!$I$24</f>
        <v>2707.76592226</v>
      </c>
      <c r="X145" s="36">
        <f>SUMIFS(СВЦЭМ!$D$33:$D$776,СВЦЭМ!$A$33:$A$776,$A145,СВЦЭМ!$B$33:$B$776,X$119)+'СЕТ СН'!$I$14+СВЦЭМ!$D$10+'СЕТ СН'!$I$5-'СЕТ СН'!$I$24</f>
        <v>2723.6821349000002</v>
      </c>
      <c r="Y145" s="36">
        <f>SUMIFS(СВЦЭМ!$D$33:$D$776,СВЦЭМ!$A$33:$A$776,$A145,СВЦЭМ!$B$33:$B$776,Y$119)+'СЕТ СН'!$I$14+СВЦЭМ!$D$10+'СЕТ СН'!$I$5-'СЕТ СН'!$I$24</f>
        <v>2754.0840294700001</v>
      </c>
    </row>
    <row r="146" spans="1:27" ht="15.75" x14ac:dyDescent="0.2">
      <c r="A146" s="35">
        <f t="shared" si="3"/>
        <v>43673</v>
      </c>
      <c r="B146" s="36">
        <f>SUMIFS(СВЦЭМ!$D$33:$D$776,СВЦЭМ!$A$33:$A$776,$A146,СВЦЭМ!$B$33:$B$776,B$119)+'СЕТ СН'!$I$14+СВЦЭМ!$D$10+'СЕТ СН'!$I$5-'СЕТ СН'!$I$24</f>
        <v>2727.7003789300002</v>
      </c>
      <c r="C146" s="36">
        <f>SUMIFS(СВЦЭМ!$D$33:$D$776,СВЦЭМ!$A$33:$A$776,$A146,СВЦЭМ!$B$33:$B$776,C$119)+'СЕТ СН'!$I$14+СВЦЭМ!$D$10+'СЕТ СН'!$I$5-'СЕТ СН'!$I$24</f>
        <v>2745.54029416</v>
      </c>
      <c r="D146" s="36">
        <f>SUMIFS(СВЦЭМ!$D$33:$D$776,СВЦЭМ!$A$33:$A$776,$A146,СВЦЭМ!$B$33:$B$776,D$119)+'СЕТ СН'!$I$14+СВЦЭМ!$D$10+'СЕТ СН'!$I$5-'СЕТ СН'!$I$24</f>
        <v>2755.60391187</v>
      </c>
      <c r="E146" s="36">
        <f>SUMIFS(СВЦЭМ!$D$33:$D$776,СВЦЭМ!$A$33:$A$776,$A146,СВЦЭМ!$B$33:$B$776,E$119)+'СЕТ СН'!$I$14+СВЦЭМ!$D$10+'СЕТ СН'!$I$5-'СЕТ СН'!$I$24</f>
        <v>2762.2794699900001</v>
      </c>
      <c r="F146" s="36">
        <f>SUMIFS(СВЦЭМ!$D$33:$D$776,СВЦЭМ!$A$33:$A$776,$A146,СВЦЭМ!$B$33:$B$776,F$119)+'СЕТ СН'!$I$14+СВЦЭМ!$D$10+'СЕТ СН'!$I$5-'СЕТ СН'!$I$24</f>
        <v>2767.8647302200002</v>
      </c>
      <c r="G146" s="36">
        <f>SUMIFS(СВЦЭМ!$D$33:$D$776,СВЦЭМ!$A$33:$A$776,$A146,СВЦЭМ!$B$33:$B$776,G$119)+'СЕТ СН'!$I$14+СВЦЭМ!$D$10+'СЕТ СН'!$I$5-'СЕТ СН'!$I$24</f>
        <v>2802.4409177000002</v>
      </c>
      <c r="H146" s="36">
        <f>SUMIFS(СВЦЭМ!$D$33:$D$776,СВЦЭМ!$A$33:$A$776,$A146,СВЦЭМ!$B$33:$B$776,H$119)+'СЕТ СН'!$I$14+СВЦЭМ!$D$10+'СЕТ СН'!$I$5-'СЕТ СН'!$I$24</f>
        <v>2827.2648025799999</v>
      </c>
      <c r="I146" s="36">
        <f>SUMIFS(СВЦЭМ!$D$33:$D$776,СВЦЭМ!$A$33:$A$776,$A146,СВЦЭМ!$B$33:$B$776,I$119)+'СЕТ СН'!$I$14+СВЦЭМ!$D$10+'СЕТ СН'!$I$5-'СЕТ СН'!$I$24</f>
        <v>2811.3974796900002</v>
      </c>
      <c r="J146" s="36">
        <f>SUMIFS(СВЦЭМ!$D$33:$D$776,СВЦЭМ!$A$33:$A$776,$A146,СВЦЭМ!$B$33:$B$776,J$119)+'СЕТ СН'!$I$14+СВЦЭМ!$D$10+'СЕТ СН'!$I$5-'СЕТ СН'!$I$24</f>
        <v>2814.3837530800001</v>
      </c>
      <c r="K146" s="36">
        <f>SUMIFS(СВЦЭМ!$D$33:$D$776,СВЦЭМ!$A$33:$A$776,$A146,СВЦЭМ!$B$33:$B$776,K$119)+'СЕТ СН'!$I$14+СВЦЭМ!$D$10+'СЕТ СН'!$I$5-'СЕТ СН'!$I$24</f>
        <v>2780.0445093400003</v>
      </c>
      <c r="L146" s="36">
        <f>SUMIFS(СВЦЭМ!$D$33:$D$776,СВЦЭМ!$A$33:$A$776,$A146,СВЦЭМ!$B$33:$B$776,L$119)+'СЕТ СН'!$I$14+СВЦЭМ!$D$10+'СЕТ СН'!$I$5-'СЕТ СН'!$I$24</f>
        <v>2789.5787803399999</v>
      </c>
      <c r="M146" s="36">
        <f>SUMIFS(СВЦЭМ!$D$33:$D$776,СВЦЭМ!$A$33:$A$776,$A146,СВЦЭМ!$B$33:$B$776,M$119)+'СЕТ СН'!$I$14+СВЦЭМ!$D$10+'СЕТ СН'!$I$5-'СЕТ СН'!$I$24</f>
        <v>2787.7018500100003</v>
      </c>
      <c r="N146" s="36">
        <f>SUMIFS(СВЦЭМ!$D$33:$D$776,СВЦЭМ!$A$33:$A$776,$A146,СВЦЭМ!$B$33:$B$776,N$119)+'СЕТ СН'!$I$14+СВЦЭМ!$D$10+'СЕТ СН'!$I$5-'СЕТ СН'!$I$24</f>
        <v>2781.66935332</v>
      </c>
      <c r="O146" s="36">
        <f>SUMIFS(СВЦЭМ!$D$33:$D$776,СВЦЭМ!$A$33:$A$776,$A146,СВЦЭМ!$B$33:$B$776,O$119)+'СЕТ СН'!$I$14+СВЦЭМ!$D$10+'СЕТ СН'!$I$5-'СЕТ СН'!$I$24</f>
        <v>2780.4903388100001</v>
      </c>
      <c r="P146" s="36">
        <f>SUMIFS(СВЦЭМ!$D$33:$D$776,СВЦЭМ!$A$33:$A$776,$A146,СВЦЭМ!$B$33:$B$776,P$119)+'СЕТ СН'!$I$14+СВЦЭМ!$D$10+'СЕТ СН'!$I$5-'СЕТ СН'!$I$24</f>
        <v>2784.45931247</v>
      </c>
      <c r="Q146" s="36">
        <f>SUMIFS(СВЦЭМ!$D$33:$D$776,СВЦЭМ!$A$33:$A$776,$A146,СВЦЭМ!$B$33:$B$776,Q$119)+'СЕТ СН'!$I$14+СВЦЭМ!$D$10+'СЕТ СН'!$I$5-'СЕТ СН'!$I$24</f>
        <v>2777.2325109200001</v>
      </c>
      <c r="R146" s="36">
        <f>SUMIFS(СВЦЭМ!$D$33:$D$776,СВЦЭМ!$A$33:$A$776,$A146,СВЦЭМ!$B$33:$B$776,R$119)+'СЕТ СН'!$I$14+СВЦЭМ!$D$10+'СЕТ СН'!$I$5-'СЕТ СН'!$I$24</f>
        <v>2741.4618808099999</v>
      </c>
      <c r="S146" s="36">
        <f>SUMIFS(СВЦЭМ!$D$33:$D$776,СВЦЭМ!$A$33:$A$776,$A146,СВЦЭМ!$B$33:$B$776,S$119)+'СЕТ СН'!$I$14+СВЦЭМ!$D$10+'СЕТ СН'!$I$5-'СЕТ СН'!$I$24</f>
        <v>2728.1200939700002</v>
      </c>
      <c r="T146" s="36">
        <f>SUMIFS(СВЦЭМ!$D$33:$D$776,СВЦЭМ!$A$33:$A$776,$A146,СВЦЭМ!$B$33:$B$776,T$119)+'СЕТ СН'!$I$14+СВЦЭМ!$D$10+'СЕТ СН'!$I$5-'СЕТ СН'!$I$24</f>
        <v>2719.8001995899999</v>
      </c>
      <c r="U146" s="36">
        <f>SUMIFS(СВЦЭМ!$D$33:$D$776,СВЦЭМ!$A$33:$A$776,$A146,СВЦЭМ!$B$33:$B$776,U$119)+'СЕТ СН'!$I$14+СВЦЭМ!$D$10+'СЕТ СН'!$I$5-'СЕТ СН'!$I$24</f>
        <v>2708.5543056000001</v>
      </c>
      <c r="V146" s="36">
        <f>SUMIFS(СВЦЭМ!$D$33:$D$776,СВЦЭМ!$A$33:$A$776,$A146,СВЦЭМ!$B$33:$B$776,V$119)+'СЕТ СН'!$I$14+СВЦЭМ!$D$10+'СЕТ СН'!$I$5-'СЕТ СН'!$I$24</f>
        <v>2707.07220521</v>
      </c>
      <c r="W146" s="36">
        <f>SUMIFS(СВЦЭМ!$D$33:$D$776,СВЦЭМ!$A$33:$A$776,$A146,СВЦЭМ!$B$33:$B$776,W$119)+'СЕТ СН'!$I$14+СВЦЭМ!$D$10+'СЕТ СН'!$I$5-'СЕТ СН'!$I$24</f>
        <v>2718.1257690100001</v>
      </c>
      <c r="X146" s="36">
        <f>SUMIFS(СВЦЭМ!$D$33:$D$776,СВЦЭМ!$A$33:$A$776,$A146,СВЦЭМ!$B$33:$B$776,X$119)+'СЕТ СН'!$I$14+СВЦЭМ!$D$10+'СЕТ СН'!$I$5-'СЕТ СН'!$I$24</f>
        <v>2709.22483951</v>
      </c>
      <c r="Y146" s="36">
        <f>SUMIFS(СВЦЭМ!$D$33:$D$776,СВЦЭМ!$A$33:$A$776,$A146,СВЦЭМ!$B$33:$B$776,Y$119)+'СЕТ СН'!$I$14+СВЦЭМ!$D$10+'СЕТ СН'!$I$5-'СЕТ СН'!$I$24</f>
        <v>2759.9412408600001</v>
      </c>
    </row>
    <row r="147" spans="1:27" ht="15.75" x14ac:dyDescent="0.2">
      <c r="A147" s="35">
        <f t="shared" si="3"/>
        <v>43674</v>
      </c>
      <c r="B147" s="36">
        <f>SUMIFS(СВЦЭМ!$D$33:$D$776,СВЦЭМ!$A$33:$A$776,$A147,СВЦЭМ!$B$33:$B$776,B$119)+'СЕТ СН'!$I$14+СВЦЭМ!$D$10+'СЕТ СН'!$I$5-'СЕТ СН'!$I$24</f>
        <v>2742.2937007600003</v>
      </c>
      <c r="C147" s="36">
        <f>SUMIFS(СВЦЭМ!$D$33:$D$776,СВЦЭМ!$A$33:$A$776,$A147,СВЦЭМ!$B$33:$B$776,C$119)+'СЕТ СН'!$I$14+СВЦЭМ!$D$10+'СЕТ СН'!$I$5-'СЕТ СН'!$I$24</f>
        <v>2774.4840119199998</v>
      </c>
      <c r="D147" s="36">
        <f>SUMIFS(СВЦЭМ!$D$33:$D$776,СВЦЭМ!$A$33:$A$776,$A147,СВЦЭМ!$B$33:$B$776,D$119)+'СЕТ СН'!$I$14+СВЦЭМ!$D$10+'СЕТ СН'!$I$5-'СЕТ СН'!$I$24</f>
        <v>2790.7095896400001</v>
      </c>
      <c r="E147" s="36">
        <f>SUMIFS(СВЦЭМ!$D$33:$D$776,СВЦЭМ!$A$33:$A$776,$A147,СВЦЭМ!$B$33:$B$776,E$119)+'СЕТ СН'!$I$14+СВЦЭМ!$D$10+'СЕТ СН'!$I$5-'СЕТ СН'!$I$24</f>
        <v>2802.0583329000001</v>
      </c>
      <c r="F147" s="36">
        <f>SUMIFS(СВЦЭМ!$D$33:$D$776,СВЦЭМ!$A$33:$A$776,$A147,СВЦЭМ!$B$33:$B$776,F$119)+'СЕТ СН'!$I$14+СВЦЭМ!$D$10+'СЕТ СН'!$I$5-'СЕТ СН'!$I$24</f>
        <v>2807.6130979700001</v>
      </c>
      <c r="G147" s="36">
        <f>SUMIFS(СВЦЭМ!$D$33:$D$776,СВЦЭМ!$A$33:$A$776,$A147,СВЦЭМ!$B$33:$B$776,G$119)+'СЕТ СН'!$I$14+СВЦЭМ!$D$10+'СЕТ СН'!$I$5-'СЕТ СН'!$I$24</f>
        <v>2798.7126655900001</v>
      </c>
      <c r="H147" s="36">
        <f>SUMIFS(СВЦЭМ!$D$33:$D$776,СВЦЭМ!$A$33:$A$776,$A147,СВЦЭМ!$B$33:$B$776,H$119)+'СЕТ СН'!$I$14+СВЦЭМ!$D$10+'СЕТ СН'!$I$5-'СЕТ СН'!$I$24</f>
        <v>2790.8954780100003</v>
      </c>
      <c r="I147" s="36">
        <f>SUMIFS(СВЦЭМ!$D$33:$D$776,СВЦЭМ!$A$33:$A$776,$A147,СВЦЭМ!$B$33:$B$776,I$119)+'СЕТ СН'!$I$14+СВЦЭМ!$D$10+'СЕТ СН'!$I$5-'СЕТ СН'!$I$24</f>
        <v>2785.2650065400003</v>
      </c>
      <c r="J147" s="36">
        <f>SUMIFS(СВЦЭМ!$D$33:$D$776,СВЦЭМ!$A$33:$A$776,$A147,СВЦЭМ!$B$33:$B$776,J$119)+'СЕТ СН'!$I$14+СВЦЭМ!$D$10+'СЕТ СН'!$I$5-'СЕТ СН'!$I$24</f>
        <v>2792.0735793000003</v>
      </c>
      <c r="K147" s="36">
        <f>SUMIFS(СВЦЭМ!$D$33:$D$776,СВЦЭМ!$A$33:$A$776,$A147,СВЦЭМ!$B$33:$B$776,K$119)+'СЕТ СН'!$I$14+СВЦЭМ!$D$10+'СЕТ СН'!$I$5-'СЕТ СН'!$I$24</f>
        <v>2775.5763600300002</v>
      </c>
      <c r="L147" s="36">
        <f>SUMIFS(СВЦЭМ!$D$33:$D$776,СВЦЭМ!$A$33:$A$776,$A147,СВЦЭМ!$B$33:$B$776,L$119)+'СЕТ СН'!$I$14+СВЦЭМ!$D$10+'СЕТ СН'!$I$5-'СЕТ СН'!$I$24</f>
        <v>2798.2723833600003</v>
      </c>
      <c r="M147" s="36">
        <f>SUMIFS(СВЦЭМ!$D$33:$D$776,СВЦЭМ!$A$33:$A$776,$A147,СВЦЭМ!$B$33:$B$776,M$119)+'СЕТ СН'!$I$14+СВЦЭМ!$D$10+'СЕТ СН'!$I$5-'СЕТ СН'!$I$24</f>
        <v>2798.4318536000001</v>
      </c>
      <c r="N147" s="36">
        <f>SUMIFS(СВЦЭМ!$D$33:$D$776,СВЦЭМ!$A$33:$A$776,$A147,СВЦЭМ!$B$33:$B$776,N$119)+'СЕТ СН'!$I$14+СВЦЭМ!$D$10+'СЕТ СН'!$I$5-'СЕТ СН'!$I$24</f>
        <v>2795.91135519</v>
      </c>
      <c r="O147" s="36">
        <f>SUMIFS(СВЦЭМ!$D$33:$D$776,СВЦЭМ!$A$33:$A$776,$A147,СВЦЭМ!$B$33:$B$776,O$119)+'СЕТ СН'!$I$14+СВЦЭМ!$D$10+'СЕТ СН'!$I$5-'СЕТ СН'!$I$24</f>
        <v>2794.3261589799999</v>
      </c>
      <c r="P147" s="36">
        <f>SUMIFS(СВЦЭМ!$D$33:$D$776,СВЦЭМ!$A$33:$A$776,$A147,СВЦЭМ!$B$33:$B$776,P$119)+'СЕТ СН'!$I$14+СВЦЭМ!$D$10+'СЕТ СН'!$I$5-'СЕТ СН'!$I$24</f>
        <v>2796.42997754</v>
      </c>
      <c r="Q147" s="36">
        <f>SUMIFS(СВЦЭМ!$D$33:$D$776,СВЦЭМ!$A$33:$A$776,$A147,СВЦЭМ!$B$33:$B$776,Q$119)+'СЕТ СН'!$I$14+СВЦЭМ!$D$10+'СЕТ СН'!$I$5-'СЕТ СН'!$I$24</f>
        <v>2791.0296886800002</v>
      </c>
      <c r="R147" s="36">
        <f>SUMIFS(СВЦЭМ!$D$33:$D$776,СВЦЭМ!$A$33:$A$776,$A147,СВЦЭМ!$B$33:$B$776,R$119)+'СЕТ СН'!$I$14+СВЦЭМ!$D$10+'СЕТ СН'!$I$5-'СЕТ СН'!$I$24</f>
        <v>2751.2626797600001</v>
      </c>
      <c r="S147" s="36">
        <f>SUMIFS(СВЦЭМ!$D$33:$D$776,СВЦЭМ!$A$33:$A$776,$A147,СВЦЭМ!$B$33:$B$776,S$119)+'СЕТ СН'!$I$14+СВЦЭМ!$D$10+'СЕТ СН'!$I$5-'СЕТ СН'!$I$24</f>
        <v>2734.88320058</v>
      </c>
      <c r="T147" s="36">
        <f>SUMIFS(СВЦЭМ!$D$33:$D$776,СВЦЭМ!$A$33:$A$776,$A147,СВЦЭМ!$B$33:$B$776,T$119)+'СЕТ СН'!$I$14+СВЦЭМ!$D$10+'СЕТ СН'!$I$5-'СЕТ СН'!$I$24</f>
        <v>2731.4760422099998</v>
      </c>
      <c r="U147" s="36">
        <f>SUMIFS(СВЦЭМ!$D$33:$D$776,СВЦЭМ!$A$33:$A$776,$A147,СВЦЭМ!$B$33:$B$776,U$119)+'СЕТ СН'!$I$14+СВЦЭМ!$D$10+'СЕТ СН'!$I$5-'СЕТ СН'!$I$24</f>
        <v>2723.1249287000001</v>
      </c>
      <c r="V147" s="36">
        <f>SUMIFS(СВЦЭМ!$D$33:$D$776,СВЦЭМ!$A$33:$A$776,$A147,СВЦЭМ!$B$33:$B$776,V$119)+'СЕТ СН'!$I$14+СВЦЭМ!$D$10+'СЕТ СН'!$I$5-'СЕТ СН'!$I$24</f>
        <v>2718.2618616300001</v>
      </c>
      <c r="W147" s="36">
        <f>SUMIFS(СВЦЭМ!$D$33:$D$776,СВЦЭМ!$A$33:$A$776,$A147,СВЦЭМ!$B$33:$B$776,W$119)+'СЕТ СН'!$I$14+СВЦЭМ!$D$10+'СЕТ СН'!$I$5-'СЕТ СН'!$I$24</f>
        <v>2731.2066073400001</v>
      </c>
      <c r="X147" s="36">
        <f>SUMIFS(СВЦЭМ!$D$33:$D$776,СВЦЭМ!$A$33:$A$776,$A147,СВЦЭМ!$B$33:$B$776,X$119)+'СЕТ СН'!$I$14+СВЦЭМ!$D$10+'СЕТ СН'!$I$5-'СЕТ СН'!$I$24</f>
        <v>2710.4963411700001</v>
      </c>
      <c r="Y147" s="36">
        <f>SUMIFS(СВЦЭМ!$D$33:$D$776,СВЦЭМ!$A$33:$A$776,$A147,СВЦЭМ!$B$33:$B$776,Y$119)+'СЕТ СН'!$I$14+СВЦЭМ!$D$10+'СЕТ СН'!$I$5-'СЕТ СН'!$I$24</f>
        <v>2733.67323923</v>
      </c>
    </row>
    <row r="148" spans="1:27" ht="15.75" x14ac:dyDescent="0.2">
      <c r="A148" s="35">
        <f t="shared" si="3"/>
        <v>43675</v>
      </c>
      <c r="B148" s="36">
        <f>SUMIFS(СВЦЭМ!$D$33:$D$776,СВЦЭМ!$A$33:$A$776,$A148,СВЦЭМ!$B$33:$B$776,B$119)+'СЕТ СН'!$I$14+СВЦЭМ!$D$10+'СЕТ СН'!$I$5-'СЕТ СН'!$I$24</f>
        <v>2782.2299734799999</v>
      </c>
      <c r="C148" s="36">
        <f>SUMIFS(СВЦЭМ!$D$33:$D$776,СВЦЭМ!$A$33:$A$776,$A148,СВЦЭМ!$B$33:$B$776,C$119)+'СЕТ СН'!$I$14+СВЦЭМ!$D$10+'СЕТ СН'!$I$5-'СЕТ СН'!$I$24</f>
        <v>2791.6258316799999</v>
      </c>
      <c r="D148" s="36">
        <f>SUMIFS(СВЦЭМ!$D$33:$D$776,СВЦЭМ!$A$33:$A$776,$A148,СВЦЭМ!$B$33:$B$776,D$119)+'СЕТ СН'!$I$14+СВЦЭМ!$D$10+'СЕТ СН'!$I$5-'СЕТ СН'!$I$24</f>
        <v>2792.1647107700001</v>
      </c>
      <c r="E148" s="36">
        <f>SUMIFS(СВЦЭМ!$D$33:$D$776,СВЦЭМ!$A$33:$A$776,$A148,СВЦЭМ!$B$33:$B$776,E$119)+'СЕТ СН'!$I$14+СВЦЭМ!$D$10+'СЕТ СН'!$I$5-'СЕТ СН'!$I$24</f>
        <v>2801.8317208600001</v>
      </c>
      <c r="F148" s="36">
        <f>SUMIFS(СВЦЭМ!$D$33:$D$776,СВЦЭМ!$A$33:$A$776,$A148,СВЦЭМ!$B$33:$B$776,F$119)+'СЕТ СН'!$I$14+СВЦЭМ!$D$10+'СЕТ СН'!$I$5-'СЕТ СН'!$I$24</f>
        <v>2824.8892908299999</v>
      </c>
      <c r="G148" s="36">
        <f>SUMIFS(СВЦЭМ!$D$33:$D$776,СВЦЭМ!$A$33:$A$776,$A148,СВЦЭМ!$B$33:$B$776,G$119)+'СЕТ СН'!$I$14+СВЦЭМ!$D$10+'СЕТ СН'!$I$5-'СЕТ СН'!$I$24</f>
        <v>2805.3751812300002</v>
      </c>
      <c r="H148" s="36">
        <f>SUMIFS(СВЦЭМ!$D$33:$D$776,СВЦЭМ!$A$33:$A$776,$A148,СВЦЭМ!$B$33:$B$776,H$119)+'СЕТ СН'!$I$14+СВЦЭМ!$D$10+'СЕТ СН'!$I$5-'СЕТ СН'!$I$24</f>
        <v>2782.12121295</v>
      </c>
      <c r="I148" s="36">
        <f>SUMIFS(СВЦЭМ!$D$33:$D$776,СВЦЭМ!$A$33:$A$776,$A148,СВЦЭМ!$B$33:$B$776,I$119)+'СЕТ СН'!$I$14+СВЦЭМ!$D$10+'СЕТ СН'!$I$5-'СЕТ СН'!$I$24</f>
        <v>2777.8931777900002</v>
      </c>
      <c r="J148" s="36">
        <f>SUMIFS(СВЦЭМ!$D$33:$D$776,СВЦЭМ!$A$33:$A$776,$A148,СВЦЭМ!$B$33:$B$776,J$119)+'СЕТ СН'!$I$14+СВЦЭМ!$D$10+'СЕТ СН'!$I$5-'СЕТ СН'!$I$24</f>
        <v>2742.5003563</v>
      </c>
      <c r="K148" s="36">
        <f>SUMIFS(СВЦЭМ!$D$33:$D$776,СВЦЭМ!$A$33:$A$776,$A148,СВЦЭМ!$B$33:$B$776,K$119)+'СЕТ СН'!$I$14+СВЦЭМ!$D$10+'СЕТ СН'!$I$5-'СЕТ СН'!$I$24</f>
        <v>2738.7267304100001</v>
      </c>
      <c r="L148" s="36">
        <f>SUMIFS(СВЦЭМ!$D$33:$D$776,СВЦЭМ!$A$33:$A$776,$A148,СВЦЭМ!$B$33:$B$776,L$119)+'СЕТ СН'!$I$14+СВЦЭМ!$D$10+'СЕТ СН'!$I$5-'СЕТ СН'!$I$24</f>
        <v>2740.7001986</v>
      </c>
      <c r="M148" s="36">
        <f>SUMIFS(СВЦЭМ!$D$33:$D$776,СВЦЭМ!$A$33:$A$776,$A148,СВЦЭМ!$B$33:$B$776,M$119)+'СЕТ СН'!$I$14+СВЦЭМ!$D$10+'СЕТ СН'!$I$5-'СЕТ СН'!$I$24</f>
        <v>2741.9872535200002</v>
      </c>
      <c r="N148" s="36">
        <f>SUMIFS(СВЦЭМ!$D$33:$D$776,СВЦЭМ!$A$33:$A$776,$A148,СВЦЭМ!$B$33:$B$776,N$119)+'СЕТ СН'!$I$14+СВЦЭМ!$D$10+'СЕТ СН'!$I$5-'СЕТ СН'!$I$24</f>
        <v>2733.52583749</v>
      </c>
      <c r="O148" s="36">
        <f>SUMIFS(СВЦЭМ!$D$33:$D$776,СВЦЭМ!$A$33:$A$776,$A148,СВЦЭМ!$B$33:$B$776,O$119)+'СЕТ СН'!$I$14+СВЦЭМ!$D$10+'СЕТ СН'!$I$5-'СЕТ СН'!$I$24</f>
        <v>2739.2794106000001</v>
      </c>
      <c r="P148" s="36">
        <f>SUMIFS(СВЦЭМ!$D$33:$D$776,СВЦЭМ!$A$33:$A$776,$A148,СВЦЭМ!$B$33:$B$776,P$119)+'СЕТ СН'!$I$14+СВЦЭМ!$D$10+'СЕТ СН'!$I$5-'СЕТ СН'!$I$24</f>
        <v>2742.0959324800001</v>
      </c>
      <c r="Q148" s="36">
        <f>SUMIFS(СВЦЭМ!$D$33:$D$776,СВЦЭМ!$A$33:$A$776,$A148,СВЦЭМ!$B$33:$B$776,Q$119)+'СЕТ СН'!$I$14+СВЦЭМ!$D$10+'СЕТ СН'!$I$5-'СЕТ СН'!$I$24</f>
        <v>2738.8947693</v>
      </c>
      <c r="R148" s="36">
        <f>SUMIFS(СВЦЭМ!$D$33:$D$776,СВЦЭМ!$A$33:$A$776,$A148,СВЦЭМ!$B$33:$B$776,R$119)+'СЕТ СН'!$I$14+СВЦЭМ!$D$10+'СЕТ СН'!$I$5-'СЕТ СН'!$I$24</f>
        <v>2696.1298790000001</v>
      </c>
      <c r="S148" s="36">
        <f>SUMIFS(СВЦЭМ!$D$33:$D$776,СВЦЭМ!$A$33:$A$776,$A148,СВЦЭМ!$B$33:$B$776,S$119)+'СЕТ СН'!$I$14+СВЦЭМ!$D$10+'СЕТ СН'!$I$5-'СЕТ СН'!$I$24</f>
        <v>2675.4587265300001</v>
      </c>
      <c r="T148" s="36">
        <f>SUMIFS(СВЦЭМ!$D$33:$D$776,СВЦЭМ!$A$33:$A$776,$A148,СВЦЭМ!$B$33:$B$776,T$119)+'СЕТ СН'!$I$14+СВЦЭМ!$D$10+'СЕТ СН'!$I$5-'СЕТ СН'!$I$24</f>
        <v>2678.1366703799999</v>
      </c>
      <c r="U148" s="36">
        <f>SUMIFS(СВЦЭМ!$D$33:$D$776,СВЦЭМ!$A$33:$A$776,$A148,СВЦЭМ!$B$33:$B$776,U$119)+'СЕТ СН'!$I$14+СВЦЭМ!$D$10+'СЕТ СН'!$I$5-'СЕТ СН'!$I$24</f>
        <v>2677.4174128700001</v>
      </c>
      <c r="V148" s="36">
        <f>SUMIFS(СВЦЭМ!$D$33:$D$776,СВЦЭМ!$A$33:$A$776,$A148,СВЦЭМ!$B$33:$B$776,V$119)+'СЕТ СН'!$I$14+СВЦЭМ!$D$10+'СЕТ СН'!$I$5-'СЕТ СН'!$I$24</f>
        <v>2679.4310950499998</v>
      </c>
      <c r="W148" s="36">
        <f>SUMIFS(СВЦЭМ!$D$33:$D$776,СВЦЭМ!$A$33:$A$776,$A148,СВЦЭМ!$B$33:$B$776,W$119)+'СЕТ СН'!$I$14+СВЦЭМ!$D$10+'СЕТ СН'!$I$5-'СЕТ СН'!$I$24</f>
        <v>2677.9679028300002</v>
      </c>
      <c r="X148" s="36">
        <f>SUMIFS(СВЦЭМ!$D$33:$D$776,СВЦЭМ!$A$33:$A$776,$A148,СВЦЭМ!$B$33:$B$776,X$119)+'СЕТ СН'!$I$14+СВЦЭМ!$D$10+'СЕТ СН'!$I$5-'СЕТ СН'!$I$24</f>
        <v>2674.1277372</v>
      </c>
      <c r="Y148" s="36">
        <f>SUMIFS(СВЦЭМ!$D$33:$D$776,СВЦЭМ!$A$33:$A$776,$A148,СВЦЭМ!$B$33:$B$776,Y$119)+'СЕТ СН'!$I$14+СВЦЭМ!$D$10+'СЕТ СН'!$I$5-'СЕТ СН'!$I$24</f>
        <v>2748.1279083600002</v>
      </c>
    </row>
    <row r="149" spans="1:27" ht="15.75" x14ac:dyDescent="0.2">
      <c r="A149" s="35">
        <f t="shared" si="3"/>
        <v>43676</v>
      </c>
      <c r="B149" s="36">
        <f>SUMIFS(СВЦЭМ!$D$33:$D$776,СВЦЭМ!$A$33:$A$776,$A149,СВЦЭМ!$B$33:$B$776,B$119)+'СЕТ СН'!$I$14+СВЦЭМ!$D$10+'СЕТ СН'!$I$5-'СЕТ СН'!$I$24</f>
        <v>2803.4158347900002</v>
      </c>
      <c r="C149" s="36">
        <f>SUMIFS(СВЦЭМ!$D$33:$D$776,СВЦЭМ!$A$33:$A$776,$A149,СВЦЭМ!$B$33:$B$776,C$119)+'СЕТ СН'!$I$14+СВЦЭМ!$D$10+'СЕТ СН'!$I$5-'СЕТ СН'!$I$24</f>
        <v>2807.1340903400001</v>
      </c>
      <c r="D149" s="36">
        <f>SUMIFS(СВЦЭМ!$D$33:$D$776,СВЦЭМ!$A$33:$A$776,$A149,СВЦЭМ!$B$33:$B$776,D$119)+'СЕТ СН'!$I$14+СВЦЭМ!$D$10+'СЕТ СН'!$I$5-'СЕТ СН'!$I$24</f>
        <v>2806.5090689899998</v>
      </c>
      <c r="E149" s="36">
        <f>SUMIFS(СВЦЭМ!$D$33:$D$776,СВЦЭМ!$A$33:$A$776,$A149,СВЦЭМ!$B$33:$B$776,E$119)+'СЕТ СН'!$I$14+СВЦЭМ!$D$10+'СЕТ СН'!$I$5-'СЕТ СН'!$I$24</f>
        <v>2830.6653726100003</v>
      </c>
      <c r="F149" s="36">
        <f>SUMIFS(СВЦЭМ!$D$33:$D$776,СВЦЭМ!$A$33:$A$776,$A149,СВЦЭМ!$B$33:$B$776,F$119)+'СЕТ СН'!$I$14+СВЦЭМ!$D$10+'СЕТ СН'!$I$5-'СЕТ СН'!$I$24</f>
        <v>2835.9805252200003</v>
      </c>
      <c r="G149" s="36">
        <f>SUMIFS(СВЦЭМ!$D$33:$D$776,СВЦЭМ!$A$33:$A$776,$A149,СВЦЭМ!$B$33:$B$776,G$119)+'СЕТ СН'!$I$14+СВЦЭМ!$D$10+'СЕТ СН'!$I$5-'СЕТ СН'!$I$24</f>
        <v>2825.0315050200002</v>
      </c>
      <c r="H149" s="36">
        <f>SUMIFS(СВЦЭМ!$D$33:$D$776,СВЦЭМ!$A$33:$A$776,$A149,СВЦЭМ!$B$33:$B$776,H$119)+'СЕТ СН'!$I$14+СВЦЭМ!$D$10+'СЕТ СН'!$I$5-'СЕТ СН'!$I$24</f>
        <v>2823.5752980300003</v>
      </c>
      <c r="I149" s="36">
        <f>SUMIFS(СВЦЭМ!$D$33:$D$776,СВЦЭМ!$A$33:$A$776,$A149,СВЦЭМ!$B$33:$B$776,I$119)+'СЕТ СН'!$I$14+СВЦЭМ!$D$10+'СЕТ СН'!$I$5-'СЕТ СН'!$I$24</f>
        <v>2770.16052691</v>
      </c>
      <c r="J149" s="36">
        <f>SUMIFS(СВЦЭМ!$D$33:$D$776,СВЦЭМ!$A$33:$A$776,$A149,СВЦЭМ!$B$33:$B$776,J$119)+'СЕТ СН'!$I$14+СВЦЭМ!$D$10+'СЕТ СН'!$I$5-'СЕТ СН'!$I$24</f>
        <v>2739.14723319</v>
      </c>
      <c r="K149" s="36">
        <f>SUMIFS(СВЦЭМ!$D$33:$D$776,СВЦЭМ!$A$33:$A$776,$A149,СВЦЭМ!$B$33:$B$776,K$119)+'СЕТ СН'!$I$14+СВЦЭМ!$D$10+'СЕТ СН'!$I$5-'СЕТ СН'!$I$24</f>
        <v>2765.9028333000001</v>
      </c>
      <c r="L149" s="36">
        <f>SUMIFS(СВЦЭМ!$D$33:$D$776,СВЦЭМ!$A$33:$A$776,$A149,СВЦЭМ!$B$33:$B$776,L$119)+'СЕТ СН'!$I$14+СВЦЭМ!$D$10+'СЕТ СН'!$I$5-'СЕТ СН'!$I$24</f>
        <v>2771.3378965800002</v>
      </c>
      <c r="M149" s="36">
        <f>SUMIFS(СВЦЭМ!$D$33:$D$776,СВЦЭМ!$A$33:$A$776,$A149,СВЦЭМ!$B$33:$B$776,M$119)+'СЕТ СН'!$I$14+СВЦЭМ!$D$10+'СЕТ СН'!$I$5-'СЕТ СН'!$I$24</f>
        <v>2770.66388689</v>
      </c>
      <c r="N149" s="36">
        <f>SUMIFS(СВЦЭМ!$D$33:$D$776,СВЦЭМ!$A$33:$A$776,$A149,СВЦЭМ!$B$33:$B$776,N$119)+'СЕТ СН'!$I$14+СВЦЭМ!$D$10+'СЕТ СН'!$I$5-'СЕТ СН'!$I$24</f>
        <v>2767.9515713600003</v>
      </c>
      <c r="O149" s="36">
        <f>SUMIFS(СВЦЭМ!$D$33:$D$776,СВЦЭМ!$A$33:$A$776,$A149,СВЦЭМ!$B$33:$B$776,O$119)+'СЕТ СН'!$I$14+СВЦЭМ!$D$10+'СЕТ СН'!$I$5-'СЕТ СН'!$I$24</f>
        <v>2770.6817542600002</v>
      </c>
      <c r="P149" s="36">
        <f>SUMIFS(СВЦЭМ!$D$33:$D$776,СВЦЭМ!$A$33:$A$776,$A149,СВЦЭМ!$B$33:$B$776,P$119)+'СЕТ СН'!$I$14+СВЦЭМ!$D$10+'СЕТ СН'!$I$5-'СЕТ СН'!$I$24</f>
        <v>2780.7221752599999</v>
      </c>
      <c r="Q149" s="36">
        <f>SUMIFS(СВЦЭМ!$D$33:$D$776,СВЦЭМ!$A$33:$A$776,$A149,СВЦЭМ!$B$33:$B$776,Q$119)+'СЕТ СН'!$I$14+СВЦЭМ!$D$10+'СЕТ СН'!$I$5-'СЕТ СН'!$I$24</f>
        <v>2779.4068432900003</v>
      </c>
      <c r="R149" s="36">
        <f>SUMIFS(СВЦЭМ!$D$33:$D$776,СВЦЭМ!$A$33:$A$776,$A149,СВЦЭМ!$B$33:$B$776,R$119)+'СЕТ СН'!$I$14+СВЦЭМ!$D$10+'СЕТ СН'!$I$5-'СЕТ СН'!$I$24</f>
        <v>2726.72960444</v>
      </c>
      <c r="S149" s="36">
        <f>SUMIFS(СВЦЭМ!$D$33:$D$776,СВЦЭМ!$A$33:$A$776,$A149,СВЦЭМ!$B$33:$B$776,S$119)+'СЕТ СН'!$I$14+СВЦЭМ!$D$10+'СЕТ СН'!$I$5-'СЕТ СН'!$I$24</f>
        <v>2699.0391799899999</v>
      </c>
      <c r="T149" s="36">
        <f>SUMIFS(СВЦЭМ!$D$33:$D$776,СВЦЭМ!$A$33:$A$776,$A149,СВЦЭМ!$B$33:$B$776,T$119)+'СЕТ СН'!$I$14+СВЦЭМ!$D$10+'СЕТ СН'!$I$5-'СЕТ СН'!$I$24</f>
        <v>2700.4457000799998</v>
      </c>
      <c r="U149" s="36">
        <f>SUMIFS(СВЦЭМ!$D$33:$D$776,СВЦЭМ!$A$33:$A$776,$A149,СВЦЭМ!$B$33:$B$776,U$119)+'СЕТ СН'!$I$14+СВЦЭМ!$D$10+'СЕТ СН'!$I$5-'СЕТ СН'!$I$24</f>
        <v>2694.67392075</v>
      </c>
      <c r="V149" s="36">
        <f>SUMIFS(СВЦЭМ!$D$33:$D$776,СВЦЭМ!$A$33:$A$776,$A149,СВЦЭМ!$B$33:$B$776,V$119)+'СЕТ СН'!$I$14+СВЦЭМ!$D$10+'СЕТ СН'!$I$5-'СЕТ СН'!$I$24</f>
        <v>2670.2302601800002</v>
      </c>
      <c r="W149" s="36">
        <f>SUMIFS(СВЦЭМ!$D$33:$D$776,СВЦЭМ!$A$33:$A$776,$A149,СВЦЭМ!$B$33:$B$776,W$119)+'СЕТ СН'!$I$14+СВЦЭМ!$D$10+'СЕТ СН'!$I$5-'СЕТ СН'!$I$24</f>
        <v>2657.7902837800002</v>
      </c>
      <c r="X149" s="36">
        <f>SUMIFS(СВЦЭМ!$D$33:$D$776,СВЦЭМ!$A$33:$A$776,$A149,СВЦЭМ!$B$33:$B$776,X$119)+'СЕТ СН'!$I$14+СВЦЭМ!$D$10+'СЕТ СН'!$I$5-'СЕТ СН'!$I$24</f>
        <v>2655.66577263</v>
      </c>
      <c r="Y149" s="36">
        <f>SUMIFS(СВЦЭМ!$D$33:$D$776,СВЦЭМ!$A$33:$A$776,$A149,СВЦЭМ!$B$33:$B$776,Y$119)+'СЕТ СН'!$I$14+СВЦЭМ!$D$10+'СЕТ СН'!$I$5-'СЕТ СН'!$I$24</f>
        <v>2716.4750044000002</v>
      </c>
    </row>
    <row r="150" spans="1:27" ht="15.75" x14ac:dyDescent="0.2">
      <c r="A150" s="35">
        <f t="shared" si="3"/>
        <v>43677</v>
      </c>
      <c r="B150" s="36">
        <f>SUMIFS(СВЦЭМ!$D$33:$D$776,СВЦЭМ!$A$33:$A$776,$A150,СВЦЭМ!$B$33:$B$776,B$119)+'СЕТ СН'!$I$14+СВЦЭМ!$D$10+'СЕТ СН'!$I$5-'СЕТ СН'!$I$24</f>
        <v>2815.4999976099998</v>
      </c>
      <c r="C150" s="36">
        <f>SUMIFS(СВЦЭМ!$D$33:$D$776,СВЦЭМ!$A$33:$A$776,$A150,СВЦЭМ!$B$33:$B$776,C$119)+'СЕТ СН'!$I$14+СВЦЭМ!$D$10+'СЕТ СН'!$I$5-'СЕТ СН'!$I$24</f>
        <v>2817.2107996</v>
      </c>
      <c r="D150" s="36">
        <f>SUMIFS(СВЦЭМ!$D$33:$D$776,СВЦЭМ!$A$33:$A$776,$A150,СВЦЭМ!$B$33:$B$776,D$119)+'СЕТ СН'!$I$14+СВЦЭМ!$D$10+'СЕТ СН'!$I$5-'СЕТ СН'!$I$24</f>
        <v>2825.7747192100001</v>
      </c>
      <c r="E150" s="36">
        <f>SUMIFS(СВЦЭМ!$D$33:$D$776,СВЦЭМ!$A$33:$A$776,$A150,СВЦЭМ!$B$33:$B$776,E$119)+'СЕТ СН'!$I$14+СВЦЭМ!$D$10+'СЕТ СН'!$I$5-'СЕТ СН'!$I$24</f>
        <v>2833.2894284200001</v>
      </c>
      <c r="F150" s="36">
        <f>SUMIFS(СВЦЭМ!$D$33:$D$776,СВЦЭМ!$A$33:$A$776,$A150,СВЦЭМ!$B$33:$B$776,F$119)+'СЕТ СН'!$I$14+СВЦЭМ!$D$10+'СЕТ СН'!$I$5-'СЕТ СН'!$I$24</f>
        <v>2836.5967334400002</v>
      </c>
      <c r="G150" s="36">
        <f>SUMIFS(СВЦЭМ!$D$33:$D$776,СВЦЭМ!$A$33:$A$776,$A150,СВЦЭМ!$B$33:$B$776,G$119)+'СЕТ СН'!$I$14+СВЦЭМ!$D$10+'СЕТ СН'!$I$5-'СЕТ СН'!$I$24</f>
        <v>2819.7567389699998</v>
      </c>
      <c r="H150" s="36">
        <f>SUMIFS(СВЦЭМ!$D$33:$D$776,СВЦЭМ!$A$33:$A$776,$A150,СВЦЭМ!$B$33:$B$776,H$119)+'СЕТ СН'!$I$14+СВЦЭМ!$D$10+'СЕТ СН'!$I$5-'СЕТ СН'!$I$24</f>
        <v>2808.3978607200002</v>
      </c>
      <c r="I150" s="36">
        <f>SUMIFS(СВЦЭМ!$D$33:$D$776,СВЦЭМ!$A$33:$A$776,$A150,СВЦЭМ!$B$33:$B$776,I$119)+'СЕТ СН'!$I$14+СВЦЭМ!$D$10+'СЕТ СН'!$I$5-'СЕТ СН'!$I$24</f>
        <v>2793.8664173400002</v>
      </c>
      <c r="J150" s="36">
        <f>SUMIFS(СВЦЭМ!$D$33:$D$776,СВЦЭМ!$A$33:$A$776,$A150,СВЦЭМ!$B$33:$B$776,J$119)+'СЕТ СН'!$I$14+СВЦЭМ!$D$10+'СЕТ СН'!$I$5-'СЕТ СН'!$I$24</f>
        <v>2790.0391926800003</v>
      </c>
      <c r="K150" s="36">
        <f>SUMIFS(СВЦЭМ!$D$33:$D$776,СВЦЭМ!$A$33:$A$776,$A150,СВЦЭМ!$B$33:$B$776,K$119)+'СЕТ СН'!$I$14+СВЦЭМ!$D$10+'СЕТ СН'!$I$5-'СЕТ СН'!$I$24</f>
        <v>2795.0641251900001</v>
      </c>
      <c r="L150" s="36">
        <f>SUMIFS(СВЦЭМ!$D$33:$D$776,СВЦЭМ!$A$33:$A$776,$A150,СВЦЭМ!$B$33:$B$776,L$119)+'СЕТ СН'!$I$14+СВЦЭМ!$D$10+'СЕТ СН'!$I$5-'СЕТ СН'!$I$24</f>
        <v>2796.05141374</v>
      </c>
      <c r="M150" s="36">
        <f>SUMIFS(СВЦЭМ!$D$33:$D$776,СВЦЭМ!$A$33:$A$776,$A150,СВЦЭМ!$B$33:$B$776,M$119)+'СЕТ СН'!$I$14+СВЦЭМ!$D$10+'СЕТ СН'!$I$5-'СЕТ СН'!$I$24</f>
        <v>2792.38689647</v>
      </c>
      <c r="N150" s="36">
        <f>SUMIFS(СВЦЭМ!$D$33:$D$776,СВЦЭМ!$A$33:$A$776,$A150,СВЦЭМ!$B$33:$B$776,N$119)+'СЕТ СН'!$I$14+СВЦЭМ!$D$10+'СЕТ СН'!$I$5-'СЕТ СН'!$I$24</f>
        <v>2790.1313247900002</v>
      </c>
      <c r="O150" s="36">
        <f>SUMIFS(СВЦЭМ!$D$33:$D$776,СВЦЭМ!$A$33:$A$776,$A150,СВЦЭМ!$B$33:$B$776,O$119)+'СЕТ СН'!$I$14+СВЦЭМ!$D$10+'СЕТ СН'!$I$5-'СЕТ СН'!$I$24</f>
        <v>2796.9588116599998</v>
      </c>
      <c r="P150" s="36">
        <f>SUMIFS(СВЦЭМ!$D$33:$D$776,СВЦЭМ!$A$33:$A$776,$A150,СВЦЭМ!$B$33:$B$776,P$119)+'СЕТ СН'!$I$14+СВЦЭМ!$D$10+'СЕТ СН'!$I$5-'СЕТ СН'!$I$24</f>
        <v>2803.7296672000002</v>
      </c>
      <c r="Q150" s="36">
        <f>SUMIFS(СВЦЭМ!$D$33:$D$776,СВЦЭМ!$A$33:$A$776,$A150,СВЦЭМ!$B$33:$B$776,Q$119)+'СЕТ СН'!$I$14+СВЦЭМ!$D$10+'СЕТ СН'!$I$5-'СЕТ СН'!$I$24</f>
        <v>2809.0044670300003</v>
      </c>
      <c r="R150" s="36">
        <f>SUMIFS(СВЦЭМ!$D$33:$D$776,СВЦЭМ!$A$33:$A$776,$A150,СВЦЭМ!$B$33:$B$776,R$119)+'СЕТ СН'!$I$14+СВЦЭМ!$D$10+'СЕТ СН'!$I$5-'СЕТ СН'!$I$24</f>
        <v>2758.3387402100002</v>
      </c>
      <c r="S150" s="36">
        <f>SUMIFS(СВЦЭМ!$D$33:$D$776,СВЦЭМ!$A$33:$A$776,$A150,СВЦЭМ!$B$33:$B$776,S$119)+'СЕТ СН'!$I$14+СВЦЭМ!$D$10+'СЕТ СН'!$I$5-'СЕТ СН'!$I$24</f>
        <v>2730.8706526200003</v>
      </c>
      <c r="T150" s="36">
        <f>SUMIFS(СВЦЭМ!$D$33:$D$776,СВЦЭМ!$A$33:$A$776,$A150,СВЦЭМ!$B$33:$B$776,T$119)+'СЕТ СН'!$I$14+СВЦЭМ!$D$10+'СЕТ СН'!$I$5-'СЕТ СН'!$I$24</f>
        <v>2720.8700769699999</v>
      </c>
      <c r="U150" s="36">
        <f>SUMIFS(СВЦЭМ!$D$33:$D$776,СВЦЭМ!$A$33:$A$776,$A150,СВЦЭМ!$B$33:$B$776,U$119)+'СЕТ СН'!$I$14+СВЦЭМ!$D$10+'СЕТ СН'!$I$5-'СЕТ СН'!$I$24</f>
        <v>2784.2195417600001</v>
      </c>
      <c r="V150" s="36">
        <f>SUMIFS(СВЦЭМ!$D$33:$D$776,СВЦЭМ!$A$33:$A$776,$A150,СВЦЭМ!$B$33:$B$776,V$119)+'СЕТ СН'!$I$14+СВЦЭМ!$D$10+'СЕТ СН'!$I$5-'СЕТ СН'!$I$24</f>
        <v>2711.59810595</v>
      </c>
      <c r="W150" s="36">
        <f>SUMIFS(СВЦЭМ!$D$33:$D$776,СВЦЭМ!$A$33:$A$776,$A150,СВЦЭМ!$B$33:$B$776,W$119)+'СЕТ СН'!$I$14+СВЦЭМ!$D$10+'СЕТ СН'!$I$5-'СЕТ СН'!$I$24</f>
        <v>2713.5527036000003</v>
      </c>
      <c r="X150" s="36">
        <f>SUMIFS(СВЦЭМ!$D$33:$D$776,СВЦЭМ!$A$33:$A$776,$A150,СВЦЭМ!$B$33:$B$776,X$119)+'СЕТ СН'!$I$14+СВЦЭМ!$D$10+'СЕТ СН'!$I$5-'СЕТ СН'!$I$24</f>
        <v>2700.0716429600002</v>
      </c>
      <c r="Y150" s="36">
        <f>SUMIFS(СВЦЭМ!$D$33:$D$776,СВЦЭМ!$A$33:$A$776,$A150,СВЦЭМ!$B$33:$B$776,Y$119)+'СЕТ СН'!$I$14+СВЦЭМ!$D$10+'СЕТ СН'!$I$5-'СЕТ СН'!$I$24</f>
        <v>2738.9943066800001</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8" t="s">
        <v>7</v>
      </c>
      <c r="B153" s="131" t="s">
        <v>151</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29"/>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s="46" customFormat="1" ht="12.75" customHeight="1" x14ac:dyDescent="0.2">
      <c r="A155" s="13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01.07.2019</v>
      </c>
      <c r="B156" s="36">
        <f>SUMIFS(СВЦЭМ!$E$33:$E$776,СВЦЭМ!$A$33:$A$776,$A156,СВЦЭМ!$B$33:$B$776,B$155)+'СЕТ СН'!$F$15</f>
        <v>124.73966704999999</v>
      </c>
      <c r="C156" s="36">
        <f>SUMIFS(СВЦЭМ!$E$33:$E$776,СВЦЭМ!$A$33:$A$776,$A156,СВЦЭМ!$B$33:$B$776,C$155)+'СЕТ СН'!$F$15</f>
        <v>144.73053182999999</v>
      </c>
      <c r="D156" s="36">
        <f>SUMIFS(СВЦЭМ!$E$33:$E$776,СВЦЭМ!$A$33:$A$776,$A156,СВЦЭМ!$B$33:$B$776,D$155)+'СЕТ СН'!$F$15</f>
        <v>150.85142218999999</v>
      </c>
      <c r="E156" s="36">
        <f>SUMIFS(СВЦЭМ!$E$33:$E$776,СВЦЭМ!$A$33:$A$776,$A156,СВЦЭМ!$B$33:$B$776,E$155)+'СЕТ СН'!$F$15</f>
        <v>155.73564919</v>
      </c>
      <c r="F156" s="36">
        <f>SUMIFS(СВЦЭМ!$E$33:$E$776,СВЦЭМ!$A$33:$A$776,$A156,СВЦЭМ!$B$33:$B$776,F$155)+'СЕТ СН'!$F$15</f>
        <v>156.42710192999999</v>
      </c>
      <c r="G156" s="36">
        <f>SUMIFS(СВЦЭМ!$E$33:$E$776,СВЦЭМ!$A$33:$A$776,$A156,СВЦЭМ!$B$33:$B$776,G$155)+'СЕТ СН'!$F$15</f>
        <v>152.85808385999999</v>
      </c>
      <c r="H156" s="36">
        <f>SUMIFS(СВЦЭМ!$E$33:$E$776,СВЦЭМ!$A$33:$A$776,$A156,СВЦЭМ!$B$33:$B$776,H$155)+'СЕТ СН'!$F$15</f>
        <v>141.73963878999999</v>
      </c>
      <c r="I156" s="36">
        <f>SUMIFS(СВЦЭМ!$E$33:$E$776,СВЦЭМ!$A$33:$A$776,$A156,СВЦЭМ!$B$33:$B$776,I$155)+'СЕТ СН'!$F$15</f>
        <v>129.82669992999999</v>
      </c>
      <c r="J156" s="36">
        <f>SUMIFS(СВЦЭМ!$E$33:$E$776,СВЦЭМ!$A$33:$A$776,$A156,СВЦЭМ!$B$33:$B$776,J$155)+'СЕТ СН'!$F$15</f>
        <v>127.87574849000001</v>
      </c>
      <c r="K156" s="36">
        <f>SUMIFS(СВЦЭМ!$E$33:$E$776,СВЦЭМ!$A$33:$A$776,$A156,СВЦЭМ!$B$33:$B$776,K$155)+'СЕТ СН'!$F$15</f>
        <v>128.67698820999999</v>
      </c>
      <c r="L156" s="36">
        <f>SUMIFS(СВЦЭМ!$E$33:$E$776,СВЦЭМ!$A$33:$A$776,$A156,СВЦЭМ!$B$33:$B$776,L$155)+'СЕТ СН'!$F$15</f>
        <v>129.62751451</v>
      </c>
      <c r="M156" s="36">
        <f>SUMIFS(СВЦЭМ!$E$33:$E$776,СВЦЭМ!$A$33:$A$776,$A156,СВЦЭМ!$B$33:$B$776,M$155)+'СЕТ СН'!$F$15</f>
        <v>126.75152687000001</v>
      </c>
      <c r="N156" s="36">
        <f>SUMIFS(СВЦЭМ!$E$33:$E$776,СВЦЭМ!$A$33:$A$776,$A156,СВЦЭМ!$B$33:$B$776,N$155)+'СЕТ СН'!$F$15</f>
        <v>124.46837223999999</v>
      </c>
      <c r="O156" s="36">
        <f>SUMIFS(СВЦЭМ!$E$33:$E$776,СВЦЭМ!$A$33:$A$776,$A156,СВЦЭМ!$B$33:$B$776,O$155)+'СЕТ СН'!$F$15</f>
        <v>125.22005099</v>
      </c>
      <c r="P156" s="36">
        <f>SUMIFS(СВЦЭМ!$E$33:$E$776,СВЦЭМ!$A$33:$A$776,$A156,СВЦЭМ!$B$33:$B$776,P$155)+'СЕТ СН'!$F$15</f>
        <v>125.31576694</v>
      </c>
      <c r="Q156" s="36">
        <f>SUMIFS(СВЦЭМ!$E$33:$E$776,СВЦЭМ!$A$33:$A$776,$A156,СВЦЭМ!$B$33:$B$776,Q$155)+'СЕТ СН'!$F$15</f>
        <v>121.84327644</v>
      </c>
      <c r="R156" s="36">
        <f>SUMIFS(СВЦЭМ!$E$33:$E$776,СВЦЭМ!$A$33:$A$776,$A156,СВЦЭМ!$B$33:$B$776,R$155)+'СЕТ СН'!$F$15</f>
        <v>110.91676357999999</v>
      </c>
      <c r="S156" s="36">
        <f>SUMIFS(СВЦЭМ!$E$33:$E$776,СВЦЭМ!$A$33:$A$776,$A156,СВЦЭМ!$B$33:$B$776,S$155)+'СЕТ СН'!$F$15</f>
        <v>110.573021</v>
      </c>
      <c r="T156" s="36">
        <f>SUMIFS(СВЦЭМ!$E$33:$E$776,СВЦЭМ!$A$33:$A$776,$A156,СВЦЭМ!$B$33:$B$776,T$155)+'СЕТ СН'!$F$15</f>
        <v>110.95797669</v>
      </c>
      <c r="U156" s="36">
        <f>SUMIFS(СВЦЭМ!$E$33:$E$776,СВЦЭМ!$A$33:$A$776,$A156,СВЦЭМ!$B$33:$B$776,U$155)+'СЕТ СН'!$F$15</f>
        <v>109.77628765999999</v>
      </c>
      <c r="V156" s="36">
        <f>SUMIFS(СВЦЭМ!$E$33:$E$776,СВЦЭМ!$A$33:$A$776,$A156,СВЦЭМ!$B$33:$B$776,V$155)+'СЕТ СН'!$F$15</f>
        <v>110.48028932</v>
      </c>
      <c r="W156" s="36">
        <f>SUMIFS(СВЦЭМ!$E$33:$E$776,СВЦЭМ!$A$33:$A$776,$A156,СВЦЭМ!$B$33:$B$776,W$155)+'СЕТ СН'!$F$15</f>
        <v>115.21199117</v>
      </c>
      <c r="X156" s="36">
        <f>SUMIFS(СВЦЭМ!$E$33:$E$776,СВЦЭМ!$A$33:$A$776,$A156,СВЦЭМ!$B$33:$B$776,X$155)+'СЕТ СН'!$F$15</f>
        <v>109.66793789</v>
      </c>
      <c r="Y156" s="36">
        <f>SUMIFS(СВЦЭМ!$E$33:$E$776,СВЦЭМ!$A$33:$A$776,$A156,СВЦЭМ!$B$33:$B$776,Y$155)+'СЕТ СН'!$F$15</f>
        <v>109.63565538</v>
      </c>
      <c r="AA156" s="45"/>
    </row>
    <row r="157" spans="1:27" ht="15.75" x14ac:dyDescent="0.2">
      <c r="A157" s="35">
        <f>A156+1</f>
        <v>43648</v>
      </c>
      <c r="B157" s="36">
        <f>SUMIFS(СВЦЭМ!$E$33:$E$776,СВЦЭМ!$A$33:$A$776,$A157,СВЦЭМ!$B$33:$B$776,B$155)+'СЕТ СН'!$F$15</f>
        <v>141.46467315000001</v>
      </c>
      <c r="C157" s="36">
        <f>SUMIFS(СВЦЭМ!$E$33:$E$776,СВЦЭМ!$A$33:$A$776,$A157,СВЦЭМ!$B$33:$B$776,C$155)+'СЕТ СН'!$F$15</f>
        <v>164.28789595999999</v>
      </c>
      <c r="D157" s="36">
        <f>SUMIFS(СВЦЭМ!$E$33:$E$776,СВЦЭМ!$A$33:$A$776,$A157,СВЦЭМ!$B$33:$B$776,D$155)+'СЕТ СН'!$F$15</f>
        <v>166.21563859</v>
      </c>
      <c r="E157" s="36">
        <f>SUMIFS(СВЦЭМ!$E$33:$E$776,СВЦЭМ!$A$33:$A$776,$A157,СВЦЭМ!$B$33:$B$776,E$155)+'СЕТ СН'!$F$15</f>
        <v>173.04808408</v>
      </c>
      <c r="F157" s="36">
        <f>SUMIFS(СВЦЭМ!$E$33:$E$776,СВЦЭМ!$A$33:$A$776,$A157,СВЦЭМ!$B$33:$B$776,F$155)+'СЕТ СН'!$F$15</f>
        <v>172.45559951999999</v>
      </c>
      <c r="G157" s="36">
        <f>SUMIFS(СВЦЭМ!$E$33:$E$776,СВЦЭМ!$A$33:$A$776,$A157,СВЦЭМ!$B$33:$B$776,G$155)+'СЕТ СН'!$F$15</f>
        <v>169.27575611</v>
      </c>
      <c r="H157" s="36">
        <f>SUMIFS(СВЦЭМ!$E$33:$E$776,СВЦЭМ!$A$33:$A$776,$A157,СВЦЭМ!$B$33:$B$776,H$155)+'СЕТ СН'!$F$15</f>
        <v>158.95206765</v>
      </c>
      <c r="I157" s="36">
        <f>SUMIFS(СВЦЭМ!$E$33:$E$776,СВЦЭМ!$A$33:$A$776,$A157,СВЦЭМ!$B$33:$B$776,I$155)+'СЕТ СН'!$F$15</f>
        <v>145.42478373</v>
      </c>
      <c r="J157" s="36">
        <f>SUMIFS(СВЦЭМ!$E$33:$E$776,СВЦЭМ!$A$33:$A$776,$A157,СВЦЭМ!$B$33:$B$776,J$155)+'СЕТ СН'!$F$15</f>
        <v>135.81460233999999</v>
      </c>
      <c r="K157" s="36">
        <f>SUMIFS(СВЦЭМ!$E$33:$E$776,СВЦЭМ!$A$33:$A$776,$A157,СВЦЭМ!$B$33:$B$776,K$155)+'СЕТ СН'!$F$15</f>
        <v>128.76122285</v>
      </c>
      <c r="L157" s="36">
        <f>SUMIFS(СВЦЭМ!$E$33:$E$776,СВЦЭМ!$A$33:$A$776,$A157,СВЦЭМ!$B$33:$B$776,L$155)+'СЕТ СН'!$F$15</f>
        <v>126.00795356</v>
      </c>
      <c r="M157" s="36">
        <f>SUMIFS(СВЦЭМ!$E$33:$E$776,СВЦЭМ!$A$33:$A$776,$A157,СВЦЭМ!$B$33:$B$776,M$155)+'СЕТ СН'!$F$15</f>
        <v>126.87144031</v>
      </c>
      <c r="N157" s="36">
        <f>SUMIFS(СВЦЭМ!$E$33:$E$776,СВЦЭМ!$A$33:$A$776,$A157,СВЦЭМ!$B$33:$B$776,N$155)+'СЕТ СН'!$F$15</f>
        <v>130.54923147</v>
      </c>
      <c r="O157" s="36">
        <f>SUMIFS(СВЦЭМ!$E$33:$E$776,СВЦЭМ!$A$33:$A$776,$A157,СВЦЭМ!$B$33:$B$776,O$155)+'СЕТ СН'!$F$15</f>
        <v>129.70225637999999</v>
      </c>
      <c r="P157" s="36">
        <f>SUMIFS(СВЦЭМ!$E$33:$E$776,СВЦЭМ!$A$33:$A$776,$A157,СВЦЭМ!$B$33:$B$776,P$155)+'СЕТ СН'!$F$15</f>
        <v>130.46119762000001</v>
      </c>
      <c r="Q157" s="36">
        <f>SUMIFS(СВЦЭМ!$E$33:$E$776,СВЦЭМ!$A$33:$A$776,$A157,СВЦЭМ!$B$33:$B$776,Q$155)+'СЕТ СН'!$F$15</f>
        <v>128.09174253</v>
      </c>
      <c r="R157" s="36">
        <f>SUMIFS(СВЦЭМ!$E$33:$E$776,СВЦЭМ!$A$33:$A$776,$A157,СВЦЭМ!$B$33:$B$776,R$155)+'СЕТ СН'!$F$15</f>
        <v>117.97731511000001</v>
      </c>
      <c r="S157" s="36">
        <f>SUMIFS(СВЦЭМ!$E$33:$E$776,СВЦЭМ!$A$33:$A$776,$A157,СВЦЭМ!$B$33:$B$776,S$155)+'СЕТ СН'!$F$15</f>
        <v>117.60975655999999</v>
      </c>
      <c r="T157" s="36">
        <f>SUMIFS(СВЦЭМ!$E$33:$E$776,СВЦЭМ!$A$33:$A$776,$A157,СВЦЭМ!$B$33:$B$776,T$155)+'СЕТ СН'!$F$15</f>
        <v>116.14945421</v>
      </c>
      <c r="U157" s="36">
        <f>SUMIFS(СВЦЭМ!$E$33:$E$776,СВЦЭМ!$A$33:$A$776,$A157,СВЦЭМ!$B$33:$B$776,U$155)+'СЕТ СН'!$F$15</f>
        <v>115.05927835999999</v>
      </c>
      <c r="V157" s="36">
        <f>SUMIFS(СВЦЭМ!$E$33:$E$776,СВЦЭМ!$A$33:$A$776,$A157,СВЦЭМ!$B$33:$B$776,V$155)+'СЕТ СН'!$F$15</f>
        <v>114.80005318000001</v>
      </c>
      <c r="W157" s="36">
        <f>SUMIFS(СВЦЭМ!$E$33:$E$776,СВЦЭМ!$A$33:$A$776,$A157,СВЦЭМ!$B$33:$B$776,W$155)+'СЕТ СН'!$F$15</f>
        <v>113.8999484</v>
      </c>
      <c r="X157" s="36">
        <f>SUMIFS(СВЦЭМ!$E$33:$E$776,СВЦЭМ!$A$33:$A$776,$A157,СВЦЭМ!$B$33:$B$776,X$155)+'СЕТ СН'!$F$15</f>
        <v>122.66593451999999</v>
      </c>
      <c r="Y157" s="36">
        <f>SUMIFS(СВЦЭМ!$E$33:$E$776,СВЦЭМ!$A$33:$A$776,$A157,СВЦЭМ!$B$33:$B$776,Y$155)+'СЕТ СН'!$F$15</f>
        <v>126.08798351999999</v>
      </c>
    </row>
    <row r="158" spans="1:27" ht="15.75" x14ac:dyDescent="0.2">
      <c r="A158" s="35">
        <f t="shared" ref="A158:A186" si="4">A157+1</f>
        <v>43649</v>
      </c>
      <c r="B158" s="36">
        <f>SUMIFS(СВЦЭМ!$E$33:$E$776,СВЦЭМ!$A$33:$A$776,$A158,СВЦЭМ!$B$33:$B$776,B$155)+'СЕТ СН'!$F$15</f>
        <v>128.09090789000001</v>
      </c>
      <c r="C158" s="36">
        <f>SUMIFS(СВЦЭМ!$E$33:$E$776,СВЦЭМ!$A$33:$A$776,$A158,СВЦЭМ!$B$33:$B$776,C$155)+'СЕТ СН'!$F$15</f>
        <v>148.75765852999999</v>
      </c>
      <c r="D158" s="36">
        <f>SUMIFS(СВЦЭМ!$E$33:$E$776,СВЦЭМ!$A$33:$A$776,$A158,СВЦЭМ!$B$33:$B$776,D$155)+'СЕТ СН'!$F$15</f>
        <v>155.16798750999999</v>
      </c>
      <c r="E158" s="36">
        <f>SUMIFS(СВЦЭМ!$E$33:$E$776,СВЦЭМ!$A$33:$A$776,$A158,СВЦЭМ!$B$33:$B$776,E$155)+'СЕТ СН'!$F$15</f>
        <v>157.74618032999999</v>
      </c>
      <c r="F158" s="36">
        <f>SUMIFS(СВЦЭМ!$E$33:$E$776,СВЦЭМ!$A$33:$A$776,$A158,СВЦЭМ!$B$33:$B$776,F$155)+'СЕТ СН'!$F$15</f>
        <v>156.73529429000001</v>
      </c>
      <c r="G158" s="36">
        <f>SUMIFS(СВЦЭМ!$E$33:$E$776,СВЦЭМ!$A$33:$A$776,$A158,СВЦЭМ!$B$33:$B$776,G$155)+'СЕТ СН'!$F$15</f>
        <v>154.23988005000001</v>
      </c>
      <c r="H158" s="36">
        <f>SUMIFS(СВЦЭМ!$E$33:$E$776,СВЦЭМ!$A$33:$A$776,$A158,СВЦЭМ!$B$33:$B$776,H$155)+'СЕТ СН'!$F$15</f>
        <v>147.86223419999999</v>
      </c>
      <c r="I158" s="36">
        <f>SUMIFS(СВЦЭМ!$E$33:$E$776,СВЦЭМ!$A$33:$A$776,$A158,СВЦЭМ!$B$33:$B$776,I$155)+'СЕТ СН'!$F$15</f>
        <v>141.34896728000001</v>
      </c>
      <c r="J158" s="36">
        <f>SUMIFS(СВЦЭМ!$E$33:$E$776,СВЦЭМ!$A$33:$A$776,$A158,СВЦЭМ!$B$33:$B$776,J$155)+'СЕТ СН'!$F$15</f>
        <v>132.43586493999999</v>
      </c>
      <c r="K158" s="36">
        <f>SUMIFS(СВЦЭМ!$E$33:$E$776,СВЦЭМ!$A$33:$A$776,$A158,СВЦЭМ!$B$33:$B$776,K$155)+'СЕТ СН'!$F$15</f>
        <v>130.89241871999999</v>
      </c>
      <c r="L158" s="36">
        <f>SUMIFS(СВЦЭМ!$E$33:$E$776,СВЦЭМ!$A$33:$A$776,$A158,СВЦЭМ!$B$33:$B$776,L$155)+'СЕТ СН'!$F$15</f>
        <v>131.46361616999999</v>
      </c>
      <c r="M158" s="36">
        <f>SUMIFS(СВЦЭМ!$E$33:$E$776,СВЦЭМ!$A$33:$A$776,$A158,СВЦЭМ!$B$33:$B$776,M$155)+'СЕТ СН'!$F$15</f>
        <v>130.58246514000001</v>
      </c>
      <c r="N158" s="36">
        <f>SUMIFS(СВЦЭМ!$E$33:$E$776,СВЦЭМ!$A$33:$A$776,$A158,СВЦЭМ!$B$33:$B$776,N$155)+'СЕТ СН'!$F$15</f>
        <v>130.4480251</v>
      </c>
      <c r="O158" s="36">
        <f>SUMIFS(СВЦЭМ!$E$33:$E$776,СВЦЭМ!$A$33:$A$776,$A158,СВЦЭМ!$B$33:$B$776,O$155)+'СЕТ СН'!$F$15</f>
        <v>131.08837521999999</v>
      </c>
      <c r="P158" s="36">
        <f>SUMIFS(СВЦЭМ!$E$33:$E$776,СВЦЭМ!$A$33:$A$776,$A158,СВЦЭМ!$B$33:$B$776,P$155)+'СЕТ СН'!$F$15</f>
        <v>134.68831646999999</v>
      </c>
      <c r="Q158" s="36">
        <f>SUMIFS(СВЦЭМ!$E$33:$E$776,СВЦЭМ!$A$33:$A$776,$A158,СВЦЭМ!$B$33:$B$776,Q$155)+'СЕТ СН'!$F$15</f>
        <v>133.13347680000001</v>
      </c>
      <c r="R158" s="36">
        <f>SUMIFS(СВЦЭМ!$E$33:$E$776,СВЦЭМ!$A$33:$A$776,$A158,СВЦЭМ!$B$33:$B$776,R$155)+'СЕТ СН'!$F$15</f>
        <v>122.91906036</v>
      </c>
      <c r="S158" s="36">
        <f>SUMIFS(СВЦЭМ!$E$33:$E$776,СВЦЭМ!$A$33:$A$776,$A158,СВЦЭМ!$B$33:$B$776,S$155)+'СЕТ СН'!$F$15</f>
        <v>123.74108712</v>
      </c>
      <c r="T158" s="36">
        <f>SUMIFS(СВЦЭМ!$E$33:$E$776,СВЦЭМ!$A$33:$A$776,$A158,СВЦЭМ!$B$33:$B$776,T$155)+'СЕТ СН'!$F$15</f>
        <v>122.22654256</v>
      </c>
      <c r="U158" s="36">
        <f>SUMIFS(СВЦЭМ!$E$33:$E$776,СВЦЭМ!$A$33:$A$776,$A158,СВЦЭМ!$B$33:$B$776,U$155)+'СЕТ СН'!$F$15</f>
        <v>118.03154642</v>
      </c>
      <c r="V158" s="36">
        <f>SUMIFS(СВЦЭМ!$E$33:$E$776,СВЦЭМ!$A$33:$A$776,$A158,СВЦЭМ!$B$33:$B$776,V$155)+'СЕТ СН'!$F$15</f>
        <v>116.06428042</v>
      </c>
      <c r="W158" s="36">
        <f>SUMIFS(СВЦЭМ!$E$33:$E$776,СВЦЭМ!$A$33:$A$776,$A158,СВЦЭМ!$B$33:$B$776,W$155)+'СЕТ СН'!$F$15</f>
        <v>114.74776584</v>
      </c>
      <c r="X158" s="36">
        <f>SUMIFS(СВЦЭМ!$E$33:$E$776,СВЦЭМ!$A$33:$A$776,$A158,СВЦЭМ!$B$33:$B$776,X$155)+'СЕТ СН'!$F$15</f>
        <v>117.93384455</v>
      </c>
      <c r="Y158" s="36">
        <f>SUMIFS(СВЦЭМ!$E$33:$E$776,СВЦЭМ!$A$33:$A$776,$A158,СВЦЭМ!$B$33:$B$776,Y$155)+'СЕТ СН'!$F$15</f>
        <v>126.14847244000001</v>
      </c>
    </row>
    <row r="159" spans="1:27" ht="15.75" x14ac:dyDescent="0.2">
      <c r="A159" s="35">
        <f t="shared" si="4"/>
        <v>43650</v>
      </c>
      <c r="B159" s="36">
        <f>SUMIFS(СВЦЭМ!$E$33:$E$776,СВЦЭМ!$A$33:$A$776,$A159,СВЦЭМ!$B$33:$B$776,B$155)+'СЕТ СН'!$F$15</f>
        <v>138.23720853</v>
      </c>
      <c r="C159" s="36">
        <f>SUMIFS(СВЦЭМ!$E$33:$E$776,СВЦЭМ!$A$33:$A$776,$A159,СВЦЭМ!$B$33:$B$776,C$155)+'СЕТ СН'!$F$15</f>
        <v>162.08797114999999</v>
      </c>
      <c r="D159" s="36">
        <f>SUMIFS(СВЦЭМ!$E$33:$E$776,СВЦЭМ!$A$33:$A$776,$A159,СВЦЭМ!$B$33:$B$776,D$155)+'СЕТ СН'!$F$15</f>
        <v>168.72419517</v>
      </c>
      <c r="E159" s="36">
        <f>SUMIFS(СВЦЭМ!$E$33:$E$776,СВЦЭМ!$A$33:$A$776,$A159,СВЦЭМ!$B$33:$B$776,E$155)+'СЕТ СН'!$F$15</f>
        <v>181.18718541000001</v>
      </c>
      <c r="F159" s="36">
        <f>SUMIFS(СВЦЭМ!$E$33:$E$776,СВЦЭМ!$A$33:$A$776,$A159,СВЦЭМ!$B$33:$B$776,F$155)+'СЕТ СН'!$F$15</f>
        <v>166.74562288000001</v>
      </c>
      <c r="G159" s="36">
        <f>SUMIFS(СВЦЭМ!$E$33:$E$776,СВЦЭМ!$A$33:$A$776,$A159,СВЦЭМ!$B$33:$B$776,G$155)+'СЕТ СН'!$F$15</f>
        <v>161.09359244999999</v>
      </c>
      <c r="H159" s="36">
        <f>SUMIFS(СВЦЭМ!$E$33:$E$776,СВЦЭМ!$A$33:$A$776,$A159,СВЦЭМ!$B$33:$B$776,H$155)+'СЕТ СН'!$F$15</f>
        <v>155.73226571000001</v>
      </c>
      <c r="I159" s="36">
        <f>SUMIFS(СВЦЭМ!$E$33:$E$776,СВЦЭМ!$A$33:$A$776,$A159,СВЦЭМ!$B$33:$B$776,I$155)+'СЕТ СН'!$F$15</f>
        <v>141.86675063000001</v>
      </c>
      <c r="J159" s="36">
        <f>SUMIFS(СВЦЭМ!$E$33:$E$776,СВЦЭМ!$A$33:$A$776,$A159,СВЦЭМ!$B$33:$B$776,J$155)+'СЕТ СН'!$F$15</f>
        <v>133.84788004999999</v>
      </c>
      <c r="K159" s="36">
        <f>SUMIFS(СВЦЭМ!$E$33:$E$776,СВЦЭМ!$A$33:$A$776,$A159,СВЦЭМ!$B$33:$B$776,K$155)+'СЕТ СН'!$F$15</f>
        <v>129.82671847</v>
      </c>
      <c r="L159" s="36">
        <f>SUMIFS(СВЦЭМ!$E$33:$E$776,СВЦЭМ!$A$33:$A$776,$A159,СВЦЭМ!$B$33:$B$776,L$155)+'СЕТ СН'!$F$15</f>
        <v>129.64304540000001</v>
      </c>
      <c r="M159" s="36">
        <f>SUMIFS(СВЦЭМ!$E$33:$E$776,СВЦЭМ!$A$33:$A$776,$A159,СВЦЭМ!$B$33:$B$776,M$155)+'СЕТ СН'!$F$15</f>
        <v>129.85656854000001</v>
      </c>
      <c r="N159" s="36">
        <f>SUMIFS(СВЦЭМ!$E$33:$E$776,СВЦЭМ!$A$33:$A$776,$A159,СВЦЭМ!$B$33:$B$776,N$155)+'СЕТ СН'!$F$15</f>
        <v>131.88191341000001</v>
      </c>
      <c r="O159" s="36">
        <f>SUMIFS(СВЦЭМ!$E$33:$E$776,СВЦЭМ!$A$33:$A$776,$A159,СВЦЭМ!$B$33:$B$776,O$155)+'СЕТ СН'!$F$15</f>
        <v>132.33248641</v>
      </c>
      <c r="P159" s="36">
        <f>SUMIFS(СВЦЭМ!$E$33:$E$776,СВЦЭМ!$A$33:$A$776,$A159,СВЦЭМ!$B$33:$B$776,P$155)+'СЕТ СН'!$F$15</f>
        <v>133.49916666999999</v>
      </c>
      <c r="Q159" s="36">
        <f>SUMIFS(СВЦЭМ!$E$33:$E$776,СВЦЭМ!$A$33:$A$776,$A159,СВЦЭМ!$B$33:$B$776,Q$155)+'СЕТ СН'!$F$15</f>
        <v>131.60729642999999</v>
      </c>
      <c r="R159" s="36">
        <f>SUMIFS(СВЦЭМ!$E$33:$E$776,СВЦЭМ!$A$33:$A$776,$A159,СВЦЭМ!$B$33:$B$776,R$155)+'СЕТ СН'!$F$15</f>
        <v>121.08810542000001</v>
      </c>
      <c r="S159" s="36">
        <f>SUMIFS(СВЦЭМ!$E$33:$E$776,СВЦЭМ!$A$33:$A$776,$A159,СВЦЭМ!$B$33:$B$776,S$155)+'СЕТ СН'!$F$15</f>
        <v>120.77469259</v>
      </c>
      <c r="T159" s="36">
        <f>SUMIFS(СВЦЭМ!$E$33:$E$776,СВЦЭМ!$A$33:$A$776,$A159,СВЦЭМ!$B$33:$B$776,T$155)+'СЕТ СН'!$F$15</f>
        <v>119.5963314</v>
      </c>
      <c r="U159" s="36">
        <f>SUMIFS(СВЦЭМ!$E$33:$E$776,СВЦЭМ!$A$33:$A$776,$A159,СВЦЭМ!$B$33:$B$776,U$155)+'СЕТ СН'!$F$15</f>
        <v>115.30655748</v>
      </c>
      <c r="V159" s="36">
        <f>SUMIFS(СВЦЭМ!$E$33:$E$776,СВЦЭМ!$A$33:$A$776,$A159,СВЦЭМ!$B$33:$B$776,V$155)+'СЕТ СН'!$F$15</f>
        <v>118.44542011</v>
      </c>
      <c r="W159" s="36">
        <f>SUMIFS(СВЦЭМ!$E$33:$E$776,СВЦЭМ!$A$33:$A$776,$A159,СВЦЭМ!$B$33:$B$776,W$155)+'СЕТ СН'!$F$15</f>
        <v>126.29776713</v>
      </c>
      <c r="X159" s="36">
        <f>SUMIFS(СВЦЭМ!$E$33:$E$776,СВЦЭМ!$A$33:$A$776,$A159,СВЦЭМ!$B$33:$B$776,X$155)+'СЕТ СН'!$F$15</f>
        <v>124.44374225999999</v>
      </c>
      <c r="Y159" s="36">
        <f>SUMIFS(СВЦЭМ!$E$33:$E$776,СВЦЭМ!$A$33:$A$776,$A159,СВЦЭМ!$B$33:$B$776,Y$155)+'СЕТ СН'!$F$15</f>
        <v>123.79499301</v>
      </c>
    </row>
    <row r="160" spans="1:27" ht="15.75" x14ac:dyDescent="0.2">
      <c r="A160" s="35">
        <f t="shared" si="4"/>
        <v>43651</v>
      </c>
      <c r="B160" s="36">
        <f>SUMIFS(СВЦЭМ!$E$33:$E$776,СВЦЭМ!$A$33:$A$776,$A160,СВЦЭМ!$B$33:$B$776,B$155)+'СЕТ СН'!$F$15</f>
        <v>122.41740941</v>
      </c>
      <c r="C160" s="36">
        <f>SUMIFS(СВЦЭМ!$E$33:$E$776,СВЦЭМ!$A$33:$A$776,$A160,СВЦЭМ!$B$33:$B$776,C$155)+'СЕТ СН'!$F$15</f>
        <v>143.49961318000001</v>
      </c>
      <c r="D160" s="36">
        <f>SUMIFS(СВЦЭМ!$E$33:$E$776,СВЦЭМ!$A$33:$A$776,$A160,СВЦЭМ!$B$33:$B$776,D$155)+'СЕТ СН'!$F$15</f>
        <v>150.50068601999999</v>
      </c>
      <c r="E160" s="36">
        <f>SUMIFS(СВЦЭМ!$E$33:$E$776,СВЦЭМ!$A$33:$A$776,$A160,СВЦЭМ!$B$33:$B$776,E$155)+'СЕТ СН'!$F$15</f>
        <v>149.82652675</v>
      </c>
      <c r="F160" s="36">
        <f>SUMIFS(СВЦЭМ!$E$33:$E$776,СВЦЭМ!$A$33:$A$776,$A160,СВЦЭМ!$B$33:$B$776,F$155)+'СЕТ СН'!$F$15</f>
        <v>149.22347364000001</v>
      </c>
      <c r="G160" s="36">
        <f>SUMIFS(СВЦЭМ!$E$33:$E$776,СВЦЭМ!$A$33:$A$776,$A160,СВЦЭМ!$B$33:$B$776,G$155)+'СЕТ СН'!$F$15</f>
        <v>148.13656431999999</v>
      </c>
      <c r="H160" s="36">
        <f>SUMIFS(СВЦЭМ!$E$33:$E$776,СВЦЭМ!$A$33:$A$776,$A160,СВЦЭМ!$B$33:$B$776,H$155)+'СЕТ СН'!$F$15</f>
        <v>141.02175993</v>
      </c>
      <c r="I160" s="36">
        <f>SUMIFS(СВЦЭМ!$E$33:$E$776,СВЦЭМ!$A$33:$A$776,$A160,СВЦЭМ!$B$33:$B$776,I$155)+'СЕТ СН'!$F$15</f>
        <v>131.26701134000001</v>
      </c>
      <c r="J160" s="36">
        <f>SUMIFS(СВЦЭМ!$E$33:$E$776,СВЦЭМ!$A$33:$A$776,$A160,СВЦЭМ!$B$33:$B$776,J$155)+'СЕТ СН'!$F$15</f>
        <v>127.22673983999999</v>
      </c>
      <c r="K160" s="36">
        <f>SUMIFS(СВЦЭМ!$E$33:$E$776,СВЦЭМ!$A$33:$A$776,$A160,СВЦЭМ!$B$33:$B$776,K$155)+'СЕТ СН'!$F$15</f>
        <v>126.36272626</v>
      </c>
      <c r="L160" s="36">
        <f>SUMIFS(СВЦЭМ!$E$33:$E$776,СВЦЭМ!$A$33:$A$776,$A160,СВЦЭМ!$B$33:$B$776,L$155)+'СЕТ СН'!$F$15</f>
        <v>128.97318899000001</v>
      </c>
      <c r="M160" s="36">
        <f>SUMIFS(СВЦЭМ!$E$33:$E$776,СВЦЭМ!$A$33:$A$776,$A160,СВЦЭМ!$B$33:$B$776,M$155)+'СЕТ СН'!$F$15</f>
        <v>128.54862564999999</v>
      </c>
      <c r="N160" s="36">
        <f>SUMIFS(СВЦЭМ!$E$33:$E$776,СВЦЭМ!$A$33:$A$776,$A160,СВЦЭМ!$B$33:$B$776,N$155)+'СЕТ СН'!$F$15</f>
        <v>127.34543518</v>
      </c>
      <c r="O160" s="36">
        <f>SUMIFS(СВЦЭМ!$E$33:$E$776,СВЦЭМ!$A$33:$A$776,$A160,СВЦЭМ!$B$33:$B$776,O$155)+'СЕТ СН'!$F$15</f>
        <v>129.02727537999999</v>
      </c>
      <c r="P160" s="36">
        <f>SUMIFS(СВЦЭМ!$E$33:$E$776,СВЦЭМ!$A$33:$A$776,$A160,СВЦЭМ!$B$33:$B$776,P$155)+'СЕТ СН'!$F$15</f>
        <v>128.19092850000001</v>
      </c>
      <c r="Q160" s="36">
        <f>SUMIFS(СВЦЭМ!$E$33:$E$776,СВЦЭМ!$A$33:$A$776,$A160,СВЦЭМ!$B$33:$B$776,Q$155)+'СЕТ СН'!$F$15</f>
        <v>125.38984445</v>
      </c>
      <c r="R160" s="36">
        <f>SUMIFS(СВЦЭМ!$E$33:$E$776,СВЦЭМ!$A$33:$A$776,$A160,СВЦЭМ!$B$33:$B$776,R$155)+'СЕТ СН'!$F$15</f>
        <v>105.72116765</v>
      </c>
      <c r="S160" s="36">
        <f>SUMIFS(СВЦЭМ!$E$33:$E$776,СВЦЭМ!$A$33:$A$776,$A160,СВЦЭМ!$B$33:$B$776,S$155)+'СЕТ СН'!$F$15</f>
        <v>103.07620608000001</v>
      </c>
      <c r="T160" s="36">
        <f>SUMIFS(СВЦЭМ!$E$33:$E$776,СВЦЭМ!$A$33:$A$776,$A160,СВЦЭМ!$B$33:$B$776,T$155)+'СЕТ СН'!$F$15</f>
        <v>103.45660737</v>
      </c>
      <c r="U160" s="36">
        <f>SUMIFS(СВЦЭМ!$E$33:$E$776,СВЦЭМ!$A$33:$A$776,$A160,СВЦЭМ!$B$33:$B$776,U$155)+'СЕТ СН'!$F$15</f>
        <v>103.12577874999999</v>
      </c>
      <c r="V160" s="36">
        <f>SUMIFS(СВЦЭМ!$E$33:$E$776,СВЦЭМ!$A$33:$A$776,$A160,СВЦЭМ!$B$33:$B$776,V$155)+'СЕТ СН'!$F$15</f>
        <v>102.87551913</v>
      </c>
      <c r="W160" s="36">
        <f>SUMIFS(СВЦЭМ!$E$33:$E$776,СВЦЭМ!$A$33:$A$776,$A160,СВЦЭМ!$B$33:$B$776,W$155)+'СЕТ СН'!$F$15</f>
        <v>101.62745764</v>
      </c>
      <c r="X160" s="36">
        <f>SUMIFS(СВЦЭМ!$E$33:$E$776,СВЦЭМ!$A$33:$A$776,$A160,СВЦЭМ!$B$33:$B$776,X$155)+'СЕТ СН'!$F$15</f>
        <v>100.01947852000001</v>
      </c>
      <c r="Y160" s="36">
        <f>SUMIFS(СВЦЭМ!$E$33:$E$776,СВЦЭМ!$A$33:$A$776,$A160,СВЦЭМ!$B$33:$B$776,Y$155)+'СЕТ СН'!$F$15</f>
        <v>104.64746565</v>
      </c>
    </row>
    <row r="161" spans="1:25" ht="15.75" x14ac:dyDescent="0.2">
      <c r="A161" s="35">
        <f t="shared" si="4"/>
        <v>43652</v>
      </c>
      <c r="B161" s="36">
        <f>SUMIFS(СВЦЭМ!$E$33:$E$776,СВЦЭМ!$A$33:$A$776,$A161,СВЦЭМ!$B$33:$B$776,B$155)+'СЕТ СН'!$F$15</f>
        <v>125.17557399</v>
      </c>
      <c r="C161" s="36">
        <f>SUMIFS(СВЦЭМ!$E$33:$E$776,СВЦЭМ!$A$33:$A$776,$A161,СВЦЭМ!$B$33:$B$776,C$155)+'СЕТ СН'!$F$15</f>
        <v>146.42101172</v>
      </c>
      <c r="D161" s="36">
        <f>SUMIFS(СВЦЭМ!$E$33:$E$776,СВЦЭМ!$A$33:$A$776,$A161,СВЦЭМ!$B$33:$B$776,D$155)+'СЕТ СН'!$F$15</f>
        <v>155.52396722</v>
      </c>
      <c r="E161" s="36">
        <f>SUMIFS(СВЦЭМ!$E$33:$E$776,СВЦЭМ!$A$33:$A$776,$A161,СВЦЭМ!$B$33:$B$776,E$155)+'СЕТ СН'!$F$15</f>
        <v>158.67729928</v>
      </c>
      <c r="F161" s="36">
        <f>SUMIFS(СВЦЭМ!$E$33:$E$776,СВЦЭМ!$A$33:$A$776,$A161,СВЦЭМ!$B$33:$B$776,F$155)+'СЕТ СН'!$F$15</f>
        <v>157.59940395999999</v>
      </c>
      <c r="G161" s="36">
        <f>SUMIFS(СВЦЭМ!$E$33:$E$776,СВЦЭМ!$A$33:$A$776,$A161,СВЦЭМ!$B$33:$B$776,G$155)+'СЕТ СН'!$F$15</f>
        <v>154.25269316999999</v>
      </c>
      <c r="H161" s="36">
        <f>SUMIFS(СВЦЭМ!$E$33:$E$776,СВЦЭМ!$A$33:$A$776,$A161,СВЦЭМ!$B$33:$B$776,H$155)+'СЕТ СН'!$F$15</f>
        <v>145.57475163000001</v>
      </c>
      <c r="I161" s="36">
        <f>SUMIFS(СВЦЭМ!$E$33:$E$776,СВЦЭМ!$A$33:$A$776,$A161,СВЦЭМ!$B$33:$B$776,I$155)+'СЕТ СН'!$F$15</f>
        <v>134.92801997000001</v>
      </c>
      <c r="J161" s="36">
        <f>SUMIFS(СВЦЭМ!$E$33:$E$776,СВЦЭМ!$A$33:$A$776,$A161,СВЦЭМ!$B$33:$B$776,J$155)+'СЕТ СН'!$F$15</f>
        <v>124.25251157</v>
      </c>
      <c r="K161" s="36">
        <f>SUMIFS(СВЦЭМ!$E$33:$E$776,СВЦЭМ!$A$33:$A$776,$A161,СВЦЭМ!$B$33:$B$776,K$155)+'СЕТ СН'!$F$15</f>
        <v>120.48404753</v>
      </c>
      <c r="L161" s="36">
        <f>SUMIFS(СВЦЭМ!$E$33:$E$776,СВЦЭМ!$A$33:$A$776,$A161,СВЦЭМ!$B$33:$B$776,L$155)+'СЕТ СН'!$F$15</f>
        <v>115.01894978</v>
      </c>
      <c r="M161" s="36">
        <f>SUMIFS(СВЦЭМ!$E$33:$E$776,СВЦЭМ!$A$33:$A$776,$A161,СВЦЭМ!$B$33:$B$776,M$155)+'СЕТ СН'!$F$15</f>
        <v>113.02614394</v>
      </c>
      <c r="N161" s="36">
        <f>SUMIFS(СВЦЭМ!$E$33:$E$776,СВЦЭМ!$A$33:$A$776,$A161,СВЦЭМ!$B$33:$B$776,N$155)+'СЕТ СН'!$F$15</f>
        <v>115.75527922000001</v>
      </c>
      <c r="O161" s="36">
        <f>SUMIFS(СВЦЭМ!$E$33:$E$776,СВЦЭМ!$A$33:$A$776,$A161,СВЦЭМ!$B$33:$B$776,O$155)+'СЕТ СН'!$F$15</f>
        <v>117.97168551</v>
      </c>
      <c r="P161" s="36">
        <f>SUMIFS(СВЦЭМ!$E$33:$E$776,СВЦЭМ!$A$33:$A$776,$A161,СВЦЭМ!$B$33:$B$776,P$155)+'СЕТ СН'!$F$15</f>
        <v>120.64653125</v>
      </c>
      <c r="Q161" s="36">
        <f>SUMIFS(СВЦЭМ!$E$33:$E$776,СВЦЭМ!$A$33:$A$776,$A161,СВЦЭМ!$B$33:$B$776,Q$155)+'СЕТ СН'!$F$15</f>
        <v>118.15565859</v>
      </c>
      <c r="R161" s="36">
        <f>SUMIFS(СВЦЭМ!$E$33:$E$776,СВЦЭМ!$A$33:$A$776,$A161,СВЦЭМ!$B$33:$B$776,R$155)+'СЕТ СН'!$F$15</f>
        <v>107.85091753</v>
      </c>
      <c r="S161" s="36">
        <f>SUMIFS(СВЦЭМ!$E$33:$E$776,СВЦЭМ!$A$33:$A$776,$A161,СВЦЭМ!$B$33:$B$776,S$155)+'СЕТ СН'!$F$15</f>
        <v>109.14621412</v>
      </c>
      <c r="T161" s="36">
        <f>SUMIFS(СВЦЭМ!$E$33:$E$776,СВЦЭМ!$A$33:$A$776,$A161,СВЦЭМ!$B$33:$B$776,T$155)+'СЕТ СН'!$F$15</f>
        <v>106.52624342</v>
      </c>
      <c r="U161" s="36">
        <f>SUMIFS(СВЦЭМ!$E$33:$E$776,СВЦЭМ!$A$33:$A$776,$A161,СВЦЭМ!$B$33:$B$776,U$155)+'СЕТ СН'!$F$15</f>
        <v>104.33025963999999</v>
      </c>
      <c r="V161" s="36">
        <f>SUMIFS(СВЦЭМ!$E$33:$E$776,СВЦЭМ!$A$33:$A$776,$A161,СВЦЭМ!$B$33:$B$776,V$155)+'СЕТ СН'!$F$15</f>
        <v>106.08116652</v>
      </c>
      <c r="W161" s="36">
        <f>SUMIFS(СВЦЭМ!$E$33:$E$776,СВЦЭМ!$A$33:$A$776,$A161,СВЦЭМ!$B$33:$B$776,W$155)+'СЕТ СН'!$F$15</f>
        <v>107.78126858</v>
      </c>
      <c r="X161" s="36">
        <f>SUMIFS(СВЦЭМ!$E$33:$E$776,СВЦЭМ!$A$33:$A$776,$A161,СВЦЭМ!$B$33:$B$776,X$155)+'СЕТ СН'!$F$15</f>
        <v>107.03060719</v>
      </c>
      <c r="Y161" s="36">
        <f>SUMIFS(СВЦЭМ!$E$33:$E$776,СВЦЭМ!$A$33:$A$776,$A161,СВЦЭМ!$B$33:$B$776,Y$155)+'СЕТ СН'!$F$15</f>
        <v>113.76068692</v>
      </c>
    </row>
    <row r="162" spans="1:25" ht="15.75" x14ac:dyDescent="0.2">
      <c r="A162" s="35">
        <f t="shared" si="4"/>
        <v>43653</v>
      </c>
      <c r="B162" s="36">
        <f>SUMIFS(СВЦЭМ!$E$33:$E$776,СВЦЭМ!$A$33:$A$776,$A162,СВЦЭМ!$B$33:$B$776,B$155)+'СЕТ СН'!$F$15</f>
        <v>130.29645196000001</v>
      </c>
      <c r="C162" s="36">
        <f>SUMIFS(СВЦЭМ!$E$33:$E$776,СВЦЭМ!$A$33:$A$776,$A162,СВЦЭМ!$B$33:$B$776,C$155)+'СЕТ СН'!$F$15</f>
        <v>153.62954334</v>
      </c>
      <c r="D162" s="36">
        <f>SUMIFS(СВЦЭМ!$E$33:$E$776,СВЦЭМ!$A$33:$A$776,$A162,СВЦЭМ!$B$33:$B$776,D$155)+'СЕТ СН'!$F$15</f>
        <v>159.17978823999999</v>
      </c>
      <c r="E162" s="36">
        <f>SUMIFS(СВЦЭМ!$E$33:$E$776,СВЦЭМ!$A$33:$A$776,$A162,СВЦЭМ!$B$33:$B$776,E$155)+'СЕТ СН'!$F$15</f>
        <v>162.75180696999999</v>
      </c>
      <c r="F162" s="36">
        <f>SUMIFS(СВЦЭМ!$E$33:$E$776,СВЦЭМ!$A$33:$A$776,$A162,СВЦЭМ!$B$33:$B$776,F$155)+'СЕТ СН'!$F$15</f>
        <v>164.90600556000001</v>
      </c>
      <c r="G162" s="36">
        <f>SUMIFS(СВЦЭМ!$E$33:$E$776,СВЦЭМ!$A$33:$A$776,$A162,СВЦЭМ!$B$33:$B$776,G$155)+'СЕТ СН'!$F$15</f>
        <v>164.70954727</v>
      </c>
      <c r="H162" s="36">
        <f>SUMIFS(СВЦЭМ!$E$33:$E$776,СВЦЭМ!$A$33:$A$776,$A162,СВЦЭМ!$B$33:$B$776,H$155)+'СЕТ СН'!$F$15</f>
        <v>158.11996353999999</v>
      </c>
      <c r="I162" s="36">
        <f>SUMIFS(СВЦЭМ!$E$33:$E$776,СВЦЭМ!$A$33:$A$776,$A162,СВЦЭМ!$B$33:$B$776,I$155)+'СЕТ СН'!$F$15</f>
        <v>147.13088472000001</v>
      </c>
      <c r="J162" s="36">
        <f>SUMIFS(СВЦЭМ!$E$33:$E$776,СВЦЭМ!$A$33:$A$776,$A162,СВЦЭМ!$B$33:$B$776,J$155)+'СЕТ СН'!$F$15</f>
        <v>133.40890977000001</v>
      </c>
      <c r="K162" s="36">
        <f>SUMIFS(СВЦЭМ!$E$33:$E$776,СВЦЭМ!$A$33:$A$776,$A162,СВЦЭМ!$B$33:$B$776,K$155)+'СЕТ СН'!$F$15</f>
        <v>121.84370697999999</v>
      </c>
      <c r="L162" s="36">
        <f>SUMIFS(СВЦЭМ!$E$33:$E$776,СВЦЭМ!$A$33:$A$776,$A162,СВЦЭМ!$B$33:$B$776,L$155)+'СЕТ СН'!$F$15</f>
        <v>114.6299551</v>
      </c>
      <c r="M162" s="36">
        <f>SUMIFS(СВЦЭМ!$E$33:$E$776,СВЦЭМ!$A$33:$A$776,$A162,СВЦЭМ!$B$33:$B$776,M$155)+'СЕТ СН'!$F$15</f>
        <v>114.97555733999999</v>
      </c>
      <c r="N162" s="36">
        <f>SUMIFS(СВЦЭМ!$E$33:$E$776,СВЦЭМ!$A$33:$A$776,$A162,СВЦЭМ!$B$33:$B$776,N$155)+'СЕТ СН'!$F$15</f>
        <v>115.87341322</v>
      </c>
      <c r="O162" s="36">
        <f>SUMIFS(СВЦЭМ!$E$33:$E$776,СВЦЭМ!$A$33:$A$776,$A162,СВЦЭМ!$B$33:$B$776,O$155)+'СЕТ СН'!$F$15</f>
        <v>116.4778333</v>
      </c>
      <c r="P162" s="36">
        <f>SUMIFS(СВЦЭМ!$E$33:$E$776,СВЦЭМ!$A$33:$A$776,$A162,СВЦЭМ!$B$33:$B$776,P$155)+'СЕТ СН'!$F$15</f>
        <v>116.94450059</v>
      </c>
      <c r="Q162" s="36">
        <f>SUMIFS(СВЦЭМ!$E$33:$E$776,СВЦЭМ!$A$33:$A$776,$A162,СВЦЭМ!$B$33:$B$776,Q$155)+'СЕТ СН'!$F$15</f>
        <v>114.75889967000001</v>
      </c>
      <c r="R162" s="36">
        <f>SUMIFS(СВЦЭМ!$E$33:$E$776,СВЦЭМ!$A$33:$A$776,$A162,СВЦЭМ!$B$33:$B$776,R$155)+'СЕТ СН'!$F$15</f>
        <v>104.87749092</v>
      </c>
      <c r="S162" s="36">
        <f>SUMIFS(СВЦЭМ!$E$33:$E$776,СВЦЭМ!$A$33:$A$776,$A162,СВЦЭМ!$B$33:$B$776,S$155)+'СЕТ СН'!$F$15</f>
        <v>103.49272635</v>
      </c>
      <c r="T162" s="36">
        <f>SUMIFS(СВЦЭМ!$E$33:$E$776,СВЦЭМ!$A$33:$A$776,$A162,СВЦЭМ!$B$33:$B$776,T$155)+'СЕТ СН'!$F$15</f>
        <v>102.76214453999999</v>
      </c>
      <c r="U162" s="36">
        <f>SUMIFS(СВЦЭМ!$E$33:$E$776,СВЦЭМ!$A$33:$A$776,$A162,СВЦЭМ!$B$33:$B$776,U$155)+'СЕТ СН'!$F$15</f>
        <v>102.18910977</v>
      </c>
      <c r="V162" s="36">
        <f>SUMIFS(СВЦЭМ!$E$33:$E$776,СВЦЭМ!$A$33:$A$776,$A162,СВЦЭМ!$B$33:$B$776,V$155)+'СЕТ СН'!$F$15</f>
        <v>102.08789977000001</v>
      </c>
      <c r="W162" s="36">
        <f>SUMIFS(СВЦЭМ!$E$33:$E$776,СВЦЭМ!$A$33:$A$776,$A162,СВЦЭМ!$B$33:$B$776,W$155)+'СЕТ СН'!$F$15</f>
        <v>99.91484706</v>
      </c>
      <c r="X162" s="36">
        <f>SUMIFS(СВЦЭМ!$E$33:$E$776,СВЦЭМ!$A$33:$A$776,$A162,СВЦЭМ!$B$33:$B$776,X$155)+'СЕТ СН'!$F$15</f>
        <v>102.47717543</v>
      </c>
      <c r="Y162" s="36">
        <f>SUMIFS(СВЦЭМ!$E$33:$E$776,СВЦЭМ!$A$33:$A$776,$A162,СВЦЭМ!$B$33:$B$776,Y$155)+'СЕТ СН'!$F$15</f>
        <v>109.52977179</v>
      </c>
    </row>
    <row r="163" spans="1:25" ht="15.75" x14ac:dyDescent="0.2">
      <c r="A163" s="35">
        <f t="shared" si="4"/>
        <v>43654</v>
      </c>
      <c r="B163" s="36">
        <f>SUMIFS(СВЦЭМ!$E$33:$E$776,СВЦЭМ!$A$33:$A$776,$A163,СВЦЭМ!$B$33:$B$776,B$155)+'СЕТ СН'!$F$15</f>
        <v>130.06886030999999</v>
      </c>
      <c r="C163" s="36">
        <f>SUMIFS(СВЦЭМ!$E$33:$E$776,СВЦЭМ!$A$33:$A$776,$A163,СВЦЭМ!$B$33:$B$776,C$155)+'СЕТ СН'!$F$15</f>
        <v>149.65795754999999</v>
      </c>
      <c r="D163" s="36">
        <f>SUMIFS(СВЦЭМ!$E$33:$E$776,СВЦЭМ!$A$33:$A$776,$A163,СВЦЭМ!$B$33:$B$776,D$155)+'СЕТ СН'!$F$15</f>
        <v>155.53236412000001</v>
      </c>
      <c r="E163" s="36">
        <f>SUMIFS(СВЦЭМ!$E$33:$E$776,СВЦЭМ!$A$33:$A$776,$A163,СВЦЭМ!$B$33:$B$776,E$155)+'СЕТ СН'!$F$15</f>
        <v>159.87481431</v>
      </c>
      <c r="F163" s="36">
        <f>SUMIFS(СВЦЭМ!$E$33:$E$776,СВЦЭМ!$A$33:$A$776,$A163,СВЦЭМ!$B$33:$B$776,F$155)+'СЕТ СН'!$F$15</f>
        <v>160.50860295999999</v>
      </c>
      <c r="G163" s="36">
        <f>SUMIFS(СВЦЭМ!$E$33:$E$776,СВЦЭМ!$A$33:$A$776,$A163,СВЦЭМ!$B$33:$B$776,G$155)+'СЕТ СН'!$F$15</f>
        <v>157.10919726</v>
      </c>
      <c r="H163" s="36">
        <f>SUMIFS(СВЦЭМ!$E$33:$E$776,СВЦЭМ!$A$33:$A$776,$A163,СВЦЭМ!$B$33:$B$776,H$155)+'СЕТ СН'!$F$15</f>
        <v>146.81981438</v>
      </c>
      <c r="I163" s="36">
        <f>SUMIFS(СВЦЭМ!$E$33:$E$776,СВЦЭМ!$A$33:$A$776,$A163,СВЦЭМ!$B$33:$B$776,I$155)+'СЕТ СН'!$F$15</f>
        <v>139.24295756999999</v>
      </c>
      <c r="J163" s="36">
        <f>SUMIFS(СВЦЭМ!$E$33:$E$776,СВЦЭМ!$A$33:$A$776,$A163,СВЦЭМ!$B$33:$B$776,J$155)+'СЕТ СН'!$F$15</f>
        <v>135.74806482</v>
      </c>
      <c r="K163" s="36">
        <f>SUMIFS(СВЦЭМ!$E$33:$E$776,СВЦЭМ!$A$33:$A$776,$A163,СВЦЭМ!$B$33:$B$776,K$155)+'СЕТ СН'!$F$15</f>
        <v>135.56216212000001</v>
      </c>
      <c r="L163" s="36">
        <f>SUMIFS(СВЦЭМ!$E$33:$E$776,СВЦЭМ!$A$33:$A$776,$A163,СВЦЭМ!$B$33:$B$776,L$155)+'СЕТ СН'!$F$15</f>
        <v>135.44554846</v>
      </c>
      <c r="M163" s="36">
        <f>SUMIFS(СВЦЭМ!$E$33:$E$776,СВЦЭМ!$A$33:$A$776,$A163,СВЦЭМ!$B$33:$B$776,M$155)+'СЕТ СН'!$F$15</f>
        <v>128.23279550000001</v>
      </c>
      <c r="N163" s="36">
        <f>SUMIFS(СВЦЭМ!$E$33:$E$776,СВЦЭМ!$A$33:$A$776,$A163,СВЦЭМ!$B$33:$B$776,N$155)+'СЕТ СН'!$F$15</f>
        <v>127.9253446</v>
      </c>
      <c r="O163" s="36">
        <f>SUMIFS(СВЦЭМ!$E$33:$E$776,СВЦЭМ!$A$33:$A$776,$A163,СВЦЭМ!$B$33:$B$776,O$155)+'СЕТ СН'!$F$15</f>
        <v>125.70952594000001</v>
      </c>
      <c r="P163" s="36">
        <f>SUMIFS(СВЦЭМ!$E$33:$E$776,СВЦЭМ!$A$33:$A$776,$A163,СВЦЭМ!$B$33:$B$776,P$155)+'СЕТ СН'!$F$15</f>
        <v>118.9715949</v>
      </c>
      <c r="Q163" s="36">
        <f>SUMIFS(СВЦЭМ!$E$33:$E$776,СВЦЭМ!$A$33:$A$776,$A163,СВЦЭМ!$B$33:$B$776,Q$155)+'СЕТ СН'!$F$15</f>
        <v>114.08807922</v>
      </c>
      <c r="R163" s="36">
        <f>SUMIFS(СВЦЭМ!$E$33:$E$776,СВЦЭМ!$A$33:$A$776,$A163,СВЦЭМ!$B$33:$B$776,R$155)+'СЕТ СН'!$F$15</f>
        <v>105.78351197000001</v>
      </c>
      <c r="S163" s="36">
        <f>SUMIFS(СВЦЭМ!$E$33:$E$776,СВЦЭМ!$A$33:$A$776,$A163,СВЦЭМ!$B$33:$B$776,S$155)+'СЕТ СН'!$F$15</f>
        <v>107.48605166999999</v>
      </c>
      <c r="T163" s="36">
        <f>SUMIFS(СВЦЭМ!$E$33:$E$776,СВЦЭМ!$A$33:$A$776,$A163,СВЦЭМ!$B$33:$B$776,T$155)+'СЕТ СН'!$F$15</f>
        <v>107.68374824999999</v>
      </c>
      <c r="U163" s="36">
        <f>SUMIFS(СВЦЭМ!$E$33:$E$776,СВЦЭМ!$A$33:$A$776,$A163,СВЦЭМ!$B$33:$B$776,U$155)+'СЕТ СН'!$F$15</f>
        <v>106.29520746</v>
      </c>
      <c r="V163" s="36">
        <f>SUMIFS(СВЦЭМ!$E$33:$E$776,СВЦЭМ!$A$33:$A$776,$A163,СВЦЭМ!$B$33:$B$776,V$155)+'СЕТ СН'!$F$15</f>
        <v>110.86084801</v>
      </c>
      <c r="W163" s="36">
        <f>SUMIFS(СВЦЭМ!$E$33:$E$776,СВЦЭМ!$A$33:$A$776,$A163,СВЦЭМ!$B$33:$B$776,W$155)+'СЕТ СН'!$F$15</f>
        <v>116.03130452000001</v>
      </c>
      <c r="X163" s="36">
        <f>SUMIFS(СВЦЭМ!$E$33:$E$776,СВЦЭМ!$A$33:$A$776,$A163,СВЦЭМ!$B$33:$B$776,X$155)+'СЕТ СН'!$F$15</f>
        <v>118.91900893</v>
      </c>
      <c r="Y163" s="36">
        <f>SUMIFS(СВЦЭМ!$E$33:$E$776,СВЦЭМ!$A$33:$A$776,$A163,СВЦЭМ!$B$33:$B$776,Y$155)+'СЕТ СН'!$F$15</f>
        <v>123.25580547</v>
      </c>
    </row>
    <row r="164" spans="1:25" ht="15.75" x14ac:dyDescent="0.2">
      <c r="A164" s="35">
        <f t="shared" si="4"/>
        <v>43655</v>
      </c>
      <c r="B164" s="36">
        <f>SUMIFS(СВЦЭМ!$E$33:$E$776,СВЦЭМ!$A$33:$A$776,$A164,СВЦЭМ!$B$33:$B$776,B$155)+'СЕТ СН'!$F$15</f>
        <v>138.90546476</v>
      </c>
      <c r="C164" s="36">
        <f>SUMIFS(СВЦЭМ!$E$33:$E$776,СВЦЭМ!$A$33:$A$776,$A164,СВЦЭМ!$B$33:$B$776,C$155)+'СЕТ СН'!$F$15</f>
        <v>145.67902294999999</v>
      </c>
      <c r="D164" s="36">
        <f>SUMIFS(СВЦЭМ!$E$33:$E$776,СВЦЭМ!$A$33:$A$776,$A164,СВЦЭМ!$B$33:$B$776,D$155)+'СЕТ СН'!$F$15</f>
        <v>149.64629815999999</v>
      </c>
      <c r="E164" s="36">
        <f>SUMIFS(СВЦЭМ!$E$33:$E$776,СВЦЭМ!$A$33:$A$776,$A164,СВЦЭМ!$B$33:$B$776,E$155)+'СЕТ СН'!$F$15</f>
        <v>153.13618025</v>
      </c>
      <c r="F164" s="36">
        <f>SUMIFS(СВЦЭМ!$E$33:$E$776,СВЦЭМ!$A$33:$A$776,$A164,СВЦЭМ!$B$33:$B$776,F$155)+'СЕТ СН'!$F$15</f>
        <v>152.6349869</v>
      </c>
      <c r="G164" s="36">
        <f>SUMIFS(СВЦЭМ!$E$33:$E$776,СВЦЭМ!$A$33:$A$776,$A164,СВЦЭМ!$B$33:$B$776,G$155)+'СЕТ СН'!$F$15</f>
        <v>151.80200144</v>
      </c>
      <c r="H164" s="36">
        <f>SUMIFS(СВЦЭМ!$E$33:$E$776,СВЦЭМ!$A$33:$A$776,$A164,СВЦЭМ!$B$33:$B$776,H$155)+'СЕТ СН'!$F$15</f>
        <v>141.78103064999999</v>
      </c>
      <c r="I164" s="36">
        <f>SUMIFS(СВЦЭМ!$E$33:$E$776,СВЦЭМ!$A$33:$A$776,$A164,СВЦЭМ!$B$33:$B$776,I$155)+'СЕТ СН'!$F$15</f>
        <v>136.99850212000001</v>
      </c>
      <c r="J164" s="36">
        <f>SUMIFS(СВЦЭМ!$E$33:$E$776,СВЦЭМ!$A$33:$A$776,$A164,СВЦЭМ!$B$33:$B$776,J$155)+'СЕТ СН'!$F$15</f>
        <v>130.69643005</v>
      </c>
      <c r="K164" s="36">
        <f>SUMIFS(СВЦЭМ!$E$33:$E$776,СВЦЭМ!$A$33:$A$776,$A164,СВЦЭМ!$B$33:$B$776,K$155)+'СЕТ СН'!$F$15</f>
        <v>126.97887674</v>
      </c>
      <c r="L164" s="36">
        <f>SUMIFS(СВЦЭМ!$E$33:$E$776,СВЦЭМ!$A$33:$A$776,$A164,СВЦЭМ!$B$33:$B$776,L$155)+'СЕТ СН'!$F$15</f>
        <v>127.08133689</v>
      </c>
      <c r="M164" s="36">
        <f>SUMIFS(СВЦЭМ!$E$33:$E$776,СВЦЭМ!$A$33:$A$776,$A164,СВЦЭМ!$B$33:$B$776,M$155)+'СЕТ СН'!$F$15</f>
        <v>125.83085203</v>
      </c>
      <c r="N164" s="36">
        <f>SUMIFS(СВЦЭМ!$E$33:$E$776,СВЦЭМ!$A$33:$A$776,$A164,СВЦЭМ!$B$33:$B$776,N$155)+'СЕТ СН'!$F$15</f>
        <v>126.16178948</v>
      </c>
      <c r="O164" s="36">
        <f>SUMIFS(СВЦЭМ!$E$33:$E$776,СВЦЭМ!$A$33:$A$776,$A164,СВЦЭМ!$B$33:$B$776,O$155)+'СЕТ СН'!$F$15</f>
        <v>125.28934045</v>
      </c>
      <c r="P164" s="36">
        <f>SUMIFS(СВЦЭМ!$E$33:$E$776,СВЦЭМ!$A$33:$A$776,$A164,СВЦЭМ!$B$33:$B$776,P$155)+'СЕТ СН'!$F$15</f>
        <v>126.79483802</v>
      </c>
      <c r="Q164" s="36">
        <f>SUMIFS(СВЦЭМ!$E$33:$E$776,СВЦЭМ!$A$33:$A$776,$A164,СВЦЭМ!$B$33:$B$776,Q$155)+'СЕТ СН'!$F$15</f>
        <v>130.60854370000001</v>
      </c>
      <c r="R164" s="36">
        <f>SUMIFS(СВЦЭМ!$E$33:$E$776,СВЦЭМ!$A$33:$A$776,$A164,СВЦЭМ!$B$33:$B$776,R$155)+'СЕТ СН'!$F$15</f>
        <v>123.05149981</v>
      </c>
      <c r="S164" s="36">
        <f>SUMIFS(СВЦЭМ!$E$33:$E$776,СВЦЭМ!$A$33:$A$776,$A164,СВЦЭМ!$B$33:$B$776,S$155)+'СЕТ СН'!$F$15</f>
        <v>116.98689998</v>
      </c>
      <c r="T164" s="36">
        <f>SUMIFS(СВЦЭМ!$E$33:$E$776,СВЦЭМ!$A$33:$A$776,$A164,СВЦЭМ!$B$33:$B$776,T$155)+'СЕТ СН'!$F$15</f>
        <v>116.53028439000001</v>
      </c>
      <c r="U164" s="36">
        <f>SUMIFS(СВЦЭМ!$E$33:$E$776,СВЦЭМ!$A$33:$A$776,$A164,СВЦЭМ!$B$33:$B$776,U$155)+'СЕТ СН'!$F$15</f>
        <v>114.89029042</v>
      </c>
      <c r="V164" s="36">
        <f>SUMIFS(СВЦЭМ!$E$33:$E$776,СВЦЭМ!$A$33:$A$776,$A164,СВЦЭМ!$B$33:$B$776,V$155)+'СЕТ СН'!$F$15</f>
        <v>114.82963528000001</v>
      </c>
      <c r="W164" s="36">
        <f>SUMIFS(СВЦЭМ!$E$33:$E$776,СВЦЭМ!$A$33:$A$776,$A164,СВЦЭМ!$B$33:$B$776,W$155)+'СЕТ СН'!$F$15</f>
        <v>109.98329954</v>
      </c>
      <c r="X164" s="36">
        <f>SUMIFS(СВЦЭМ!$E$33:$E$776,СВЦЭМ!$A$33:$A$776,$A164,СВЦЭМ!$B$33:$B$776,X$155)+'СЕТ СН'!$F$15</f>
        <v>113.69420207</v>
      </c>
      <c r="Y164" s="36">
        <f>SUMIFS(СВЦЭМ!$E$33:$E$776,СВЦЭМ!$A$33:$A$776,$A164,СВЦЭМ!$B$33:$B$776,Y$155)+'СЕТ СН'!$F$15</f>
        <v>127.46497952999999</v>
      </c>
    </row>
    <row r="165" spans="1:25" ht="15.75" x14ac:dyDescent="0.2">
      <c r="A165" s="35">
        <f t="shared" si="4"/>
        <v>43656</v>
      </c>
      <c r="B165" s="36">
        <f>SUMIFS(СВЦЭМ!$E$33:$E$776,СВЦЭМ!$A$33:$A$776,$A165,СВЦЭМ!$B$33:$B$776,B$155)+'СЕТ СН'!$F$15</f>
        <v>141.69884795999999</v>
      </c>
      <c r="C165" s="36">
        <f>SUMIFS(СВЦЭМ!$E$33:$E$776,СВЦЭМ!$A$33:$A$776,$A165,СВЦЭМ!$B$33:$B$776,C$155)+'СЕТ СН'!$F$15</f>
        <v>147.82805431</v>
      </c>
      <c r="D165" s="36">
        <f>SUMIFS(СВЦЭМ!$E$33:$E$776,СВЦЭМ!$A$33:$A$776,$A165,СВЦЭМ!$B$33:$B$776,D$155)+'СЕТ СН'!$F$15</f>
        <v>150.24458705999999</v>
      </c>
      <c r="E165" s="36">
        <f>SUMIFS(СВЦЭМ!$E$33:$E$776,СВЦЭМ!$A$33:$A$776,$A165,СВЦЭМ!$B$33:$B$776,E$155)+'СЕТ СН'!$F$15</f>
        <v>153.94210591999999</v>
      </c>
      <c r="F165" s="36">
        <f>SUMIFS(СВЦЭМ!$E$33:$E$776,СВЦЭМ!$A$33:$A$776,$A165,СВЦЭМ!$B$33:$B$776,F$155)+'СЕТ СН'!$F$15</f>
        <v>151.73770390999999</v>
      </c>
      <c r="G165" s="36">
        <f>SUMIFS(СВЦЭМ!$E$33:$E$776,СВЦЭМ!$A$33:$A$776,$A165,СВЦЭМ!$B$33:$B$776,G$155)+'СЕТ СН'!$F$15</f>
        <v>153.64084919999999</v>
      </c>
      <c r="H165" s="36">
        <f>SUMIFS(СВЦЭМ!$E$33:$E$776,СВЦЭМ!$A$33:$A$776,$A165,СВЦЭМ!$B$33:$B$776,H$155)+'СЕТ СН'!$F$15</f>
        <v>147.49247743999999</v>
      </c>
      <c r="I165" s="36">
        <f>SUMIFS(СВЦЭМ!$E$33:$E$776,СВЦЭМ!$A$33:$A$776,$A165,СВЦЭМ!$B$33:$B$776,I$155)+'СЕТ СН'!$F$15</f>
        <v>140.16945673999999</v>
      </c>
      <c r="J165" s="36">
        <f>SUMIFS(СВЦЭМ!$E$33:$E$776,СВЦЭМ!$A$33:$A$776,$A165,СВЦЭМ!$B$33:$B$776,J$155)+'СЕТ СН'!$F$15</f>
        <v>135.85560090999999</v>
      </c>
      <c r="K165" s="36">
        <f>SUMIFS(СВЦЭМ!$E$33:$E$776,СВЦЭМ!$A$33:$A$776,$A165,СВЦЭМ!$B$33:$B$776,K$155)+'СЕТ СН'!$F$15</f>
        <v>133.51097464</v>
      </c>
      <c r="L165" s="36">
        <f>SUMIFS(СВЦЭМ!$E$33:$E$776,СВЦЭМ!$A$33:$A$776,$A165,СВЦЭМ!$B$33:$B$776,L$155)+'СЕТ СН'!$F$15</f>
        <v>133.04737127999999</v>
      </c>
      <c r="M165" s="36">
        <f>SUMIFS(СВЦЭМ!$E$33:$E$776,СВЦЭМ!$A$33:$A$776,$A165,СВЦЭМ!$B$33:$B$776,M$155)+'СЕТ СН'!$F$15</f>
        <v>129.47840650000001</v>
      </c>
      <c r="N165" s="36">
        <f>SUMIFS(СВЦЭМ!$E$33:$E$776,СВЦЭМ!$A$33:$A$776,$A165,СВЦЭМ!$B$33:$B$776,N$155)+'СЕТ СН'!$F$15</f>
        <v>128.35707366</v>
      </c>
      <c r="O165" s="36">
        <f>SUMIFS(СВЦЭМ!$E$33:$E$776,СВЦЭМ!$A$33:$A$776,$A165,СВЦЭМ!$B$33:$B$776,O$155)+'СЕТ СН'!$F$15</f>
        <v>127.43079925000001</v>
      </c>
      <c r="P165" s="36">
        <f>SUMIFS(СВЦЭМ!$E$33:$E$776,СВЦЭМ!$A$33:$A$776,$A165,СВЦЭМ!$B$33:$B$776,P$155)+'СЕТ СН'!$F$15</f>
        <v>126.7798614</v>
      </c>
      <c r="Q165" s="36">
        <f>SUMIFS(СВЦЭМ!$E$33:$E$776,СВЦЭМ!$A$33:$A$776,$A165,СВЦЭМ!$B$33:$B$776,Q$155)+'СЕТ СН'!$F$15</f>
        <v>128.46630289000001</v>
      </c>
      <c r="R165" s="36">
        <f>SUMIFS(СВЦЭМ!$E$33:$E$776,СВЦЭМ!$A$33:$A$776,$A165,СВЦЭМ!$B$33:$B$776,R$155)+'СЕТ СН'!$F$15</f>
        <v>118.89347357</v>
      </c>
      <c r="S165" s="36">
        <f>SUMIFS(СВЦЭМ!$E$33:$E$776,СВЦЭМ!$A$33:$A$776,$A165,СВЦЭМ!$B$33:$B$776,S$155)+'СЕТ СН'!$F$15</f>
        <v>115.11939558</v>
      </c>
      <c r="T165" s="36">
        <f>SUMIFS(СВЦЭМ!$E$33:$E$776,СВЦЭМ!$A$33:$A$776,$A165,СВЦЭМ!$B$33:$B$776,T$155)+'СЕТ СН'!$F$15</f>
        <v>115.02969373000001</v>
      </c>
      <c r="U165" s="36">
        <f>SUMIFS(СВЦЭМ!$E$33:$E$776,СВЦЭМ!$A$33:$A$776,$A165,СВЦЭМ!$B$33:$B$776,U$155)+'СЕТ СН'!$F$15</f>
        <v>114.53343414</v>
      </c>
      <c r="V165" s="36">
        <f>SUMIFS(СВЦЭМ!$E$33:$E$776,СВЦЭМ!$A$33:$A$776,$A165,СВЦЭМ!$B$33:$B$776,V$155)+'СЕТ СН'!$F$15</f>
        <v>113.68199376</v>
      </c>
      <c r="W165" s="36">
        <f>SUMIFS(СВЦЭМ!$E$33:$E$776,СВЦЭМ!$A$33:$A$776,$A165,СВЦЭМ!$B$33:$B$776,W$155)+'СЕТ СН'!$F$15</f>
        <v>110.58313352</v>
      </c>
      <c r="X165" s="36">
        <f>SUMIFS(СВЦЭМ!$E$33:$E$776,СВЦЭМ!$A$33:$A$776,$A165,СВЦЭМ!$B$33:$B$776,X$155)+'СЕТ СН'!$F$15</f>
        <v>111.81509885</v>
      </c>
      <c r="Y165" s="36">
        <f>SUMIFS(СВЦЭМ!$E$33:$E$776,СВЦЭМ!$A$33:$A$776,$A165,СВЦЭМ!$B$33:$B$776,Y$155)+'СЕТ СН'!$F$15</f>
        <v>130.43002688999999</v>
      </c>
    </row>
    <row r="166" spans="1:25" ht="15.75" x14ac:dyDescent="0.2">
      <c r="A166" s="35">
        <f t="shared" si="4"/>
        <v>43657</v>
      </c>
      <c r="B166" s="36">
        <f>SUMIFS(СВЦЭМ!$E$33:$E$776,СВЦЭМ!$A$33:$A$776,$A166,СВЦЭМ!$B$33:$B$776,B$155)+'СЕТ СН'!$F$15</f>
        <v>141.55737751999999</v>
      </c>
      <c r="C166" s="36">
        <f>SUMIFS(СВЦЭМ!$E$33:$E$776,СВЦЭМ!$A$33:$A$776,$A166,СВЦЭМ!$B$33:$B$776,C$155)+'СЕТ СН'!$F$15</f>
        <v>149.92349870999999</v>
      </c>
      <c r="D166" s="36">
        <f>SUMIFS(СВЦЭМ!$E$33:$E$776,СВЦЭМ!$A$33:$A$776,$A166,СВЦЭМ!$B$33:$B$776,D$155)+'СЕТ СН'!$F$15</f>
        <v>154.0858786</v>
      </c>
      <c r="E166" s="36">
        <f>SUMIFS(СВЦЭМ!$E$33:$E$776,СВЦЭМ!$A$33:$A$776,$A166,СВЦЭМ!$B$33:$B$776,E$155)+'СЕТ СН'!$F$15</f>
        <v>158.57554325000001</v>
      </c>
      <c r="F166" s="36">
        <f>SUMIFS(СВЦЭМ!$E$33:$E$776,СВЦЭМ!$A$33:$A$776,$A166,СВЦЭМ!$B$33:$B$776,F$155)+'СЕТ СН'!$F$15</f>
        <v>158.63161042999999</v>
      </c>
      <c r="G166" s="36">
        <f>SUMIFS(СВЦЭМ!$E$33:$E$776,СВЦЭМ!$A$33:$A$776,$A166,СВЦЭМ!$B$33:$B$776,G$155)+'СЕТ СН'!$F$15</f>
        <v>156.66342238999999</v>
      </c>
      <c r="H166" s="36">
        <f>SUMIFS(СВЦЭМ!$E$33:$E$776,СВЦЭМ!$A$33:$A$776,$A166,СВЦЭМ!$B$33:$B$776,H$155)+'СЕТ СН'!$F$15</f>
        <v>145.43615502</v>
      </c>
      <c r="I166" s="36">
        <f>SUMIFS(СВЦЭМ!$E$33:$E$776,СВЦЭМ!$A$33:$A$776,$A166,СВЦЭМ!$B$33:$B$776,I$155)+'СЕТ СН'!$F$15</f>
        <v>140.68045788000001</v>
      </c>
      <c r="J166" s="36">
        <f>SUMIFS(СВЦЭМ!$E$33:$E$776,СВЦЭМ!$A$33:$A$776,$A166,СВЦЭМ!$B$33:$B$776,J$155)+'СЕТ СН'!$F$15</f>
        <v>132.75508332999999</v>
      </c>
      <c r="K166" s="36">
        <f>SUMIFS(СВЦЭМ!$E$33:$E$776,СВЦЭМ!$A$33:$A$776,$A166,СВЦЭМ!$B$33:$B$776,K$155)+'СЕТ СН'!$F$15</f>
        <v>130.18063971000001</v>
      </c>
      <c r="L166" s="36">
        <f>SUMIFS(СВЦЭМ!$E$33:$E$776,СВЦЭМ!$A$33:$A$776,$A166,СВЦЭМ!$B$33:$B$776,L$155)+'СЕТ СН'!$F$15</f>
        <v>127.0854203</v>
      </c>
      <c r="M166" s="36">
        <f>SUMIFS(СВЦЭМ!$E$33:$E$776,СВЦЭМ!$A$33:$A$776,$A166,СВЦЭМ!$B$33:$B$776,M$155)+'СЕТ СН'!$F$15</f>
        <v>126.05454675999999</v>
      </c>
      <c r="N166" s="36">
        <f>SUMIFS(СВЦЭМ!$E$33:$E$776,СВЦЭМ!$A$33:$A$776,$A166,СВЦЭМ!$B$33:$B$776,N$155)+'СЕТ СН'!$F$15</f>
        <v>125.44810325</v>
      </c>
      <c r="O166" s="36">
        <f>SUMIFS(СВЦЭМ!$E$33:$E$776,СВЦЭМ!$A$33:$A$776,$A166,СВЦЭМ!$B$33:$B$776,O$155)+'СЕТ СН'!$F$15</f>
        <v>125.63716759</v>
      </c>
      <c r="P166" s="36">
        <f>SUMIFS(СВЦЭМ!$E$33:$E$776,СВЦЭМ!$A$33:$A$776,$A166,СВЦЭМ!$B$33:$B$776,P$155)+'СЕТ СН'!$F$15</f>
        <v>126.12724498</v>
      </c>
      <c r="Q166" s="36">
        <f>SUMIFS(СВЦЭМ!$E$33:$E$776,СВЦЭМ!$A$33:$A$776,$A166,СВЦЭМ!$B$33:$B$776,Q$155)+'СЕТ СН'!$F$15</f>
        <v>125.97242507999999</v>
      </c>
      <c r="R166" s="36">
        <f>SUMIFS(СВЦЭМ!$E$33:$E$776,СВЦЭМ!$A$33:$A$776,$A166,СВЦЭМ!$B$33:$B$776,R$155)+'СЕТ СН'!$F$15</f>
        <v>116.647289</v>
      </c>
      <c r="S166" s="36">
        <f>SUMIFS(СВЦЭМ!$E$33:$E$776,СВЦЭМ!$A$33:$A$776,$A166,СВЦЭМ!$B$33:$B$776,S$155)+'СЕТ СН'!$F$15</f>
        <v>113.43526928999999</v>
      </c>
      <c r="T166" s="36">
        <f>SUMIFS(СВЦЭМ!$E$33:$E$776,СВЦЭМ!$A$33:$A$776,$A166,СВЦЭМ!$B$33:$B$776,T$155)+'СЕТ СН'!$F$15</f>
        <v>113.43329444</v>
      </c>
      <c r="U166" s="36">
        <f>SUMIFS(СВЦЭМ!$E$33:$E$776,СВЦЭМ!$A$33:$A$776,$A166,СВЦЭМ!$B$33:$B$776,U$155)+'СЕТ СН'!$F$15</f>
        <v>111.34600027</v>
      </c>
      <c r="V166" s="36">
        <f>SUMIFS(СВЦЭМ!$E$33:$E$776,СВЦЭМ!$A$33:$A$776,$A166,СВЦЭМ!$B$33:$B$776,V$155)+'СЕТ СН'!$F$15</f>
        <v>111.75197297</v>
      </c>
      <c r="W166" s="36">
        <f>SUMIFS(СВЦЭМ!$E$33:$E$776,СВЦЭМ!$A$33:$A$776,$A166,СВЦЭМ!$B$33:$B$776,W$155)+'СЕТ СН'!$F$15</f>
        <v>112.24734565999999</v>
      </c>
      <c r="X166" s="36">
        <f>SUMIFS(СВЦЭМ!$E$33:$E$776,СВЦЭМ!$A$33:$A$776,$A166,СВЦЭМ!$B$33:$B$776,X$155)+'СЕТ СН'!$F$15</f>
        <v>113.76146018</v>
      </c>
      <c r="Y166" s="36">
        <f>SUMIFS(СВЦЭМ!$E$33:$E$776,СВЦЭМ!$A$33:$A$776,$A166,СВЦЭМ!$B$33:$B$776,Y$155)+'СЕТ СН'!$F$15</f>
        <v>130.80355004</v>
      </c>
    </row>
    <row r="167" spans="1:25" ht="15.75" x14ac:dyDescent="0.2">
      <c r="A167" s="35">
        <f t="shared" si="4"/>
        <v>43658</v>
      </c>
      <c r="B167" s="36">
        <f>SUMIFS(СВЦЭМ!$E$33:$E$776,СВЦЭМ!$A$33:$A$776,$A167,СВЦЭМ!$B$33:$B$776,B$155)+'СЕТ СН'!$F$15</f>
        <v>139.70344890999999</v>
      </c>
      <c r="C167" s="36">
        <f>SUMIFS(СВЦЭМ!$E$33:$E$776,СВЦЭМ!$A$33:$A$776,$A167,СВЦЭМ!$B$33:$B$776,C$155)+'СЕТ СН'!$F$15</f>
        <v>146.97158805999999</v>
      </c>
      <c r="D167" s="36">
        <f>SUMIFS(СВЦЭМ!$E$33:$E$776,СВЦЭМ!$A$33:$A$776,$A167,СВЦЭМ!$B$33:$B$776,D$155)+'СЕТ СН'!$F$15</f>
        <v>151.15377265999999</v>
      </c>
      <c r="E167" s="36">
        <f>SUMIFS(СВЦЭМ!$E$33:$E$776,СВЦЭМ!$A$33:$A$776,$A167,СВЦЭМ!$B$33:$B$776,E$155)+'СЕТ СН'!$F$15</f>
        <v>154.08933438</v>
      </c>
      <c r="F167" s="36">
        <f>SUMIFS(СВЦЭМ!$E$33:$E$776,СВЦЭМ!$A$33:$A$776,$A167,СВЦЭМ!$B$33:$B$776,F$155)+'СЕТ СН'!$F$15</f>
        <v>152.85399117</v>
      </c>
      <c r="G167" s="36">
        <f>SUMIFS(СВЦЭМ!$E$33:$E$776,СВЦЭМ!$A$33:$A$776,$A167,СВЦЭМ!$B$33:$B$776,G$155)+'СЕТ СН'!$F$15</f>
        <v>152.48012441</v>
      </c>
      <c r="H167" s="36">
        <f>SUMIFS(СВЦЭМ!$E$33:$E$776,СВЦЭМ!$A$33:$A$776,$A167,СВЦЭМ!$B$33:$B$776,H$155)+'СЕТ СН'!$F$15</f>
        <v>146.46108218000001</v>
      </c>
      <c r="I167" s="36">
        <f>SUMIFS(СВЦЭМ!$E$33:$E$776,СВЦЭМ!$A$33:$A$776,$A167,СВЦЭМ!$B$33:$B$776,I$155)+'СЕТ СН'!$F$15</f>
        <v>141.67528394000001</v>
      </c>
      <c r="J167" s="36">
        <f>SUMIFS(СВЦЭМ!$E$33:$E$776,СВЦЭМ!$A$33:$A$776,$A167,СВЦЭМ!$B$33:$B$776,J$155)+'СЕТ СН'!$F$15</f>
        <v>134.11889310000001</v>
      </c>
      <c r="K167" s="36">
        <f>SUMIFS(СВЦЭМ!$E$33:$E$776,СВЦЭМ!$A$33:$A$776,$A167,СВЦЭМ!$B$33:$B$776,K$155)+'СЕТ СН'!$F$15</f>
        <v>127.21037486</v>
      </c>
      <c r="L167" s="36">
        <f>SUMIFS(СВЦЭМ!$E$33:$E$776,СВЦЭМ!$A$33:$A$776,$A167,СВЦЭМ!$B$33:$B$776,L$155)+'СЕТ СН'!$F$15</f>
        <v>126.21248386000001</v>
      </c>
      <c r="M167" s="36">
        <f>SUMIFS(СВЦЭМ!$E$33:$E$776,СВЦЭМ!$A$33:$A$776,$A167,СВЦЭМ!$B$33:$B$776,M$155)+'СЕТ СН'!$F$15</f>
        <v>127.50127641</v>
      </c>
      <c r="N167" s="36">
        <f>SUMIFS(СВЦЭМ!$E$33:$E$776,СВЦЭМ!$A$33:$A$776,$A167,СВЦЭМ!$B$33:$B$776,N$155)+'СЕТ СН'!$F$15</f>
        <v>128.97825768000001</v>
      </c>
      <c r="O167" s="36">
        <f>SUMIFS(СВЦЭМ!$E$33:$E$776,СВЦЭМ!$A$33:$A$776,$A167,СВЦЭМ!$B$33:$B$776,O$155)+'СЕТ СН'!$F$15</f>
        <v>128.73771987000001</v>
      </c>
      <c r="P167" s="36">
        <f>SUMIFS(СВЦЭМ!$E$33:$E$776,СВЦЭМ!$A$33:$A$776,$A167,СВЦЭМ!$B$33:$B$776,P$155)+'СЕТ СН'!$F$15</f>
        <v>129.27919639000001</v>
      </c>
      <c r="Q167" s="36">
        <f>SUMIFS(СВЦЭМ!$E$33:$E$776,СВЦЭМ!$A$33:$A$776,$A167,СВЦЭМ!$B$33:$B$776,Q$155)+'СЕТ СН'!$F$15</f>
        <v>130.78275574</v>
      </c>
      <c r="R167" s="36">
        <f>SUMIFS(СВЦЭМ!$E$33:$E$776,СВЦЭМ!$A$33:$A$776,$A167,СВЦЭМ!$B$33:$B$776,R$155)+'СЕТ СН'!$F$15</f>
        <v>120.3841611</v>
      </c>
      <c r="S167" s="36">
        <f>SUMIFS(СВЦЭМ!$E$33:$E$776,СВЦЭМ!$A$33:$A$776,$A167,СВЦЭМ!$B$33:$B$776,S$155)+'СЕТ СН'!$F$15</f>
        <v>117.05645788</v>
      </c>
      <c r="T167" s="36">
        <f>SUMIFS(СВЦЭМ!$E$33:$E$776,СВЦЭМ!$A$33:$A$776,$A167,СВЦЭМ!$B$33:$B$776,T$155)+'СЕТ СН'!$F$15</f>
        <v>115.66924108000001</v>
      </c>
      <c r="U167" s="36">
        <f>SUMIFS(СВЦЭМ!$E$33:$E$776,СВЦЭМ!$A$33:$A$776,$A167,СВЦЭМ!$B$33:$B$776,U$155)+'СЕТ СН'!$F$15</f>
        <v>113.78676359000001</v>
      </c>
      <c r="V167" s="36">
        <f>SUMIFS(СВЦЭМ!$E$33:$E$776,СВЦЭМ!$A$33:$A$776,$A167,СВЦЭМ!$B$33:$B$776,V$155)+'СЕТ СН'!$F$15</f>
        <v>110.45640177999999</v>
      </c>
      <c r="W167" s="36">
        <f>SUMIFS(СВЦЭМ!$E$33:$E$776,СВЦЭМ!$A$33:$A$776,$A167,СВЦЭМ!$B$33:$B$776,W$155)+'СЕТ СН'!$F$15</f>
        <v>107.25335536</v>
      </c>
      <c r="X167" s="36">
        <f>SUMIFS(СВЦЭМ!$E$33:$E$776,СВЦЭМ!$A$33:$A$776,$A167,СВЦЭМ!$B$33:$B$776,X$155)+'СЕТ СН'!$F$15</f>
        <v>103.37597940000001</v>
      </c>
      <c r="Y167" s="36">
        <f>SUMIFS(СВЦЭМ!$E$33:$E$776,СВЦЭМ!$A$33:$A$776,$A167,СВЦЭМ!$B$33:$B$776,Y$155)+'СЕТ СН'!$F$15</f>
        <v>119.88195415</v>
      </c>
    </row>
    <row r="168" spans="1:25" ht="15.75" x14ac:dyDescent="0.2">
      <c r="A168" s="35">
        <f t="shared" si="4"/>
        <v>43659</v>
      </c>
      <c r="B168" s="36">
        <f>SUMIFS(СВЦЭМ!$E$33:$E$776,СВЦЭМ!$A$33:$A$776,$A168,СВЦЭМ!$B$33:$B$776,B$155)+'СЕТ СН'!$F$15</f>
        <v>119.92680448999999</v>
      </c>
      <c r="C168" s="36">
        <f>SUMIFS(СВЦЭМ!$E$33:$E$776,СВЦЭМ!$A$33:$A$776,$A168,СВЦЭМ!$B$33:$B$776,C$155)+'СЕТ СН'!$F$15</f>
        <v>126.53251141</v>
      </c>
      <c r="D168" s="36">
        <f>SUMIFS(СВЦЭМ!$E$33:$E$776,СВЦЭМ!$A$33:$A$776,$A168,СВЦЭМ!$B$33:$B$776,D$155)+'СЕТ СН'!$F$15</f>
        <v>133.50169245999999</v>
      </c>
      <c r="E168" s="36">
        <f>SUMIFS(СВЦЭМ!$E$33:$E$776,СВЦЭМ!$A$33:$A$776,$A168,СВЦЭМ!$B$33:$B$776,E$155)+'СЕТ СН'!$F$15</f>
        <v>136.40106451</v>
      </c>
      <c r="F168" s="36">
        <f>SUMIFS(СВЦЭМ!$E$33:$E$776,СВЦЭМ!$A$33:$A$776,$A168,СВЦЭМ!$B$33:$B$776,F$155)+'СЕТ СН'!$F$15</f>
        <v>138.26601819000001</v>
      </c>
      <c r="G168" s="36">
        <f>SUMIFS(СВЦЭМ!$E$33:$E$776,СВЦЭМ!$A$33:$A$776,$A168,СВЦЭМ!$B$33:$B$776,G$155)+'СЕТ СН'!$F$15</f>
        <v>139.1644704</v>
      </c>
      <c r="H168" s="36">
        <f>SUMIFS(СВЦЭМ!$E$33:$E$776,СВЦЭМ!$A$33:$A$776,$A168,СВЦЭМ!$B$33:$B$776,H$155)+'СЕТ СН'!$F$15</f>
        <v>138.57680876000001</v>
      </c>
      <c r="I168" s="36">
        <f>SUMIFS(СВЦЭМ!$E$33:$E$776,СВЦЭМ!$A$33:$A$776,$A168,СВЦЭМ!$B$33:$B$776,I$155)+'СЕТ СН'!$F$15</f>
        <v>140.02089654</v>
      </c>
      <c r="J168" s="36">
        <f>SUMIFS(СВЦЭМ!$E$33:$E$776,СВЦЭМ!$A$33:$A$776,$A168,СВЦЭМ!$B$33:$B$776,J$155)+'СЕТ СН'!$F$15</f>
        <v>131.7367351</v>
      </c>
      <c r="K168" s="36">
        <f>SUMIFS(СВЦЭМ!$E$33:$E$776,СВЦЭМ!$A$33:$A$776,$A168,СВЦЭМ!$B$33:$B$776,K$155)+'СЕТ СН'!$F$15</f>
        <v>122.04500883999999</v>
      </c>
      <c r="L168" s="36">
        <f>SUMIFS(СВЦЭМ!$E$33:$E$776,СВЦЭМ!$A$33:$A$776,$A168,СВЦЭМ!$B$33:$B$776,L$155)+'СЕТ СН'!$F$15</f>
        <v>117.3044178</v>
      </c>
      <c r="M168" s="36">
        <f>SUMIFS(СВЦЭМ!$E$33:$E$776,СВЦЭМ!$A$33:$A$776,$A168,СВЦЭМ!$B$33:$B$776,M$155)+'СЕТ СН'!$F$15</f>
        <v>116.27923124</v>
      </c>
      <c r="N168" s="36">
        <f>SUMIFS(СВЦЭМ!$E$33:$E$776,СВЦЭМ!$A$33:$A$776,$A168,СВЦЭМ!$B$33:$B$776,N$155)+'СЕТ СН'!$F$15</f>
        <v>116.70865807</v>
      </c>
      <c r="O168" s="36">
        <f>SUMIFS(СВЦЭМ!$E$33:$E$776,СВЦЭМ!$A$33:$A$776,$A168,СВЦЭМ!$B$33:$B$776,O$155)+'СЕТ СН'!$F$15</f>
        <v>117.20818131999999</v>
      </c>
      <c r="P168" s="36">
        <f>SUMIFS(СВЦЭМ!$E$33:$E$776,СВЦЭМ!$A$33:$A$776,$A168,СВЦЭМ!$B$33:$B$776,P$155)+'СЕТ СН'!$F$15</f>
        <v>119.8019513</v>
      </c>
      <c r="Q168" s="36">
        <f>SUMIFS(СВЦЭМ!$E$33:$E$776,СВЦЭМ!$A$33:$A$776,$A168,СВЦЭМ!$B$33:$B$776,Q$155)+'СЕТ СН'!$F$15</f>
        <v>121.49353755999999</v>
      </c>
      <c r="R168" s="36">
        <f>SUMIFS(СВЦЭМ!$E$33:$E$776,СВЦЭМ!$A$33:$A$776,$A168,СВЦЭМ!$B$33:$B$776,R$155)+'СЕТ СН'!$F$15</f>
        <v>114.54058676</v>
      </c>
      <c r="S168" s="36">
        <f>SUMIFS(СВЦЭМ!$E$33:$E$776,СВЦЭМ!$A$33:$A$776,$A168,СВЦЭМ!$B$33:$B$776,S$155)+'СЕТ СН'!$F$15</f>
        <v>108.87192426</v>
      </c>
      <c r="T168" s="36">
        <f>SUMIFS(СВЦЭМ!$E$33:$E$776,СВЦЭМ!$A$33:$A$776,$A168,СВЦЭМ!$B$33:$B$776,T$155)+'СЕТ СН'!$F$15</f>
        <v>106.14164818</v>
      </c>
      <c r="U168" s="36">
        <f>SUMIFS(СВЦЭМ!$E$33:$E$776,СВЦЭМ!$A$33:$A$776,$A168,СВЦЭМ!$B$33:$B$776,U$155)+'СЕТ СН'!$F$15</f>
        <v>104.11983924</v>
      </c>
      <c r="V168" s="36">
        <f>SUMIFS(СВЦЭМ!$E$33:$E$776,СВЦЭМ!$A$33:$A$776,$A168,СВЦЭМ!$B$33:$B$776,V$155)+'СЕТ СН'!$F$15</f>
        <v>103.10915246</v>
      </c>
      <c r="W168" s="36">
        <f>SUMIFS(СВЦЭМ!$E$33:$E$776,СВЦЭМ!$A$33:$A$776,$A168,СВЦЭМ!$B$33:$B$776,W$155)+'СЕТ СН'!$F$15</f>
        <v>101.04833399</v>
      </c>
      <c r="X168" s="36">
        <f>SUMIFS(СВЦЭМ!$E$33:$E$776,СВЦЭМ!$A$33:$A$776,$A168,СВЦЭМ!$B$33:$B$776,X$155)+'СЕТ СН'!$F$15</f>
        <v>103.09998555999999</v>
      </c>
      <c r="Y168" s="36">
        <f>SUMIFS(СВЦЭМ!$E$33:$E$776,СВЦЭМ!$A$33:$A$776,$A168,СВЦЭМ!$B$33:$B$776,Y$155)+'СЕТ СН'!$F$15</f>
        <v>117.61096712</v>
      </c>
    </row>
    <row r="169" spans="1:25" ht="15.75" x14ac:dyDescent="0.2">
      <c r="A169" s="35">
        <f t="shared" si="4"/>
        <v>43660</v>
      </c>
      <c r="B169" s="36">
        <f>SUMIFS(СВЦЭМ!$E$33:$E$776,СВЦЭМ!$A$33:$A$776,$A169,СВЦЭМ!$B$33:$B$776,B$155)+'СЕТ СН'!$F$15</f>
        <v>127.76078251</v>
      </c>
      <c r="C169" s="36">
        <f>SUMIFS(СВЦЭМ!$E$33:$E$776,СВЦЭМ!$A$33:$A$776,$A169,СВЦЭМ!$B$33:$B$776,C$155)+'СЕТ СН'!$F$15</f>
        <v>136.91956909000001</v>
      </c>
      <c r="D169" s="36">
        <f>SUMIFS(СВЦЭМ!$E$33:$E$776,СВЦЭМ!$A$33:$A$776,$A169,СВЦЭМ!$B$33:$B$776,D$155)+'СЕТ СН'!$F$15</f>
        <v>144.56653700999999</v>
      </c>
      <c r="E169" s="36">
        <f>SUMIFS(СВЦЭМ!$E$33:$E$776,СВЦЭМ!$A$33:$A$776,$A169,СВЦЭМ!$B$33:$B$776,E$155)+'СЕТ СН'!$F$15</f>
        <v>146.96731026</v>
      </c>
      <c r="F169" s="36">
        <f>SUMIFS(СВЦЭМ!$E$33:$E$776,СВЦЭМ!$A$33:$A$776,$A169,СВЦЭМ!$B$33:$B$776,F$155)+'СЕТ СН'!$F$15</f>
        <v>147.43631192000001</v>
      </c>
      <c r="G169" s="36">
        <f>SUMIFS(СВЦЭМ!$E$33:$E$776,СВЦЭМ!$A$33:$A$776,$A169,СВЦЭМ!$B$33:$B$776,G$155)+'СЕТ СН'!$F$15</f>
        <v>147.18996741000001</v>
      </c>
      <c r="H169" s="36">
        <f>SUMIFS(СВЦЭМ!$E$33:$E$776,СВЦЭМ!$A$33:$A$776,$A169,СВЦЭМ!$B$33:$B$776,H$155)+'СЕТ СН'!$F$15</f>
        <v>143.02743679</v>
      </c>
      <c r="I169" s="36">
        <f>SUMIFS(СВЦЭМ!$E$33:$E$776,СВЦЭМ!$A$33:$A$776,$A169,СВЦЭМ!$B$33:$B$776,I$155)+'СЕТ СН'!$F$15</f>
        <v>136.51976278000001</v>
      </c>
      <c r="J169" s="36">
        <f>SUMIFS(СВЦЭМ!$E$33:$E$776,СВЦЭМ!$A$33:$A$776,$A169,СВЦЭМ!$B$33:$B$776,J$155)+'СЕТ СН'!$F$15</f>
        <v>125.35640312</v>
      </c>
      <c r="K169" s="36">
        <f>SUMIFS(СВЦЭМ!$E$33:$E$776,СВЦЭМ!$A$33:$A$776,$A169,СВЦЭМ!$B$33:$B$776,K$155)+'СЕТ СН'!$F$15</f>
        <v>116.31483768</v>
      </c>
      <c r="L169" s="36">
        <f>SUMIFS(СВЦЭМ!$E$33:$E$776,СВЦЭМ!$A$33:$A$776,$A169,СВЦЭМ!$B$33:$B$776,L$155)+'СЕТ СН'!$F$15</f>
        <v>112.58749358999999</v>
      </c>
      <c r="M169" s="36">
        <f>SUMIFS(СВЦЭМ!$E$33:$E$776,СВЦЭМ!$A$33:$A$776,$A169,СВЦЭМ!$B$33:$B$776,M$155)+'СЕТ СН'!$F$15</f>
        <v>110.76679729999999</v>
      </c>
      <c r="N169" s="36">
        <f>SUMIFS(СВЦЭМ!$E$33:$E$776,СВЦЭМ!$A$33:$A$776,$A169,СВЦЭМ!$B$33:$B$776,N$155)+'СЕТ СН'!$F$15</f>
        <v>110.83931684</v>
      </c>
      <c r="O169" s="36">
        <f>SUMIFS(СВЦЭМ!$E$33:$E$776,СВЦЭМ!$A$33:$A$776,$A169,СВЦЭМ!$B$33:$B$776,O$155)+'СЕТ СН'!$F$15</f>
        <v>113.25489077</v>
      </c>
      <c r="P169" s="36">
        <f>SUMIFS(СВЦЭМ!$E$33:$E$776,СВЦЭМ!$A$33:$A$776,$A169,СВЦЭМ!$B$33:$B$776,P$155)+'СЕТ СН'!$F$15</f>
        <v>116.07888672999999</v>
      </c>
      <c r="Q169" s="36">
        <f>SUMIFS(СВЦЭМ!$E$33:$E$776,СВЦЭМ!$A$33:$A$776,$A169,СВЦЭМ!$B$33:$B$776,Q$155)+'СЕТ СН'!$F$15</f>
        <v>118.31625093</v>
      </c>
      <c r="R169" s="36">
        <f>SUMIFS(СВЦЭМ!$E$33:$E$776,СВЦЭМ!$A$33:$A$776,$A169,СВЦЭМ!$B$33:$B$776,R$155)+'СЕТ СН'!$F$15</f>
        <v>110.65787546999999</v>
      </c>
      <c r="S169" s="36">
        <f>SUMIFS(СВЦЭМ!$E$33:$E$776,СВЦЭМ!$A$33:$A$776,$A169,СВЦЭМ!$B$33:$B$776,S$155)+'СЕТ СН'!$F$15</f>
        <v>106.28780331999999</v>
      </c>
      <c r="T169" s="36">
        <f>SUMIFS(СВЦЭМ!$E$33:$E$776,СВЦЭМ!$A$33:$A$776,$A169,СВЦЭМ!$B$33:$B$776,T$155)+'СЕТ СН'!$F$15</f>
        <v>105.44054903999999</v>
      </c>
      <c r="U169" s="36">
        <f>SUMIFS(СВЦЭМ!$E$33:$E$776,СВЦЭМ!$A$33:$A$776,$A169,СВЦЭМ!$B$33:$B$776,U$155)+'СЕТ СН'!$F$15</f>
        <v>102.74979226000001</v>
      </c>
      <c r="V169" s="36">
        <f>SUMIFS(СВЦЭМ!$E$33:$E$776,СВЦЭМ!$A$33:$A$776,$A169,СВЦЭМ!$B$33:$B$776,V$155)+'СЕТ СН'!$F$15</f>
        <v>100.74774214</v>
      </c>
      <c r="W169" s="36">
        <f>SUMIFS(СВЦЭМ!$E$33:$E$776,СВЦЭМ!$A$33:$A$776,$A169,СВЦЭМ!$B$33:$B$776,W$155)+'СЕТ СН'!$F$15</f>
        <v>99.881243609999999</v>
      </c>
      <c r="X169" s="36">
        <f>SUMIFS(СВЦЭМ!$E$33:$E$776,СВЦЭМ!$A$33:$A$776,$A169,СВЦЭМ!$B$33:$B$776,X$155)+'СЕТ СН'!$F$15</f>
        <v>102.15709208</v>
      </c>
      <c r="Y169" s="36">
        <f>SUMIFS(СВЦЭМ!$E$33:$E$776,СВЦЭМ!$A$33:$A$776,$A169,СВЦЭМ!$B$33:$B$776,Y$155)+'СЕТ СН'!$F$15</f>
        <v>118.54927522</v>
      </c>
    </row>
    <row r="170" spans="1:25" ht="15.75" x14ac:dyDescent="0.2">
      <c r="A170" s="35">
        <f t="shared" si="4"/>
        <v>43661</v>
      </c>
      <c r="B170" s="36">
        <f>SUMIFS(СВЦЭМ!$E$33:$E$776,СВЦЭМ!$A$33:$A$776,$A170,СВЦЭМ!$B$33:$B$776,B$155)+'СЕТ СН'!$F$15</f>
        <v>134.05011589</v>
      </c>
      <c r="C170" s="36">
        <f>SUMIFS(СВЦЭМ!$E$33:$E$776,СВЦЭМ!$A$33:$A$776,$A170,СВЦЭМ!$B$33:$B$776,C$155)+'СЕТ СН'!$F$15</f>
        <v>137.55775015</v>
      </c>
      <c r="D170" s="36">
        <f>SUMIFS(СВЦЭМ!$E$33:$E$776,СВЦЭМ!$A$33:$A$776,$A170,СВЦЭМ!$B$33:$B$776,D$155)+'СЕТ СН'!$F$15</f>
        <v>139.36641064</v>
      </c>
      <c r="E170" s="36">
        <f>SUMIFS(СВЦЭМ!$E$33:$E$776,СВЦЭМ!$A$33:$A$776,$A170,СВЦЭМ!$B$33:$B$776,E$155)+'СЕТ СН'!$F$15</f>
        <v>144.87819533999999</v>
      </c>
      <c r="F170" s="36">
        <f>SUMIFS(СВЦЭМ!$E$33:$E$776,СВЦЭМ!$A$33:$A$776,$A170,СВЦЭМ!$B$33:$B$776,F$155)+'СЕТ СН'!$F$15</f>
        <v>147.37147375000001</v>
      </c>
      <c r="G170" s="36">
        <f>SUMIFS(СВЦЭМ!$E$33:$E$776,СВЦЭМ!$A$33:$A$776,$A170,СВЦЭМ!$B$33:$B$776,G$155)+'СЕТ СН'!$F$15</f>
        <v>144.44242043</v>
      </c>
      <c r="H170" s="36">
        <f>SUMIFS(СВЦЭМ!$E$33:$E$776,СВЦЭМ!$A$33:$A$776,$A170,СВЦЭМ!$B$33:$B$776,H$155)+'СЕТ СН'!$F$15</f>
        <v>140.45956014000001</v>
      </c>
      <c r="I170" s="36">
        <f>SUMIFS(СВЦЭМ!$E$33:$E$776,СВЦЭМ!$A$33:$A$776,$A170,СВЦЭМ!$B$33:$B$776,I$155)+'СЕТ СН'!$F$15</f>
        <v>134.62034849</v>
      </c>
      <c r="J170" s="36">
        <f>SUMIFS(СВЦЭМ!$E$33:$E$776,СВЦЭМ!$A$33:$A$776,$A170,СВЦЭМ!$B$33:$B$776,J$155)+'СЕТ СН'!$F$15</f>
        <v>126.55921097</v>
      </c>
      <c r="K170" s="36">
        <f>SUMIFS(СВЦЭМ!$E$33:$E$776,СВЦЭМ!$A$33:$A$776,$A170,СВЦЭМ!$B$33:$B$776,K$155)+'СЕТ СН'!$F$15</f>
        <v>116.84540174</v>
      </c>
      <c r="L170" s="36">
        <f>SUMIFS(СВЦЭМ!$E$33:$E$776,СВЦЭМ!$A$33:$A$776,$A170,СВЦЭМ!$B$33:$B$776,L$155)+'СЕТ СН'!$F$15</f>
        <v>114.90705837</v>
      </c>
      <c r="M170" s="36">
        <f>SUMIFS(СВЦЭМ!$E$33:$E$776,СВЦЭМ!$A$33:$A$776,$A170,СВЦЭМ!$B$33:$B$776,M$155)+'СЕТ СН'!$F$15</f>
        <v>115.68314196</v>
      </c>
      <c r="N170" s="36">
        <f>SUMIFS(СВЦЭМ!$E$33:$E$776,СВЦЭМ!$A$33:$A$776,$A170,СВЦЭМ!$B$33:$B$776,N$155)+'СЕТ СН'!$F$15</f>
        <v>120.11673439</v>
      </c>
      <c r="O170" s="36">
        <f>SUMIFS(СВЦЭМ!$E$33:$E$776,СВЦЭМ!$A$33:$A$776,$A170,СВЦЭМ!$B$33:$B$776,O$155)+'СЕТ СН'!$F$15</f>
        <v>119.75501817</v>
      </c>
      <c r="P170" s="36">
        <f>SUMIFS(СВЦЭМ!$E$33:$E$776,СВЦЭМ!$A$33:$A$776,$A170,СВЦЭМ!$B$33:$B$776,P$155)+'СЕТ СН'!$F$15</f>
        <v>116.5243584</v>
      </c>
      <c r="Q170" s="36">
        <f>SUMIFS(СВЦЭМ!$E$33:$E$776,СВЦЭМ!$A$33:$A$776,$A170,СВЦЭМ!$B$33:$B$776,Q$155)+'СЕТ СН'!$F$15</f>
        <v>113.72442585</v>
      </c>
      <c r="R170" s="36">
        <f>SUMIFS(СВЦЭМ!$E$33:$E$776,СВЦЭМ!$A$33:$A$776,$A170,СВЦЭМ!$B$33:$B$776,R$155)+'СЕТ СН'!$F$15</f>
        <v>104.61007234</v>
      </c>
      <c r="S170" s="36">
        <f>SUMIFS(СВЦЭМ!$E$33:$E$776,СВЦЭМ!$A$33:$A$776,$A170,СВЦЭМ!$B$33:$B$776,S$155)+'СЕТ СН'!$F$15</f>
        <v>101.36374162</v>
      </c>
      <c r="T170" s="36">
        <f>SUMIFS(СВЦЭМ!$E$33:$E$776,СВЦЭМ!$A$33:$A$776,$A170,СВЦЭМ!$B$33:$B$776,T$155)+'СЕТ СН'!$F$15</f>
        <v>101.90356456000001</v>
      </c>
      <c r="U170" s="36">
        <f>SUMIFS(СВЦЭМ!$E$33:$E$776,СВЦЭМ!$A$33:$A$776,$A170,СВЦЭМ!$B$33:$B$776,U$155)+'СЕТ СН'!$F$15</f>
        <v>101.59084678000001</v>
      </c>
      <c r="V170" s="36">
        <f>SUMIFS(СВЦЭМ!$E$33:$E$776,СВЦЭМ!$A$33:$A$776,$A170,СВЦЭМ!$B$33:$B$776,V$155)+'СЕТ СН'!$F$15</f>
        <v>100.95291337</v>
      </c>
      <c r="W170" s="36">
        <f>SUMIFS(СВЦЭМ!$E$33:$E$776,СВЦЭМ!$A$33:$A$776,$A170,СВЦЭМ!$B$33:$B$776,W$155)+'СЕТ СН'!$F$15</f>
        <v>100.10620605</v>
      </c>
      <c r="X170" s="36">
        <f>SUMIFS(СВЦЭМ!$E$33:$E$776,СВЦЭМ!$A$33:$A$776,$A170,СВЦЭМ!$B$33:$B$776,X$155)+'СЕТ СН'!$F$15</f>
        <v>103.31071273000001</v>
      </c>
      <c r="Y170" s="36">
        <f>SUMIFS(СВЦЭМ!$E$33:$E$776,СВЦЭМ!$A$33:$A$776,$A170,СВЦЭМ!$B$33:$B$776,Y$155)+'СЕТ СН'!$F$15</f>
        <v>118.23900775</v>
      </c>
    </row>
    <row r="171" spans="1:25" ht="15.75" x14ac:dyDescent="0.2">
      <c r="A171" s="35">
        <f t="shared" si="4"/>
        <v>43662</v>
      </c>
      <c r="B171" s="36">
        <f>SUMIFS(СВЦЭМ!$E$33:$E$776,СВЦЭМ!$A$33:$A$776,$A171,СВЦЭМ!$B$33:$B$776,B$155)+'СЕТ СН'!$F$15</f>
        <v>137.46790422999999</v>
      </c>
      <c r="C171" s="36">
        <f>SUMIFS(СВЦЭМ!$E$33:$E$776,СВЦЭМ!$A$33:$A$776,$A171,СВЦЭМ!$B$33:$B$776,C$155)+'СЕТ СН'!$F$15</f>
        <v>141.97806617000001</v>
      </c>
      <c r="D171" s="36">
        <f>SUMIFS(СВЦЭМ!$E$33:$E$776,СВЦЭМ!$A$33:$A$776,$A171,СВЦЭМ!$B$33:$B$776,D$155)+'СЕТ СН'!$F$15</f>
        <v>139.0799355</v>
      </c>
      <c r="E171" s="36">
        <f>SUMIFS(СВЦЭМ!$E$33:$E$776,СВЦЭМ!$A$33:$A$776,$A171,СВЦЭМ!$B$33:$B$776,E$155)+'СЕТ СН'!$F$15</f>
        <v>137.01059545999999</v>
      </c>
      <c r="F171" s="36">
        <f>SUMIFS(СВЦЭМ!$E$33:$E$776,СВЦЭМ!$A$33:$A$776,$A171,СВЦЭМ!$B$33:$B$776,F$155)+'СЕТ СН'!$F$15</f>
        <v>139.39004553999999</v>
      </c>
      <c r="G171" s="36">
        <f>SUMIFS(СВЦЭМ!$E$33:$E$776,СВЦЭМ!$A$33:$A$776,$A171,СВЦЭМ!$B$33:$B$776,G$155)+'СЕТ СН'!$F$15</f>
        <v>139.15663595000001</v>
      </c>
      <c r="H171" s="36">
        <f>SUMIFS(СВЦЭМ!$E$33:$E$776,СВЦЭМ!$A$33:$A$776,$A171,СВЦЭМ!$B$33:$B$776,H$155)+'СЕТ СН'!$F$15</f>
        <v>140.07458188000001</v>
      </c>
      <c r="I171" s="36">
        <f>SUMIFS(СВЦЭМ!$E$33:$E$776,СВЦЭМ!$A$33:$A$776,$A171,СВЦЭМ!$B$33:$B$776,I$155)+'СЕТ СН'!$F$15</f>
        <v>136.82777827000001</v>
      </c>
      <c r="J171" s="36">
        <f>SUMIFS(СВЦЭМ!$E$33:$E$776,СВЦЭМ!$A$33:$A$776,$A171,СВЦЭМ!$B$33:$B$776,J$155)+'СЕТ СН'!$F$15</f>
        <v>129.84737572</v>
      </c>
      <c r="K171" s="36">
        <f>SUMIFS(СВЦЭМ!$E$33:$E$776,СВЦЭМ!$A$33:$A$776,$A171,СВЦЭМ!$B$33:$B$776,K$155)+'СЕТ СН'!$F$15</f>
        <v>122.59571338000001</v>
      </c>
      <c r="L171" s="36">
        <f>SUMIFS(СВЦЭМ!$E$33:$E$776,СВЦЭМ!$A$33:$A$776,$A171,СВЦЭМ!$B$33:$B$776,L$155)+'СЕТ СН'!$F$15</f>
        <v>119.65265727000001</v>
      </c>
      <c r="M171" s="36">
        <f>SUMIFS(СВЦЭМ!$E$33:$E$776,СВЦЭМ!$A$33:$A$776,$A171,СВЦЭМ!$B$33:$B$776,M$155)+'СЕТ СН'!$F$15</f>
        <v>119.03645745</v>
      </c>
      <c r="N171" s="36">
        <f>SUMIFS(СВЦЭМ!$E$33:$E$776,СВЦЭМ!$A$33:$A$776,$A171,СВЦЭМ!$B$33:$B$776,N$155)+'СЕТ СН'!$F$15</f>
        <v>118.57962807</v>
      </c>
      <c r="O171" s="36">
        <f>SUMIFS(СВЦЭМ!$E$33:$E$776,СВЦЭМ!$A$33:$A$776,$A171,СВЦЭМ!$B$33:$B$776,O$155)+'СЕТ СН'!$F$15</f>
        <v>118.68082871</v>
      </c>
      <c r="P171" s="36">
        <f>SUMIFS(СВЦЭМ!$E$33:$E$776,СВЦЭМ!$A$33:$A$776,$A171,СВЦЭМ!$B$33:$B$776,P$155)+'СЕТ СН'!$F$15</f>
        <v>118.75826671999999</v>
      </c>
      <c r="Q171" s="36">
        <f>SUMIFS(СВЦЭМ!$E$33:$E$776,СВЦЭМ!$A$33:$A$776,$A171,СВЦЭМ!$B$33:$B$776,Q$155)+'СЕТ СН'!$F$15</f>
        <v>118.91327393</v>
      </c>
      <c r="R171" s="36">
        <f>SUMIFS(СВЦЭМ!$E$33:$E$776,СВЦЭМ!$A$33:$A$776,$A171,СВЦЭМ!$B$33:$B$776,R$155)+'СЕТ СН'!$F$15</f>
        <v>111.15586930000001</v>
      </c>
      <c r="S171" s="36">
        <f>SUMIFS(СВЦЭМ!$E$33:$E$776,СВЦЭМ!$A$33:$A$776,$A171,СВЦЭМ!$B$33:$B$776,S$155)+'СЕТ СН'!$F$15</f>
        <v>108.37170967</v>
      </c>
      <c r="T171" s="36">
        <f>SUMIFS(СВЦЭМ!$E$33:$E$776,СВЦЭМ!$A$33:$A$776,$A171,СВЦЭМ!$B$33:$B$776,T$155)+'СЕТ СН'!$F$15</f>
        <v>108.72583519</v>
      </c>
      <c r="U171" s="36">
        <f>SUMIFS(СВЦЭМ!$E$33:$E$776,СВЦЭМ!$A$33:$A$776,$A171,СВЦЭМ!$B$33:$B$776,U$155)+'СЕТ СН'!$F$15</f>
        <v>107.95311903</v>
      </c>
      <c r="V171" s="36">
        <f>SUMIFS(СВЦЭМ!$E$33:$E$776,СВЦЭМ!$A$33:$A$776,$A171,СВЦЭМ!$B$33:$B$776,V$155)+'СЕТ СН'!$F$15</f>
        <v>108.07377537000001</v>
      </c>
      <c r="W171" s="36">
        <f>SUMIFS(СВЦЭМ!$E$33:$E$776,СВЦЭМ!$A$33:$A$776,$A171,СВЦЭМ!$B$33:$B$776,W$155)+'СЕТ СН'!$F$15</f>
        <v>106.06446662</v>
      </c>
      <c r="X171" s="36">
        <f>SUMIFS(СВЦЭМ!$E$33:$E$776,СВЦЭМ!$A$33:$A$776,$A171,СВЦЭМ!$B$33:$B$776,X$155)+'СЕТ СН'!$F$15</f>
        <v>109.65253681</v>
      </c>
      <c r="Y171" s="36">
        <f>SUMIFS(СВЦЭМ!$E$33:$E$776,СВЦЭМ!$A$33:$A$776,$A171,СВЦЭМ!$B$33:$B$776,Y$155)+'СЕТ СН'!$F$15</f>
        <v>119.35158918</v>
      </c>
    </row>
    <row r="172" spans="1:25" ht="15.75" x14ac:dyDescent="0.2">
      <c r="A172" s="35">
        <f t="shared" si="4"/>
        <v>43663</v>
      </c>
      <c r="B172" s="36">
        <f>SUMIFS(СВЦЭМ!$E$33:$E$776,СВЦЭМ!$A$33:$A$776,$A172,СВЦЭМ!$B$33:$B$776,B$155)+'СЕТ СН'!$F$15</f>
        <v>136.42289969999999</v>
      </c>
      <c r="C172" s="36">
        <f>SUMIFS(СВЦЭМ!$E$33:$E$776,СВЦЭМ!$A$33:$A$776,$A172,СВЦЭМ!$B$33:$B$776,C$155)+'СЕТ СН'!$F$15</f>
        <v>141.56105645</v>
      </c>
      <c r="D172" s="36">
        <f>SUMIFS(СВЦЭМ!$E$33:$E$776,СВЦЭМ!$A$33:$A$776,$A172,СВЦЭМ!$B$33:$B$776,D$155)+'СЕТ СН'!$F$15</f>
        <v>147.05163988000001</v>
      </c>
      <c r="E172" s="36">
        <f>SUMIFS(СВЦЭМ!$E$33:$E$776,СВЦЭМ!$A$33:$A$776,$A172,СВЦЭМ!$B$33:$B$776,E$155)+'СЕТ СН'!$F$15</f>
        <v>149.08215107000001</v>
      </c>
      <c r="F172" s="36">
        <f>SUMIFS(СВЦЭМ!$E$33:$E$776,СВЦЭМ!$A$33:$A$776,$A172,СВЦЭМ!$B$33:$B$776,F$155)+'СЕТ СН'!$F$15</f>
        <v>147.63821793</v>
      </c>
      <c r="G172" s="36">
        <f>SUMIFS(СВЦЭМ!$E$33:$E$776,СВЦЭМ!$A$33:$A$776,$A172,СВЦЭМ!$B$33:$B$776,G$155)+'СЕТ СН'!$F$15</f>
        <v>146.4160626</v>
      </c>
      <c r="H172" s="36">
        <f>SUMIFS(СВЦЭМ!$E$33:$E$776,СВЦЭМ!$A$33:$A$776,$A172,СВЦЭМ!$B$33:$B$776,H$155)+'СЕТ СН'!$F$15</f>
        <v>140.75576644</v>
      </c>
      <c r="I172" s="36">
        <f>SUMIFS(СВЦЭМ!$E$33:$E$776,СВЦЭМ!$A$33:$A$776,$A172,СВЦЭМ!$B$33:$B$776,I$155)+'СЕТ СН'!$F$15</f>
        <v>134.53025049999999</v>
      </c>
      <c r="J172" s="36">
        <f>SUMIFS(СВЦЭМ!$E$33:$E$776,СВЦЭМ!$A$33:$A$776,$A172,СВЦЭМ!$B$33:$B$776,J$155)+'СЕТ СН'!$F$15</f>
        <v>130.27410180000001</v>
      </c>
      <c r="K172" s="36">
        <f>SUMIFS(СВЦЭМ!$E$33:$E$776,СВЦЭМ!$A$33:$A$776,$A172,СВЦЭМ!$B$33:$B$776,K$155)+'СЕТ СН'!$F$15</f>
        <v>123.24347883999999</v>
      </c>
      <c r="L172" s="36">
        <f>SUMIFS(СВЦЭМ!$E$33:$E$776,СВЦЭМ!$A$33:$A$776,$A172,СВЦЭМ!$B$33:$B$776,L$155)+'СЕТ СН'!$F$15</f>
        <v>122.42455214</v>
      </c>
      <c r="M172" s="36">
        <f>SUMIFS(СВЦЭМ!$E$33:$E$776,СВЦЭМ!$A$33:$A$776,$A172,СВЦЭМ!$B$33:$B$776,M$155)+'СЕТ СН'!$F$15</f>
        <v>122.89861449999999</v>
      </c>
      <c r="N172" s="36">
        <f>SUMIFS(СВЦЭМ!$E$33:$E$776,СВЦЭМ!$A$33:$A$776,$A172,СВЦЭМ!$B$33:$B$776,N$155)+'СЕТ СН'!$F$15</f>
        <v>123.22574981</v>
      </c>
      <c r="O172" s="36">
        <f>SUMIFS(СВЦЭМ!$E$33:$E$776,СВЦЭМ!$A$33:$A$776,$A172,СВЦЭМ!$B$33:$B$776,O$155)+'СЕТ СН'!$F$15</f>
        <v>123.20684906</v>
      </c>
      <c r="P172" s="36">
        <f>SUMIFS(СВЦЭМ!$E$33:$E$776,СВЦЭМ!$A$33:$A$776,$A172,СВЦЭМ!$B$33:$B$776,P$155)+'СЕТ СН'!$F$15</f>
        <v>123.08321553</v>
      </c>
      <c r="Q172" s="36">
        <f>SUMIFS(СВЦЭМ!$E$33:$E$776,СВЦЭМ!$A$33:$A$776,$A172,СВЦЭМ!$B$33:$B$776,Q$155)+'СЕТ СН'!$F$15</f>
        <v>123.37858143</v>
      </c>
      <c r="R172" s="36">
        <f>SUMIFS(СВЦЭМ!$E$33:$E$776,СВЦЭМ!$A$33:$A$776,$A172,СВЦЭМ!$B$33:$B$776,R$155)+'СЕТ СН'!$F$15</f>
        <v>114.74700489999999</v>
      </c>
      <c r="S172" s="36">
        <f>SUMIFS(СВЦЭМ!$E$33:$E$776,СВЦЭМ!$A$33:$A$776,$A172,СВЦЭМ!$B$33:$B$776,S$155)+'СЕТ СН'!$F$15</f>
        <v>110.87649158000001</v>
      </c>
      <c r="T172" s="36">
        <f>SUMIFS(СВЦЭМ!$E$33:$E$776,СВЦЭМ!$A$33:$A$776,$A172,СВЦЭМ!$B$33:$B$776,T$155)+'СЕТ СН'!$F$15</f>
        <v>111.34144046999999</v>
      </c>
      <c r="U172" s="36">
        <f>SUMIFS(СВЦЭМ!$E$33:$E$776,СВЦЭМ!$A$33:$A$776,$A172,СВЦЭМ!$B$33:$B$776,U$155)+'СЕТ СН'!$F$15</f>
        <v>110.01487787000001</v>
      </c>
      <c r="V172" s="36">
        <f>SUMIFS(СВЦЭМ!$E$33:$E$776,СВЦЭМ!$A$33:$A$776,$A172,СВЦЭМ!$B$33:$B$776,V$155)+'СЕТ СН'!$F$15</f>
        <v>110.80895671</v>
      </c>
      <c r="W172" s="36">
        <f>SUMIFS(СВЦЭМ!$E$33:$E$776,СВЦЭМ!$A$33:$A$776,$A172,СВЦЭМ!$B$33:$B$776,W$155)+'СЕТ СН'!$F$15</f>
        <v>110.74497739</v>
      </c>
      <c r="X172" s="36">
        <f>SUMIFS(СВЦЭМ!$E$33:$E$776,СВЦЭМ!$A$33:$A$776,$A172,СВЦЭМ!$B$33:$B$776,X$155)+'СЕТ СН'!$F$15</f>
        <v>105.47821777999999</v>
      </c>
      <c r="Y172" s="36">
        <f>SUMIFS(СВЦЭМ!$E$33:$E$776,СВЦЭМ!$A$33:$A$776,$A172,СВЦЭМ!$B$33:$B$776,Y$155)+'СЕТ СН'!$F$15</f>
        <v>110.6121193</v>
      </c>
    </row>
    <row r="173" spans="1:25" ht="15.75" x14ac:dyDescent="0.2">
      <c r="A173" s="35">
        <f t="shared" si="4"/>
        <v>43664</v>
      </c>
      <c r="B173" s="36">
        <f>SUMIFS(СВЦЭМ!$E$33:$E$776,СВЦЭМ!$A$33:$A$776,$A173,СВЦЭМ!$B$33:$B$776,B$155)+'СЕТ СН'!$F$15</f>
        <v>126.99694029</v>
      </c>
      <c r="C173" s="36">
        <f>SUMIFS(СВЦЭМ!$E$33:$E$776,СВЦЭМ!$A$33:$A$776,$A173,СВЦЭМ!$B$33:$B$776,C$155)+'СЕТ СН'!$F$15</f>
        <v>126.82487485999999</v>
      </c>
      <c r="D173" s="36">
        <f>SUMIFS(СВЦЭМ!$E$33:$E$776,СВЦЭМ!$A$33:$A$776,$A173,СВЦЭМ!$B$33:$B$776,D$155)+'СЕТ СН'!$F$15</f>
        <v>129.00359044999999</v>
      </c>
      <c r="E173" s="36">
        <f>SUMIFS(СВЦЭМ!$E$33:$E$776,СВЦЭМ!$A$33:$A$776,$A173,СВЦЭМ!$B$33:$B$776,E$155)+'СЕТ СН'!$F$15</f>
        <v>135.64470016999999</v>
      </c>
      <c r="F173" s="36">
        <f>SUMIFS(СВЦЭМ!$E$33:$E$776,СВЦЭМ!$A$33:$A$776,$A173,СВЦЭМ!$B$33:$B$776,F$155)+'СЕТ СН'!$F$15</f>
        <v>143.29985712000001</v>
      </c>
      <c r="G173" s="36">
        <f>SUMIFS(СВЦЭМ!$E$33:$E$776,СВЦЭМ!$A$33:$A$776,$A173,СВЦЭМ!$B$33:$B$776,G$155)+'СЕТ СН'!$F$15</f>
        <v>151.10361220999999</v>
      </c>
      <c r="H173" s="36">
        <f>SUMIFS(СВЦЭМ!$E$33:$E$776,СВЦЭМ!$A$33:$A$776,$A173,СВЦЭМ!$B$33:$B$776,H$155)+'СЕТ СН'!$F$15</f>
        <v>146.04278314999999</v>
      </c>
      <c r="I173" s="36">
        <f>SUMIFS(СВЦЭМ!$E$33:$E$776,СВЦЭМ!$A$33:$A$776,$A173,СВЦЭМ!$B$33:$B$776,I$155)+'СЕТ СН'!$F$15</f>
        <v>139.5076535</v>
      </c>
      <c r="J173" s="36">
        <f>SUMIFS(СВЦЭМ!$E$33:$E$776,СВЦЭМ!$A$33:$A$776,$A173,СВЦЭМ!$B$33:$B$776,J$155)+'СЕТ СН'!$F$15</f>
        <v>137.49325440000001</v>
      </c>
      <c r="K173" s="36">
        <f>SUMIFS(СВЦЭМ!$E$33:$E$776,СВЦЭМ!$A$33:$A$776,$A173,СВЦЭМ!$B$33:$B$776,K$155)+'СЕТ СН'!$F$15</f>
        <v>130.90126086999999</v>
      </c>
      <c r="L173" s="36">
        <f>SUMIFS(СВЦЭМ!$E$33:$E$776,СВЦЭМ!$A$33:$A$776,$A173,СВЦЭМ!$B$33:$B$776,L$155)+'СЕТ СН'!$F$15</f>
        <v>129.87084870000001</v>
      </c>
      <c r="M173" s="36">
        <f>SUMIFS(СВЦЭМ!$E$33:$E$776,СВЦЭМ!$A$33:$A$776,$A173,СВЦЭМ!$B$33:$B$776,M$155)+'СЕТ СН'!$F$15</f>
        <v>129.66879625999999</v>
      </c>
      <c r="N173" s="36">
        <f>SUMIFS(СВЦЭМ!$E$33:$E$776,СВЦЭМ!$A$33:$A$776,$A173,СВЦЭМ!$B$33:$B$776,N$155)+'СЕТ СН'!$F$15</f>
        <v>132.20970958999999</v>
      </c>
      <c r="O173" s="36">
        <f>SUMIFS(СВЦЭМ!$E$33:$E$776,СВЦЭМ!$A$33:$A$776,$A173,СВЦЭМ!$B$33:$B$776,O$155)+'СЕТ СН'!$F$15</f>
        <v>133.42148771000001</v>
      </c>
      <c r="P173" s="36">
        <f>SUMIFS(СВЦЭМ!$E$33:$E$776,СВЦЭМ!$A$33:$A$776,$A173,СВЦЭМ!$B$33:$B$776,P$155)+'СЕТ СН'!$F$15</f>
        <v>136.06849621999999</v>
      </c>
      <c r="Q173" s="36">
        <f>SUMIFS(СВЦЭМ!$E$33:$E$776,СВЦЭМ!$A$33:$A$776,$A173,СВЦЭМ!$B$33:$B$776,Q$155)+'СЕТ СН'!$F$15</f>
        <v>137.53506182999999</v>
      </c>
      <c r="R173" s="36">
        <f>SUMIFS(СВЦЭМ!$E$33:$E$776,СВЦЭМ!$A$33:$A$776,$A173,СВЦЭМ!$B$33:$B$776,R$155)+'СЕТ СН'!$F$15</f>
        <v>121.18891017999999</v>
      </c>
      <c r="S173" s="36">
        <f>SUMIFS(СВЦЭМ!$E$33:$E$776,СВЦЭМ!$A$33:$A$776,$A173,СВЦЭМ!$B$33:$B$776,S$155)+'СЕТ СН'!$F$15</f>
        <v>105.2536128</v>
      </c>
      <c r="T173" s="36">
        <f>SUMIFS(СВЦЭМ!$E$33:$E$776,СВЦЭМ!$A$33:$A$776,$A173,СВЦЭМ!$B$33:$B$776,T$155)+'СЕТ СН'!$F$15</f>
        <v>105.13746446</v>
      </c>
      <c r="U173" s="36">
        <f>SUMIFS(СВЦЭМ!$E$33:$E$776,СВЦЭМ!$A$33:$A$776,$A173,СВЦЭМ!$B$33:$B$776,U$155)+'СЕТ СН'!$F$15</f>
        <v>101.89260529000001</v>
      </c>
      <c r="V173" s="36">
        <f>SUMIFS(СВЦЭМ!$E$33:$E$776,СВЦЭМ!$A$33:$A$776,$A173,СВЦЭМ!$B$33:$B$776,V$155)+'СЕТ СН'!$F$15</f>
        <v>102.55787318</v>
      </c>
      <c r="W173" s="36">
        <f>SUMIFS(СВЦЭМ!$E$33:$E$776,СВЦЭМ!$A$33:$A$776,$A173,СВЦЭМ!$B$33:$B$776,W$155)+'СЕТ СН'!$F$15</f>
        <v>102.19262747000001</v>
      </c>
      <c r="X173" s="36">
        <f>SUMIFS(СВЦЭМ!$E$33:$E$776,СВЦЭМ!$A$33:$A$776,$A173,СВЦЭМ!$B$33:$B$776,X$155)+'СЕТ СН'!$F$15</f>
        <v>105.23783759</v>
      </c>
      <c r="Y173" s="36">
        <f>SUMIFS(СВЦЭМ!$E$33:$E$776,СВЦЭМ!$A$33:$A$776,$A173,СВЦЭМ!$B$33:$B$776,Y$155)+'СЕТ СН'!$F$15</f>
        <v>117.66693359999999</v>
      </c>
    </row>
    <row r="174" spans="1:25" ht="15.75" x14ac:dyDescent="0.2">
      <c r="A174" s="35">
        <f t="shared" si="4"/>
        <v>43665</v>
      </c>
      <c r="B174" s="36">
        <f>SUMIFS(СВЦЭМ!$E$33:$E$776,СВЦЭМ!$A$33:$A$776,$A174,СВЦЭМ!$B$33:$B$776,B$155)+'СЕТ СН'!$F$15</f>
        <v>131.85392508000001</v>
      </c>
      <c r="C174" s="36">
        <f>SUMIFS(СВЦЭМ!$E$33:$E$776,СВЦЭМ!$A$33:$A$776,$A174,СВЦЭМ!$B$33:$B$776,C$155)+'СЕТ СН'!$F$15</f>
        <v>131.76978527</v>
      </c>
      <c r="D174" s="36">
        <f>SUMIFS(СВЦЭМ!$E$33:$E$776,СВЦЭМ!$A$33:$A$776,$A174,СВЦЭМ!$B$33:$B$776,D$155)+'СЕТ СН'!$F$15</f>
        <v>137.56338400999999</v>
      </c>
      <c r="E174" s="36">
        <f>SUMIFS(СВЦЭМ!$E$33:$E$776,СВЦЭМ!$A$33:$A$776,$A174,СВЦЭМ!$B$33:$B$776,E$155)+'СЕТ СН'!$F$15</f>
        <v>141.43818669999999</v>
      </c>
      <c r="F174" s="36">
        <f>SUMIFS(СВЦЭМ!$E$33:$E$776,СВЦЭМ!$A$33:$A$776,$A174,СВЦЭМ!$B$33:$B$776,F$155)+'СЕТ СН'!$F$15</f>
        <v>141.16503015999999</v>
      </c>
      <c r="G174" s="36">
        <f>SUMIFS(СВЦЭМ!$E$33:$E$776,СВЦЭМ!$A$33:$A$776,$A174,СВЦЭМ!$B$33:$B$776,G$155)+'СЕТ СН'!$F$15</f>
        <v>140.09477469000001</v>
      </c>
      <c r="H174" s="36">
        <f>SUMIFS(СВЦЭМ!$E$33:$E$776,СВЦЭМ!$A$33:$A$776,$A174,СВЦЭМ!$B$33:$B$776,H$155)+'СЕТ СН'!$F$15</f>
        <v>132.6749528</v>
      </c>
      <c r="I174" s="36">
        <f>SUMIFS(СВЦЭМ!$E$33:$E$776,СВЦЭМ!$A$33:$A$776,$A174,СВЦЭМ!$B$33:$B$776,I$155)+'СЕТ СН'!$F$15</f>
        <v>126.56431782999999</v>
      </c>
      <c r="J174" s="36">
        <f>SUMIFS(СВЦЭМ!$E$33:$E$776,СВЦЭМ!$A$33:$A$776,$A174,СВЦЭМ!$B$33:$B$776,J$155)+'СЕТ СН'!$F$15</f>
        <v>126.17278945</v>
      </c>
      <c r="K174" s="36">
        <f>SUMIFS(СВЦЭМ!$E$33:$E$776,СВЦЭМ!$A$33:$A$776,$A174,СВЦЭМ!$B$33:$B$776,K$155)+'СЕТ СН'!$F$15</f>
        <v>120.93856842</v>
      </c>
      <c r="L174" s="36">
        <f>SUMIFS(СВЦЭМ!$E$33:$E$776,СВЦЭМ!$A$33:$A$776,$A174,СВЦЭМ!$B$33:$B$776,L$155)+'СЕТ СН'!$F$15</f>
        <v>116.5871054</v>
      </c>
      <c r="M174" s="36">
        <f>SUMIFS(СВЦЭМ!$E$33:$E$776,СВЦЭМ!$A$33:$A$776,$A174,СВЦЭМ!$B$33:$B$776,M$155)+'СЕТ СН'!$F$15</f>
        <v>117.82094376000001</v>
      </c>
      <c r="N174" s="36">
        <f>SUMIFS(СВЦЭМ!$E$33:$E$776,СВЦЭМ!$A$33:$A$776,$A174,СВЦЭМ!$B$33:$B$776,N$155)+'СЕТ СН'!$F$15</f>
        <v>119.21107461</v>
      </c>
      <c r="O174" s="36">
        <f>SUMIFS(СВЦЭМ!$E$33:$E$776,СВЦЭМ!$A$33:$A$776,$A174,СВЦЭМ!$B$33:$B$776,O$155)+'СЕТ СН'!$F$15</f>
        <v>119.70272444</v>
      </c>
      <c r="P174" s="36">
        <f>SUMIFS(СВЦЭМ!$E$33:$E$776,СВЦЭМ!$A$33:$A$776,$A174,СВЦЭМ!$B$33:$B$776,P$155)+'СЕТ СН'!$F$15</f>
        <v>121.16523522</v>
      </c>
      <c r="Q174" s="36">
        <f>SUMIFS(СВЦЭМ!$E$33:$E$776,СВЦЭМ!$A$33:$A$776,$A174,СВЦЭМ!$B$33:$B$776,Q$155)+'СЕТ СН'!$F$15</f>
        <v>121.71698335000001</v>
      </c>
      <c r="R174" s="36">
        <f>SUMIFS(СВЦЭМ!$E$33:$E$776,СВЦЭМ!$A$33:$A$776,$A174,СВЦЭМ!$B$33:$B$776,R$155)+'СЕТ СН'!$F$15</f>
        <v>112.85797753999999</v>
      </c>
      <c r="S174" s="36">
        <f>SUMIFS(СВЦЭМ!$E$33:$E$776,СВЦЭМ!$A$33:$A$776,$A174,СВЦЭМ!$B$33:$B$776,S$155)+'СЕТ СН'!$F$15</f>
        <v>109.25689374</v>
      </c>
      <c r="T174" s="36">
        <f>SUMIFS(СВЦЭМ!$E$33:$E$776,СВЦЭМ!$A$33:$A$776,$A174,СВЦЭМ!$B$33:$B$776,T$155)+'СЕТ СН'!$F$15</f>
        <v>107.55558279</v>
      </c>
      <c r="U174" s="36">
        <f>SUMIFS(СВЦЭМ!$E$33:$E$776,СВЦЭМ!$A$33:$A$776,$A174,СВЦЭМ!$B$33:$B$776,U$155)+'СЕТ СН'!$F$15</f>
        <v>106.36039264999999</v>
      </c>
      <c r="V174" s="36">
        <f>SUMIFS(СВЦЭМ!$E$33:$E$776,СВЦЭМ!$A$33:$A$776,$A174,СВЦЭМ!$B$33:$B$776,V$155)+'СЕТ СН'!$F$15</f>
        <v>107.53875428000001</v>
      </c>
      <c r="W174" s="36">
        <f>SUMIFS(СВЦЭМ!$E$33:$E$776,СВЦЭМ!$A$33:$A$776,$A174,СВЦЭМ!$B$33:$B$776,W$155)+'СЕТ СН'!$F$15</f>
        <v>106.87095053</v>
      </c>
      <c r="X174" s="36">
        <f>SUMIFS(СВЦЭМ!$E$33:$E$776,СВЦЭМ!$A$33:$A$776,$A174,СВЦЭМ!$B$33:$B$776,X$155)+'СЕТ СН'!$F$15</f>
        <v>106.37979417</v>
      </c>
      <c r="Y174" s="36">
        <f>SUMIFS(СВЦЭМ!$E$33:$E$776,СВЦЭМ!$A$33:$A$776,$A174,СВЦЭМ!$B$33:$B$776,Y$155)+'СЕТ СН'!$F$15</f>
        <v>110.36914643</v>
      </c>
    </row>
    <row r="175" spans="1:25" ht="15.75" x14ac:dyDescent="0.2">
      <c r="A175" s="35">
        <f t="shared" si="4"/>
        <v>43666</v>
      </c>
      <c r="B175" s="36">
        <f>SUMIFS(СВЦЭМ!$E$33:$E$776,СВЦЭМ!$A$33:$A$776,$A175,СВЦЭМ!$B$33:$B$776,B$155)+'СЕТ СН'!$F$15</f>
        <v>116.30116722</v>
      </c>
      <c r="C175" s="36">
        <f>SUMIFS(СВЦЭМ!$E$33:$E$776,СВЦЭМ!$A$33:$A$776,$A175,СВЦЭМ!$B$33:$B$776,C$155)+'СЕТ СН'!$F$15</f>
        <v>117.32101487</v>
      </c>
      <c r="D175" s="36">
        <f>SUMIFS(СВЦЭМ!$E$33:$E$776,СВЦЭМ!$A$33:$A$776,$A175,СВЦЭМ!$B$33:$B$776,D$155)+'СЕТ СН'!$F$15</f>
        <v>118.05659082</v>
      </c>
      <c r="E175" s="36">
        <f>SUMIFS(СВЦЭМ!$E$33:$E$776,СВЦЭМ!$A$33:$A$776,$A175,СВЦЭМ!$B$33:$B$776,E$155)+'СЕТ СН'!$F$15</f>
        <v>119.93420349</v>
      </c>
      <c r="F175" s="36">
        <f>SUMIFS(СВЦЭМ!$E$33:$E$776,СВЦЭМ!$A$33:$A$776,$A175,СВЦЭМ!$B$33:$B$776,F$155)+'СЕТ СН'!$F$15</f>
        <v>121.01335152</v>
      </c>
      <c r="G175" s="36">
        <f>SUMIFS(СВЦЭМ!$E$33:$E$776,СВЦЭМ!$A$33:$A$776,$A175,СВЦЭМ!$B$33:$B$776,G$155)+'СЕТ СН'!$F$15</f>
        <v>122.88228271</v>
      </c>
      <c r="H175" s="36">
        <f>SUMIFS(СВЦЭМ!$E$33:$E$776,СВЦЭМ!$A$33:$A$776,$A175,СВЦЭМ!$B$33:$B$776,H$155)+'СЕТ СН'!$F$15</f>
        <v>120.25699978</v>
      </c>
      <c r="I175" s="36">
        <f>SUMIFS(СВЦЭМ!$E$33:$E$776,СВЦЭМ!$A$33:$A$776,$A175,СВЦЭМ!$B$33:$B$776,I$155)+'СЕТ СН'!$F$15</f>
        <v>118.90515680999999</v>
      </c>
      <c r="J175" s="36">
        <f>SUMIFS(СВЦЭМ!$E$33:$E$776,СВЦЭМ!$A$33:$A$776,$A175,СВЦЭМ!$B$33:$B$776,J$155)+'СЕТ СН'!$F$15</f>
        <v>114.74564565999999</v>
      </c>
      <c r="K175" s="36">
        <f>SUMIFS(СВЦЭМ!$E$33:$E$776,СВЦЭМ!$A$33:$A$776,$A175,СВЦЭМ!$B$33:$B$776,K$155)+'СЕТ СН'!$F$15</f>
        <v>113.91805173</v>
      </c>
      <c r="L175" s="36">
        <f>SUMIFS(СВЦЭМ!$E$33:$E$776,СВЦЭМ!$A$33:$A$776,$A175,СВЦЭМ!$B$33:$B$776,L$155)+'СЕТ СН'!$F$15</f>
        <v>112.01455781</v>
      </c>
      <c r="M175" s="36">
        <f>SUMIFS(СВЦЭМ!$E$33:$E$776,СВЦЭМ!$A$33:$A$776,$A175,СВЦЭМ!$B$33:$B$776,M$155)+'СЕТ СН'!$F$15</f>
        <v>110.11006638000001</v>
      </c>
      <c r="N175" s="36">
        <f>SUMIFS(СВЦЭМ!$E$33:$E$776,СВЦЭМ!$A$33:$A$776,$A175,СВЦЭМ!$B$33:$B$776,N$155)+'СЕТ СН'!$F$15</f>
        <v>111.69086098</v>
      </c>
      <c r="O175" s="36">
        <f>SUMIFS(СВЦЭМ!$E$33:$E$776,СВЦЭМ!$A$33:$A$776,$A175,СВЦЭМ!$B$33:$B$776,O$155)+'СЕТ СН'!$F$15</f>
        <v>114.48206972</v>
      </c>
      <c r="P175" s="36">
        <f>SUMIFS(СВЦЭМ!$E$33:$E$776,СВЦЭМ!$A$33:$A$776,$A175,СВЦЭМ!$B$33:$B$776,P$155)+'СЕТ СН'!$F$15</f>
        <v>116.90278999</v>
      </c>
      <c r="Q175" s="36">
        <f>SUMIFS(СВЦЭМ!$E$33:$E$776,СВЦЭМ!$A$33:$A$776,$A175,СВЦЭМ!$B$33:$B$776,Q$155)+'СЕТ СН'!$F$15</f>
        <v>115.48025776999999</v>
      </c>
      <c r="R175" s="36">
        <f>SUMIFS(СВЦЭМ!$E$33:$E$776,СВЦЭМ!$A$33:$A$776,$A175,СВЦЭМ!$B$33:$B$776,R$155)+'СЕТ СН'!$F$15</f>
        <v>107.4419465</v>
      </c>
      <c r="S175" s="36">
        <f>SUMIFS(СВЦЭМ!$E$33:$E$776,СВЦЭМ!$A$33:$A$776,$A175,СВЦЭМ!$B$33:$B$776,S$155)+'СЕТ СН'!$F$15</f>
        <v>102.31654989</v>
      </c>
      <c r="T175" s="36">
        <f>SUMIFS(СВЦЭМ!$E$33:$E$776,СВЦЭМ!$A$33:$A$776,$A175,СВЦЭМ!$B$33:$B$776,T$155)+'СЕТ СН'!$F$15</f>
        <v>100.73248887</v>
      </c>
      <c r="U175" s="36">
        <f>SUMIFS(СВЦЭМ!$E$33:$E$776,СВЦЭМ!$A$33:$A$776,$A175,СВЦЭМ!$B$33:$B$776,U$155)+'СЕТ СН'!$F$15</f>
        <v>97.872043110000007</v>
      </c>
      <c r="V175" s="36">
        <f>SUMIFS(СВЦЭМ!$E$33:$E$776,СВЦЭМ!$A$33:$A$776,$A175,СВЦЭМ!$B$33:$B$776,V$155)+'СЕТ СН'!$F$15</f>
        <v>96.091505119999994</v>
      </c>
      <c r="W175" s="36">
        <f>SUMIFS(СВЦЭМ!$E$33:$E$776,СВЦЭМ!$A$33:$A$776,$A175,СВЦЭМ!$B$33:$B$776,W$155)+'СЕТ СН'!$F$15</f>
        <v>96.65066582</v>
      </c>
      <c r="X175" s="36">
        <f>SUMIFS(СВЦЭМ!$E$33:$E$776,СВЦЭМ!$A$33:$A$776,$A175,СВЦЭМ!$B$33:$B$776,X$155)+'СЕТ СН'!$F$15</f>
        <v>98.374873930000007</v>
      </c>
      <c r="Y175" s="36">
        <f>SUMIFS(СВЦЭМ!$E$33:$E$776,СВЦЭМ!$A$33:$A$776,$A175,СВЦЭМ!$B$33:$B$776,Y$155)+'СЕТ СН'!$F$15</f>
        <v>113.26121033</v>
      </c>
    </row>
    <row r="176" spans="1:25" ht="15.75" x14ac:dyDescent="0.2">
      <c r="A176" s="35">
        <f t="shared" si="4"/>
        <v>43667</v>
      </c>
      <c r="B176" s="36">
        <f>SUMIFS(СВЦЭМ!$E$33:$E$776,СВЦЭМ!$A$33:$A$776,$A176,СВЦЭМ!$B$33:$B$776,B$155)+'СЕТ СН'!$F$15</f>
        <v>117.02669912</v>
      </c>
      <c r="C176" s="36">
        <f>SUMIFS(СВЦЭМ!$E$33:$E$776,СВЦЭМ!$A$33:$A$776,$A176,СВЦЭМ!$B$33:$B$776,C$155)+'СЕТ СН'!$F$15</f>
        <v>122.96372399000001</v>
      </c>
      <c r="D176" s="36">
        <f>SUMIFS(СВЦЭМ!$E$33:$E$776,СВЦЭМ!$A$33:$A$776,$A176,СВЦЭМ!$B$33:$B$776,D$155)+'СЕТ СН'!$F$15</f>
        <v>127.40151392</v>
      </c>
      <c r="E176" s="36">
        <f>SUMIFS(СВЦЭМ!$E$33:$E$776,СВЦЭМ!$A$33:$A$776,$A176,СВЦЭМ!$B$33:$B$776,E$155)+'СЕТ СН'!$F$15</f>
        <v>127.97923489</v>
      </c>
      <c r="F176" s="36">
        <f>SUMIFS(СВЦЭМ!$E$33:$E$776,СВЦЭМ!$A$33:$A$776,$A176,СВЦЭМ!$B$33:$B$776,F$155)+'СЕТ СН'!$F$15</f>
        <v>124.57381177000001</v>
      </c>
      <c r="G176" s="36">
        <f>SUMIFS(СВЦЭМ!$E$33:$E$776,СВЦЭМ!$A$33:$A$776,$A176,СВЦЭМ!$B$33:$B$776,G$155)+'СЕТ СН'!$F$15</f>
        <v>126.45204579</v>
      </c>
      <c r="H176" s="36">
        <f>SUMIFS(СВЦЭМ!$E$33:$E$776,СВЦЭМ!$A$33:$A$776,$A176,СВЦЭМ!$B$33:$B$776,H$155)+'СЕТ СН'!$F$15</f>
        <v>125.85851065</v>
      </c>
      <c r="I176" s="36">
        <f>SUMIFS(СВЦЭМ!$E$33:$E$776,СВЦЭМ!$A$33:$A$776,$A176,СВЦЭМ!$B$33:$B$776,I$155)+'СЕТ СН'!$F$15</f>
        <v>125.79731326</v>
      </c>
      <c r="J176" s="36">
        <f>SUMIFS(СВЦЭМ!$E$33:$E$776,СВЦЭМ!$A$33:$A$776,$A176,СВЦЭМ!$B$33:$B$776,J$155)+'СЕТ СН'!$F$15</f>
        <v>121.608473</v>
      </c>
      <c r="K176" s="36">
        <f>SUMIFS(СВЦЭМ!$E$33:$E$776,СВЦЭМ!$A$33:$A$776,$A176,СВЦЭМ!$B$33:$B$776,K$155)+'СЕТ СН'!$F$15</f>
        <v>114.82721382</v>
      </c>
      <c r="L176" s="36">
        <f>SUMIFS(СВЦЭМ!$E$33:$E$776,СВЦЭМ!$A$33:$A$776,$A176,СВЦЭМ!$B$33:$B$776,L$155)+'СЕТ СН'!$F$15</f>
        <v>110.69802120999999</v>
      </c>
      <c r="M176" s="36">
        <f>SUMIFS(СВЦЭМ!$E$33:$E$776,СВЦЭМ!$A$33:$A$776,$A176,СВЦЭМ!$B$33:$B$776,M$155)+'СЕТ СН'!$F$15</f>
        <v>108.03942352</v>
      </c>
      <c r="N176" s="36">
        <f>SUMIFS(СВЦЭМ!$E$33:$E$776,СВЦЭМ!$A$33:$A$776,$A176,СВЦЭМ!$B$33:$B$776,N$155)+'СЕТ СН'!$F$15</f>
        <v>108.40721747000001</v>
      </c>
      <c r="O176" s="36">
        <f>SUMIFS(СВЦЭМ!$E$33:$E$776,СВЦЭМ!$A$33:$A$776,$A176,СВЦЭМ!$B$33:$B$776,O$155)+'СЕТ СН'!$F$15</f>
        <v>110.05032192</v>
      </c>
      <c r="P176" s="36">
        <f>SUMIFS(СВЦЭМ!$E$33:$E$776,СВЦЭМ!$A$33:$A$776,$A176,СВЦЭМ!$B$33:$B$776,P$155)+'СЕТ СН'!$F$15</f>
        <v>111.37211535</v>
      </c>
      <c r="Q176" s="36">
        <f>SUMIFS(СВЦЭМ!$E$33:$E$776,СВЦЭМ!$A$33:$A$776,$A176,СВЦЭМ!$B$33:$B$776,Q$155)+'СЕТ СН'!$F$15</f>
        <v>110.64765186</v>
      </c>
      <c r="R176" s="36">
        <f>SUMIFS(СВЦЭМ!$E$33:$E$776,СВЦЭМ!$A$33:$A$776,$A176,СВЦЭМ!$B$33:$B$776,R$155)+'СЕТ СН'!$F$15</f>
        <v>100.88058298</v>
      </c>
      <c r="S176" s="36">
        <f>SUMIFS(СВЦЭМ!$E$33:$E$776,СВЦЭМ!$A$33:$A$776,$A176,СВЦЭМ!$B$33:$B$776,S$155)+'СЕТ СН'!$F$15</f>
        <v>94.754416599999999</v>
      </c>
      <c r="T176" s="36">
        <f>SUMIFS(СВЦЭМ!$E$33:$E$776,СВЦЭМ!$A$33:$A$776,$A176,СВЦЭМ!$B$33:$B$776,T$155)+'СЕТ СН'!$F$15</f>
        <v>95.054797219999998</v>
      </c>
      <c r="U176" s="36">
        <f>SUMIFS(СВЦЭМ!$E$33:$E$776,СВЦЭМ!$A$33:$A$776,$A176,СВЦЭМ!$B$33:$B$776,U$155)+'СЕТ СН'!$F$15</f>
        <v>92.062932970000006</v>
      </c>
      <c r="V176" s="36">
        <f>SUMIFS(СВЦЭМ!$E$33:$E$776,СВЦЭМ!$A$33:$A$776,$A176,СВЦЭМ!$B$33:$B$776,V$155)+'СЕТ СН'!$F$15</f>
        <v>89.578859840000007</v>
      </c>
      <c r="W176" s="36">
        <f>SUMIFS(СВЦЭМ!$E$33:$E$776,СВЦЭМ!$A$33:$A$776,$A176,СВЦЭМ!$B$33:$B$776,W$155)+'СЕТ СН'!$F$15</f>
        <v>92.584102329999993</v>
      </c>
      <c r="X176" s="36">
        <f>SUMIFS(СВЦЭМ!$E$33:$E$776,СВЦЭМ!$A$33:$A$776,$A176,СВЦЭМ!$B$33:$B$776,X$155)+'СЕТ СН'!$F$15</f>
        <v>95.684168229999997</v>
      </c>
      <c r="Y176" s="36">
        <f>SUMIFS(СВЦЭМ!$E$33:$E$776,СВЦЭМ!$A$33:$A$776,$A176,СВЦЭМ!$B$33:$B$776,Y$155)+'СЕТ СН'!$F$15</f>
        <v>111.05002061</v>
      </c>
    </row>
    <row r="177" spans="1:27" ht="15.75" x14ac:dyDescent="0.2">
      <c r="A177" s="35">
        <f t="shared" si="4"/>
        <v>43668</v>
      </c>
      <c r="B177" s="36">
        <f>SUMIFS(СВЦЭМ!$E$33:$E$776,СВЦЭМ!$A$33:$A$776,$A177,СВЦЭМ!$B$33:$B$776,B$155)+'СЕТ СН'!$F$15</f>
        <v>116.75728915000001</v>
      </c>
      <c r="C177" s="36">
        <f>SUMIFS(СВЦЭМ!$E$33:$E$776,СВЦЭМ!$A$33:$A$776,$A177,СВЦЭМ!$B$33:$B$776,C$155)+'СЕТ СН'!$F$15</f>
        <v>126.8390369</v>
      </c>
      <c r="D177" s="36">
        <f>SUMIFS(СВЦЭМ!$E$33:$E$776,СВЦЭМ!$A$33:$A$776,$A177,СВЦЭМ!$B$33:$B$776,D$155)+'СЕТ СН'!$F$15</f>
        <v>131.93784693000001</v>
      </c>
      <c r="E177" s="36">
        <f>SUMIFS(СВЦЭМ!$E$33:$E$776,СВЦЭМ!$A$33:$A$776,$A177,СВЦЭМ!$B$33:$B$776,E$155)+'СЕТ СН'!$F$15</f>
        <v>132.45112520000001</v>
      </c>
      <c r="F177" s="36">
        <f>SUMIFS(СВЦЭМ!$E$33:$E$776,СВЦЭМ!$A$33:$A$776,$A177,СВЦЭМ!$B$33:$B$776,F$155)+'СЕТ СН'!$F$15</f>
        <v>131.23752569000001</v>
      </c>
      <c r="G177" s="36">
        <f>SUMIFS(СВЦЭМ!$E$33:$E$776,СВЦЭМ!$A$33:$A$776,$A177,СВЦЭМ!$B$33:$B$776,G$155)+'СЕТ СН'!$F$15</f>
        <v>128.19143829999999</v>
      </c>
      <c r="H177" s="36">
        <f>SUMIFS(СВЦЭМ!$E$33:$E$776,СВЦЭМ!$A$33:$A$776,$A177,СВЦЭМ!$B$33:$B$776,H$155)+'СЕТ СН'!$F$15</f>
        <v>122.12070247</v>
      </c>
      <c r="I177" s="36">
        <f>SUMIFS(СВЦЭМ!$E$33:$E$776,СВЦЭМ!$A$33:$A$776,$A177,СВЦЭМ!$B$33:$B$776,I$155)+'СЕТ СН'!$F$15</f>
        <v>119.72755300999999</v>
      </c>
      <c r="J177" s="36">
        <f>SUMIFS(СВЦЭМ!$E$33:$E$776,СВЦЭМ!$A$33:$A$776,$A177,СВЦЭМ!$B$33:$B$776,J$155)+'СЕТ СН'!$F$15</f>
        <v>121.026796</v>
      </c>
      <c r="K177" s="36">
        <f>SUMIFS(СВЦЭМ!$E$33:$E$776,СВЦЭМ!$A$33:$A$776,$A177,СВЦЭМ!$B$33:$B$776,K$155)+'СЕТ СН'!$F$15</f>
        <v>122.37991427999999</v>
      </c>
      <c r="L177" s="36">
        <f>SUMIFS(СВЦЭМ!$E$33:$E$776,СВЦЭМ!$A$33:$A$776,$A177,СВЦЭМ!$B$33:$B$776,L$155)+'СЕТ СН'!$F$15</f>
        <v>121.90509048</v>
      </c>
      <c r="M177" s="36">
        <f>SUMIFS(СВЦЭМ!$E$33:$E$776,СВЦЭМ!$A$33:$A$776,$A177,СВЦЭМ!$B$33:$B$776,M$155)+'СЕТ СН'!$F$15</f>
        <v>119.94247426</v>
      </c>
      <c r="N177" s="36">
        <f>SUMIFS(СВЦЭМ!$E$33:$E$776,СВЦЭМ!$A$33:$A$776,$A177,СВЦЭМ!$B$33:$B$776,N$155)+'СЕТ СН'!$F$15</f>
        <v>118.48515411</v>
      </c>
      <c r="O177" s="36">
        <f>SUMIFS(СВЦЭМ!$E$33:$E$776,СВЦЭМ!$A$33:$A$776,$A177,СВЦЭМ!$B$33:$B$776,O$155)+'СЕТ СН'!$F$15</f>
        <v>118.64973014</v>
      </c>
      <c r="P177" s="36">
        <f>SUMIFS(СВЦЭМ!$E$33:$E$776,СВЦЭМ!$A$33:$A$776,$A177,СВЦЭМ!$B$33:$B$776,P$155)+'СЕТ СН'!$F$15</f>
        <v>120.44381540000001</v>
      </c>
      <c r="Q177" s="36">
        <f>SUMIFS(СВЦЭМ!$E$33:$E$776,СВЦЭМ!$A$33:$A$776,$A177,СВЦЭМ!$B$33:$B$776,Q$155)+'СЕТ СН'!$F$15</f>
        <v>122.23832731</v>
      </c>
      <c r="R177" s="36">
        <f>SUMIFS(СВЦЭМ!$E$33:$E$776,СВЦЭМ!$A$33:$A$776,$A177,СВЦЭМ!$B$33:$B$776,R$155)+'СЕТ СН'!$F$15</f>
        <v>111.54090576</v>
      </c>
      <c r="S177" s="36">
        <f>SUMIFS(СВЦЭМ!$E$33:$E$776,СВЦЭМ!$A$33:$A$776,$A177,СВЦЭМ!$B$33:$B$776,S$155)+'СЕТ СН'!$F$15</f>
        <v>106.04572598</v>
      </c>
      <c r="T177" s="36">
        <f>SUMIFS(СВЦЭМ!$E$33:$E$776,СВЦЭМ!$A$33:$A$776,$A177,СВЦЭМ!$B$33:$B$776,T$155)+'СЕТ СН'!$F$15</f>
        <v>106.03306007</v>
      </c>
      <c r="U177" s="36">
        <f>SUMIFS(СВЦЭМ!$E$33:$E$776,СВЦЭМ!$A$33:$A$776,$A177,СВЦЭМ!$B$33:$B$776,U$155)+'СЕТ СН'!$F$15</f>
        <v>105.50113123</v>
      </c>
      <c r="V177" s="36">
        <f>SUMIFS(СВЦЭМ!$E$33:$E$776,СВЦЭМ!$A$33:$A$776,$A177,СВЦЭМ!$B$33:$B$776,V$155)+'СЕТ СН'!$F$15</f>
        <v>104.97731235000001</v>
      </c>
      <c r="W177" s="36">
        <f>SUMIFS(СВЦЭМ!$E$33:$E$776,СВЦЭМ!$A$33:$A$776,$A177,СВЦЭМ!$B$33:$B$776,W$155)+'СЕТ СН'!$F$15</f>
        <v>107.74829595999999</v>
      </c>
      <c r="X177" s="36">
        <f>SUMIFS(СВЦЭМ!$E$33:$E$776,СВЦЭМ!$A$33:$A$776,$A177,СВЦЭМ!$B$33:$B$776,X$155)+'СЕТ СН'!$F$15</f>
        <v>112.96100355</v>
      </c>
      <c r="Y177" s="36">
        <f>SUMIFS(СВЦЭМ!$E$33:$E$776,СВЦЭМ!$A$33:$A$776,$A177,СВЦЭМ!$B$33:$B$776,Y$155)+'СЕТ СН'!$F$15</f>
        <v>134.02288257999999</v>
      </c>
    </row>
    <row r="178" spans="1:27" ht="15.75" x14ac:dyDescent="0.2">
      <c r="A178" s="35">
        <f t="shared" si="4"/>
        <v>43669</v>
      </c>
      <c r="B178" s="36">
        <f>SUMIFS(СВЦЭМ!$E$33:$E$776,СВЦЭМ!$A$33:$A$776,$A178,СВЦЭМ!$B$33:$B$776,B$155)+'СЕТ СН'!$F$15</f>
        <v>135.20734211000001</v>
      </c>
      <c r="C178" s="36">
        <f>SUMIFS(СВЦЭМ!$E$33:$E$776,СВЦЭМ!$A$33:$A$776,$A178,СВЦЭМ!$B$33:$B$776,C$155)+'СЕТ СН'!$F$15</f>
        <v>144.27931168999999</v>
      </c>
      <c r="D178" s="36">
        <f>SUMIFS(СВЦЭМ!$E$33:$E$776,СВЦЭМ!$A$33:$A$776,$A178,СВЦЭМ!$B$33:$B$776,D$155)+'СЕТ СН'!$F$15</f>
        <v>150.31069628</v>
      </c>
      <c r="E178" s="36">
        <f>SUMIFS(СВЦЭМ!$E$33:$E$776,СВЦЭМ!$A$33:$A$776,$A178,СВЦЭМ!$B$33:$B$776,E$155)+'СЕТ СН'!$F$15</f>
        <v>153.32913242000001</v>
      </c>
      <c r="F178" s="36">
        <f>SUMIFS(СВЦЭМ!$E$33:$E$776,СВЦЭМ!$A$33:$A$776,$A178,СВЦЭМ!$B$33:$B$776,F$155)+'СЕТ СН'!$F$15</f>
        <v>153.18509055000001</v>
      </c>
      <c r="G178" s="36">
        <f>SUMIFS(СВЦЭМ!$E$33:$E$776,СВЦЭМ!$A$33:$A$776,$A178,СВЦЭМ!$B$33:$B$776,G$155)+'СЕТ СН'!$F$15</f>
        <v>150.21694987000001</v>
      </c>
      <c r="H178" s="36">
        <f>SUMIFS(СВЦЭМ!$E$33:$E$776,СВЦЭМ!$A$33:$A$776,$A178,СВЦЭМ!$B$33:$B$776,H$155)+'СЕТ СН'!$F$15</f>
        <v>141.82328899000001</v>
      </c>
      <c r="I178" s="36">
        <f>SUMIFS(СВЦЭМ!$E$33:$E$776,СВЦЭМ!$A$33:$A$776,$A178,СВЦЭМ!$B$33:$B$776,I$155)+'СЕТ СН'!$F$15</f>
        <v>132.73480523999999</v>
      </c>
      <c r="J178" s="36">
        <f>SUMIFS(СВЦЭМ!$E$33:$E$776,СВЦЭМ!$A$33:$A$776,$A178,СВЦЭМ!$B$33:$B$776,J$155)+'СЕТ СН'!$F$15</f>
        <v>129.55509669</v>
      </c>
      <c r="K178" s="36">
        <f>SUMIFS(СВЦЭМ!$E$33:$E$776,СВЦЭМ!$A$33:$A$776,$A178,СВЦЭМ!$B$33:$B$776,K$155)+'СЕТ СН'!$F$15</f>
        <v>117.04893339</v>
      </c>
      <c r="L178" s="36">
        <f>SUMIFS(СВЦЭМ!$E$33:$E$776,СВЦЭМ!$A$33:$A$776,$A178,СВЦЭМ!$B$33:$B$776,L$155)+'СЕТ СН'!$F$15</f>
        <v>117.98930555</v>
      </c>
      <c r="M178" s="36">
        <f>SUMIFS(СВЦЭМ!$E$33:$E$776,СВЦЭМ!$A$33:$A$776,$A178,СВЦЭМ!$B$33:$B$776,M$155)+'СЕТ СН'!$F$15</f>
        <v>119.21628592</v>
      </c>
      <c r="N178" s="36">
        <f>SUMIFS(СВЦЭМ!$E$33:$E$776,СВЦЭМ!$A$33:$A$776,$A178,СВЦЭМ!$B$33:$B$776,N$155)+'СЕТ СН'!$F$15</f>
        <v>121.05736376</v>
      </c>
      <c r="O178" s="36">
        <f>SUMIFS(СВЦЭМ!$E$33:$E$776,СВЦЭМ!$A$33:$A$776,$A178,СВЦЭМ!$B$33:$B$776,O$155)+'СЕТ СН'!$F$15</f>
        <v>123.4199673</v>
      </c>
      <c r="P178" s="36">
        <f>SUMIFS(СВЦЭМ!$E$33:$E$776,СВЦЭМ!$A$33:$A$776,$A178,СВЦЭМ!$B$33:$B$776,P$155)+'СЕТ СН'!$F$15</f>
        <v>124.12024824</v>
      </c>
      <c r="Q178" s="36">
        <f>SUMIFS(СВЦЭМ!$E$33:$E$776,СВЦЭМ!$A$33:$A$776,$A178,СВЦЭМ!$B$33:$B$776,Q$155)+'СЕТ СН'!$F$15</f>
        <v>124.71247957</v>
      </c>
      <c r="R178" s="36">
        <f>SUMIFS(СВЦЭМ!$E$33:$E$776,СВЦЭМ!$A$33:$A$776,$A178,СВЦЭМ!$B$33:$B$776,R$155)+'СЕТ СН'!$F$15</f>
        <v>114.15442887</v>
      </c>
      <c r="S178" s="36">
        <f>SUMIFS(СВЦЭМ!$E$33:$E$776,СВЦЭМ!$A$33:$A$776,$A178,СВЦЭМ!$B$33:$B$776,S$155)+'СЕТ СН'!$F$15</f>
        <v>107.18599239</v>
      </c>
      <c r="T178" s="36">
        <f>SUMIFS(СВЦЭМ!$E$33:$E$776,СВЦЭМ!$A$33:$A$776,$A178,СВЦЭМ!$B$33:$B$776,T$155)+'СЕТ СН'!$F$15</f>
        <v>107.81172492</v>
      </c>
      <c r="U178" s="36">
        <f>SUMIFS(СВЦЭМ!$E$33:$E$776,СВЦЭМ!$A$33:$A$776,$A178,СВЦЭМ!$B$33:$B$776,U$155)+'СЕТ СН'!$F$15</f>
        <v>106.81469642</v>
      </c>
      <c r="V178" s="36">
        <f>SUMIFS(СВЦЭМ!$E$33:$E$776,СВЦЭМ!$A$33:$A$776,$A178,СВЦЭМ!$B$33:$B$776,V$155)+'СЕТ СН'!$F$15</f>
        <v>107.62079751</v>
      </c>
      <c r="W178" s="36">
        <f>SUMIFS(СВЦЭМ!$E$33:$E$776,СВЦЭМ!$A$33:$A$776,$A178,СВЦЭМ!$B$33:$B$776,W$155)+'СЕТ СН'!$F$15</f>
        <v>107.41433635</v>
      </c>
      <c r="X178" s="36">
        <f>SUMIFS(СВЦЭМ!$E$33:$E$776,СВЦЭМ!$A$33:$A$776,$A178,СВЦЭМ!$B$33:$B$776,X$155)+'СЕТ СН'!$F$15</f>
        <v>107.50370466</v>
      </c>
      <c r="Y178" s="36">
        <f>SUMIFS(СВЦЭМ!$E$33:$E$776,СВЦЭМ!$A$33:$A$776,$A178,СВЦЭМ!$B$33:$B$776,Y$155)+'СЕТ СН'!$F$15</f>
        <v>115.69951671</v>
      </c>
    </row>
    <row r="179" spans="1:27" ht="15.75" x14ac:dyDescent="0.2">
      <c r="A179" s="35">
        <f t="shared" si="4"/>
        <v>43670</v>
      </c>
      <c r="B179" s="36">
        <f>SUMIFS(СВЦЭМ!$E$33:$E$776,СВЦЭМ!$A$33:$A$776,$A179,СВЦЭМ!$B$33:$B$776,B$155)+'СЕТ СН'!$F$15</f>
        <v>123.98763098000001</v>
      </c>
      <c r="C179" s="36">
        <f>SUMIFS(СВЦЭМ!$E$33:$E$776,СВЦЭМ!$A$33:$A$776,$A179,СВЦЭМ!$B$33:$B$776,C$155)+'СЕТ СН'!$F$15</f>
        <v>130.4318045</v>
      </c>
      <c r="D179" s="36">
        <f>SUMIFS(СВЦЭМ!$E$33:$E$776,СВЦЭМ!$A$33:$A$776,$A179,СВЦЭМ!$B$33:$B$776,D$155)+'СЕТ СН'!$F$15</f>
        <v>135.49481506000001</v>
      </c>
      <c r="E179" s="36">
        <f>SUMIFS(СВЦЭМ!$E$33:$E$776,СВЦЭМ!$A$33:$A$776,$A179,СВЦЭМ!$B$33:$B$776,E$155)+'СЕТ СН'!$F$15</f>
        <v>139.65382092999999</v>
      </c>
      <c r="F179" s="36">
        <f>SUMIFS(СВЦЭМ!$E$33:$E$776,СВЦЭМ!$A$33:$A$776,$A179,СВЦЭМ!$B$33:$B$776,F$155)+'СЕТ СН'!$F$15</f>
        <v>138.41765773</v>
      </c>
      <c r="G179" s="36">
        <f>SUMIFS(СВЦЭМ!$E$33:$E$776,СВЦЭМ!$A$33:$A$776,$A179,СВЦЭМ!$B$33:$B$776,G$155)+'СЕТ СН'!$F$15</f>
        <v>137.76486521999999</v>
      </c>
      <c r="H179" s="36">
        <f>SUMIFS(СВЦЭМ!$E$33:$E$776,СВЦЭМ!$A$33:$A$776,$A179,СВЦЭМ!$B$33:$B$776,H$155)+'СЕТ СН'!$F$15</f>
        <v>132.52938621999999</v>
      </c>
      <c r="I179" s="36">
        <f>SUMIFS(СВЦЭМ!$E$33:$E$776,СВЦЭМ!$A$33:$A$776,$A179,СВЦЭМ!$B$33:$B$776,I$155)+'СЕТ СН'!$F$15</f>
        <v>127.70447068</v>
      </c>
      <c r="J179" s="36">
        <f>SUMIFS(СВЦЭМ!$E$33:$E$776,СВЦЭМ!$A$33:$A$776,$A179,СВЦЭМ!$B$33:$B$776,J$155)+'СЕТ СН'!$F$15</f>
        <v>125.33609099</v>
      </c>
      <c r="K179" s="36">
        <f>SUMIFS(СВЦЭМ!$E$33:$E$776,СВЦЭМ!$A$33:$A$776,$A179,СВЦЭМ!$B$33:$B$776,K$155)+'СЕТ СН'!$F$15</f>
        <v>124.64508419000001</v>
      </c>
      <c r="L179" s="36">
        <f>SUMIFS(СВЦЭМ!$E$33:$E$776,СВЦЭМ!$A$33:$A$776,$A179,СВЦЭМ!$B$33:$B$776,L$155)+'СЕТ СН'!$F$15</f>
        <v>126.03376041</v>
      </c>
      <c r="M179" s="36">
        <f>SUMIFS(СВЦЭМ!$E$33:$E$776,СВЦЭМ!$A$33:$A$776,$A179,СВЦЭМ!$B$33:$B$776,M$155)+'СЕТ СН'!$F$15</f>
        <v>128.45581616000001</v>
      </c>
      <c r="N179" s="36">
        <f>SUMIFS(СВЦЭМ!$E$33:$E$776,СВЦЭМ!$A$33:$A$776,$A179,СВЦЭМ!$B$33:$B$776,N$155)+'СЕТ СН'!$F$15</f>
        <v>128.82154854000001</v>
      </c>
      <c r="O179" s="36">
        <f>SUMIFS(СВЦЭМ!$E$33:$E$776,СВЦЭМ!$A$33:$A$776,$A179,СВЦЭМ!$B$33:$B$776,O$155)+'СЕТ СН'!$F$15</f>
        <v>130.01699923999999</v>
      </c>
      <c r="P179" s="36">
        <f>SUMIFS(СВЦЭМ!$E$33:$E$776,СВЦЭМ!$A$33:$A$776,$A179,СВЦЭМ!$B$33:$B$776,P$155)+'СЕТ СН'!$F$15</f>
        <v>130.68274344</v>
      </c>
      <c r="Q179" s="36">
        <f>SUMIFS(СВЦЭМ!$E$33:$E$776,СВЦЭМ!$A$33:$A$776,$A179,СВЦЭМ!$B$33:$B$776,Q$155)+'СЕТ СН'!$F$15</f>
        <v>131.83279071999999</v>
      </c>
      <c r="R179" s="36">
        <f>SUMIFS(СВЦЭМ!$E$33:$E$776,СВЦЭМ!$A$33:$A$776,$A179,СВЦЭМ!$B$33:$B$776,R$155)+'СЕТ СН'!$F$15</f>
        <v>118.94255348999999</v>
      </c>
      <c r="S179" s="36">
        <f>SUMIFS(СВЦЭМ!$E$33:$E$776,СВЦЭМ!$A$33:$A$776,$A179,СВЦЭМ!$B$33:$B$776,S$155)+'СЕТ СН'!$F$15</f>
        <v>116.22955580999999</v>
      </c>
      <c r="T179" s="36">
        <f>SUMIFS(СВЦЭМ!$E$33:$E$776,СВЦЭМ!$A$33:$A$776,$A179,СВЦЭМ!$B$33:$B$776,T$155)+'СЕТ СН'!$F$15</f>
        <v>117.51428962999999</v>
      </c>
      <c r="U179" s="36">
        <f>SUMIFS(СВЦЭМ!$E$33:$E$776,СВЦЭМ!$A$33:$A$776,$A179,СВЦЭМ!$B$33:$B$776,U$155)+'СЕТ СН'!$F$15</f>
        <v>115.20128935</v>
      </c>
      <c r="V179" s="36">
        <f>SUMIFS(СВЦЭМ!$E$33:$E$776,СВЦЭМ!$A$33:$A$776,$A179,СВЦЭМ!$B$33:$B$776,V$155)+'СЕТ СН'!$F$15</f>
        <v>115.91713412999999</v>
      </c>
      <c r="W179" s="36">
        <f>SUMIFS(СВЦЭМ!$E$33:$E$776,СВЦЭМ!$A$33:$A$776,$A179,СВЦЭМ!$B$33:$B$776,W$155)+'СЕТ СН'!$F$15</f>
        <v>118.81588742</v>
      </c>
      <c r="X179" s="36">
        <f>SUMIFS(СВЦЭМ!$E$33:$E$776,СВЦЭМ!$A$33:$A$776,$A179,СВЦЭМ!$B$33:$B$776,X$155)+'СЕТ СН'!$F$15</f>
        <v>114.64111407</v>
      </c>
      <c r="Y179" s="36">
        <f>SUMIFS(СВЦЭМ!$E$33:$E$776,СВЦЭМ!$A$33:$A$776,$A179,СВЦЭМ!$B$33:$B$776,Y$155)+'СЕТ СН'!$F$15</f>
        <v>123.18805738</v>
      </c>
    </row>
    <row r="180" spans="1:27" ht="15.75" x14ac:dyDescent="0.2">
      <c r="A180" s="35">
        <f t="shared" si="4"/>
        <v>43671</v>
      </c>
      <c r="B180" s="36">
        <f>SUMIFS(СВЦЭМ!$E$33:$E$776,СВЦЭМ!$A$33:$A$776,$A180,СВЦЭМ!$B$33:$B$776,B$155)+'СЕТ СН'!$F$15</f>
        <v>137.80299539000001</v>
      </c>
      <c r="C180" s="36">
        <f>SUMIFS(СВЦЭМ!$E$33:$E$776,СВЦЭМ!$A$33:$A$776,$A180,СВЦЭМ!$B$33:$B$776,C$155)+'СЕТ СН'!$F$15</f>
        <v>143.05483465</v>
      </c>
      <c r="D180" s="36">
        <f>SUMIFS(СВЦЭМ!$E$33:$E$776,СВЦЭМ!$A$33:$A$776,$A180,СВЦЭМ!$B$33:$B$776,D$155)+'СЕТ СН'!$F$15</f>
        <v>138.01402960999999</v>
      </c>
      <c r="E180" s="36">
        <f>SUMIFS(СВЦЭМ!$E$33:$E$776,СВЦЭМ!$A$33:$A$776,$A180,СВЦЭМ!$B$33:$B$776,E$155)+'СЕТ СН'!$F$15</f>
        <v>137.01602829000001</v>
      </c>
      <c r="F180" s="36">
        <f>SUMIFS(СВЦЭМ!$E$33:$E$776,СВЦЭМ!$A$33:$A$776,$A180,СВЦЭМ!$B$33:$B$776,F$155)+'СЕТ СН'!$F$15</f>
        <v>133.34949546999999</v>
      </c>
      <c r="G180" s="36">
        <f>SUMIFS(СВЦЭМ!$E$33:$E$776,СВЦЭМ!$A$33:$A$776,$A180,СВЦЭМ!$B$33:$B$776,G$155)+'СЕТ СН'!$F$15</f>
        <v>136.34537674000001</v>
      </c>
      <c r="H180" s="36">
        <f>SUMIFS(СВЦЭМ!$E$33:$E$776,СВЦЭМ!$A$33:$A$776,$A180,СВЦЭМ!$B$33:$B$776,H$155)+'СЕТ СН'!$F$15</f>
        <v>141.19788444</v>
      </c>
      <c r="I180" s="36">
        <f>SUMIFS(СВЦЭМ!$E$33:$E$776,СВЦЭМ!$A$33:$A$776,$A180,СВЦЭМ!$B$33:$B$776,I$155)+'СЕТ СН'!$F$15</f>
        <v>149.06204822999999</v>
      </c>
      <c r="J180" s="36">
        <f>SUMIFS(СВЦЭМ!$E$33:$E$776,СВЦЭМ!$A$33:$A$776,$A180,СВЦЭМ!$B$33:$B$776,J$155)+'СЕТ СН'!$F$15</f>
        <v>151.33422812000001</v>
      </c>
      <c r="K180" s="36">
        <f>SUMIFS(СВЦЭМ!$E$33:$E$776,СВЦЭМ!$A$33:$A$776,$A180,СВЦЭМ!$B$33:$B$776,K$155)+'СЕТ СН'!$F$15</f>
        <v>146.19732741000001</v>
      </c>
      <c r="L180" s="36">
        <f>SUMIFS(СВЦЭМ!$E$33:$E$776,СВЦЭМ!$A$33:$A$776,$A180,СВЦЭМ!$B$33:$B$776,L$155)+'СЕТ СН'!$F$15</f>
        <v>143.93710056</v>
      </c>
      <c r="M180" s="36">
        <f>SUMIFS(СВЦЭМ!$E$33:$E$776,СВЦЭМ!$A$33:$A$776,$A180,СВЦЭМ!$B$33:$B$776,M$155)+'СЕТ СН'!$F$15</f>
        <v>143.35317755</v>
      </c>
      <c r="N180" s="36">
        <f>SUMIFS(СВЦЭМ!$E$33:$E$776,СВЦЭМ!$A$33:$A$776,$A180,СВЦЭМ!$B$33:$B$776,N$155)+'СЕТ СН'!$F$15</f>
        <v>143.98300402000001</v>
      </c>
      <c r="O180" s="36">
        <f>SUMIFS(СВЦЭМ!$E$33:$E$776,СВЦЭМ!$A$33:$A$776,$A180,СВЦЭМ!$B$33:$B$776,O$155)+'СЕТ СН'!$F$15</f>
        <v>143.28015619000001</v>
      </c>
      <c r="P180" s="36">
        <f>SUMIFS(СВЦЭМ!$E$33:$E$776,СВЦЭМ!$A$33:$A$776,$A180,СВЦЭМ!$B$33:$B$776,P$155)+'СЕТ СН'!$F$15</f>
        <v>144.63575122</v>
      </c>
      <c r="Q180" s="36">
        <f>SUMIFS(СВЦЭМ!$E$33:$E$776,СВЦЭМ!$A$33:$A$776,$A180,СВЦЭМ!$B$33:$B$776,Q$155)+'СЕТ СН'!$F$15</f>
        <v>146.88677379000001</v>
      </c>
      <c r="R180" s="36">
        <f>SUMIFS(СВЦЭМ!$E$33:$E$776,СВЦЭМ!$A$33:$A$776,$A180,СВЦЭМ!$B$33:$B$776,R$155)+'СЕТ СН'!$F$15</f>
        <v>136.28281276999999</v>
      </c>
      <c r="S180" s="36">
        <f>SUMIFS(СВЦЭМ!$E$33:$E$776,СВЦЭМ!$A$33:$A$776,$A180,СВЦЭМ!$B$33:$B$776,S$155)+'СЕТ СН'!$F$15</f>
        <v>130.76093091000001</v>
      </c>
      <c r="T180" s="36">
        <f>SUMIFS(СВЦЭМ!$E$33:$E$776,СВЦЭМ!$A$33:$A$776,$A180,СВЦЭМ!$B$33:$B$776,T$155)+'СЕТ СН'!$F$15</f>
        <v>129.84259344</v>
      </c>
      <c r="U180" s="36">
        <f>SUMIFS(СВЦЭМ!$E$33:$E$776,СВЦЭМ!$A$33:$A$776,$A180,СВЦЭМ!$B$33:$B$776,U$155)+'СЕТ СН'!$F$15</f>
        <v>128.38332137</v>
      </c>
      <c r="V180" s="36">
        <f>SUMIFS(СВЦЭМ!$E$33:$E$776,СВЦЭМ!$A$33:$A$776,$A180,СВЦЭМ!$B$33:$B$776,V$155)+'СЕТ СН'!$F$15</f>
        <v>127.09345485999999</v>
      </c>
      <c r="W180" s="36">
        <f>SUMIFS(СВЦЭМ!$E$33:$E$776,СВЦЭМ!$A$33:$A$776,$A180,СВЦЭМ!$B$33:$B$776,W$155)+'СЕТ СН'!$F$15</f>
        <v>125.22901923000001</v>
      </c>
      <c r="X180" s="36">
        <f>SUMIFS(СВЦЭМ!$E$33:$E$776,СВЦЭМ!$A$33:$A$776,$A180,СВЦЭМ!$B$33:$B$776,X$155)+'СЕТ СН'!$F$15</f>
        <v>125.00886923</v>
      </c>
      <c r="Y180" s="36">
        <f>SUMIFS(СВЦЭМ!$E$33:$E$776,СВЦЭМ!$A$33:$A$776,$A180,СВЦЭМ!$B$33:$B$776,Y$155)+'СЕТ СН'!$F$15</f>
        <v>132.58492258000001</v>
      </c>
    </row>
    <row r="181" spans="1:27" ht="15.75" x14ac:dyDescent="0.2">
      <c r="A181" s="35">
        <f t="shared" si="4"/>
        <v>43672</v>
      </c>
      <c r="B181" s="36">
        <f>SUMIFS(СВЦЭМ!$E$33:$E$776,СВЦЭМ!$A$33:$A$776,$A181,СВЦЭМ!$B$33:$B$776,B$155)+'СЕТ СН'!$F$15</f>
        <v>140.08815852999999</v>
      </c>
      <c r="C181" s="36">
        <f>SUMIFS(СВЦЭМ!$E$33:$E$776,СВЦЭМ!$A$33:$A$776,$A181,СВЦЭМ!$B$33:$B$776,C$155)+'СЕТ СН'!$F$15</f>
        <v>146.75404972999999</v>
      </c>
      <c r="D181" s="36">
        <f>SUMIFS(СВЦЭМ!$E$33:$E$776,СВЦЭМ!$A$33:$A$776,$A181,СВЦЭМ!$B$33:$B$776,D$155)+'СЕТ СН'!$F$15</f>
        <v>153.45784842</v>
      </c>
      <c r="E181" s="36">
        <f>SUMIFS(СВЦЭМ!$E$33:$E$776,СВЦЭМ!$A$33:$A$776,$A181,СВЦЭМ!$B$33:$B$776,E$155)+'СЕТ СН'!$F$15</f>
        <v>154.09180845</v>
      </c>
      <c r="F181" s="36">
        <f>SUMIFS(СВЦЭМ!$E$33:$E$776,СВЦЭМ!$A$33:$A$776,$A181,СВЦЭМ!$B$33:$B$776,F$155)+'СЕТ СН'!$F$15</f>
        <v>154.3786886</v>
      </c>
      <c r="G181" s="36">
        <f>SUMIFS(СВЦЭМ!$E$33:$E$776,СВЦЭМ!$A$33:$A$776,$A181,СВЦЭМ!$B$33:$B$776,G$155)+'СЕТ СН'!$F$15</f>
        <v>153.07845208000001</v>
      </c>
      <c r="H181" s="36">
        <f>SUMIFS(СВЦЭМ!$E$33:$E$776,СВЦЭМ!$A$33:$A$776,$A181,СВЦЭМ!$B$33:$B$776,H$155)+'СЕТ СН'!$F$15</f>
        <v>141.47925665</v>
      </c>
      <c r="I181" s="36">
        <f>SUMIFS(СВЦЭМ!$E$33:$E$776,СВЦЭМ!$A$33:$A$776,$A181,СВЦЭМ!$B$33:$B$776,I$155)+'СЕТ СН'!$F$15</f>
        <v>136.03025704000001</v>
      </c>
      <c r="J181" s="36">
        <f>SUMIFS(СВЦЭМ!$E$33:$E$776,СВЦЭМ!$A$33:$A$776,$A181,СВЦЭМ!$B$33:$B$776,J$155)+'СЕТ СН'!$F$15</f>
        <v>128.35759813000001</v>
      </c>
      <c r="K181" s="36">
        <f>SUMIFS(СВЦЭМ!$E$33:$E$776,СВЦЭМ!$A$33:$A$776,$A181,СВЦЭМ!$B$33:$B$776,K$155)+'СЕТ СН'!$F$15</f>
        <v>124.39108537</v>
      </c>
      <c r="L181" s="36">
        <f>SUMIFS(СВЦЭМ!$E$33:$E$776,СВЦЭМ!$A$33:$A$776,$A181,СВЦЭМ!$B$33:$B$776,L$155)+'СЕТ СН'!$F$15</f>
        <v>125.60501235</v>
      </c>
      <c r="M181" s="36">
        <f>SUMIFS(СВЦЭМ!$E$33:$E$776,СВЦЭМ!$A$33:$A$776,$A181,СВЦЭМ!$B$33:$B$776,M$155)+'СЕТ СН'!$F$15</f>
        <v>126.19807382</v>
      </c>
      <c r="N181" s="36">
        <f>SUMIFS(СВЦЭМ!$E$33:$E$776,СВЦЭМ!$A$33:$A$776,$A181,СВЦЭМ!$B$33:$B$776,N$155)+'СЕТ СН'!$F$15</f>
        <v>127.33537599</v>
      </c>
      <c r="O181" s="36">
        <f>SUMIFS(СВЦЭМ!$E$33:$E$776,СВЦЭМ!$A$33:$A$776,$A181,СВЦЭМ!$B$33:$B$776,O$155)+'СЕТ СН'!$F$15</f>
        <v>126.64291840999999</v>
      </c>
      <c r="P181" s="36">
        <f>SUMIFS(СВЦЭМ!$E$33:$E$776,СВЦЭМ!$A$33:$A$776,$A181,СВЦЭМ!$B$33:$B$776,P$155)+'СЕТ СН'!$F$15</f>
        <v>127.13780695</v>
      </c>
      <c r="Q181" s="36">
        <f>SUMIFS(СВЦЭМ!$E$33:$E$776,СВЦЭМ!$A$33:$A$776,$A181,СВЦЭМ!$B$33:$B$776,Q$155)+'СЕТ СН'!$F$15</f>
        <v>127.5247878</v>
      </c>
      <c r="R181" s="36">
        <f>SUMIFS(СВЦЭМ!$E$33:$E$776,СВЦЭМ!$A$33:$A$776,$A181,СВЦЭМ!$B$33:$B$776,R$155)+'СЕТ СН'!$F$15</f>
        <v>117.64642296</v>
      </c>
      <c r="S181" s="36">
        <f>SUMIFS(СВЦЭМ!$E$33:$E$776,СВЦЭМ!$A$33:$A$776,$A181,СВЦЭМ!$B$33:$B$776,S$155)+'СЕТ СН'!$F$15</f>
        <v>109.94809443</v>
      </c>
      <c r="T181" s="36">
        <f>SUMIFS(СВЦЭМ!$E$33:$E$776,СВЦЭМ!$A$33:$A$776,$A181,СВЦЭМ!$B$33:$B$776,T$155)+'СЕТ СН'!$F$15</f>
        <v>109.29053568</v>
      </c>
      <c r="U181" s="36">
        <f>SUMIFS(СВЦЭМ!$E$33:$E$776,СВЦЭМ!$A$33:$A$776,$A181,СВЦЭМ!$B$33:$B$776,U$155)+'СЕТ СН'!$F$15</f>
        <v>109.91742223999999</v>
      </c>
      <c r="V181" s="36">
        <f>SUMIFS(СВЦЭМ!$E$33:$E$776,СВЦЭМ!$A$33:$A$776,$A181,СВЦЭМ!$B$33:$B$776,V$155)+'СЕТ СН'!$F$15</f>
        <v>108.17580045</v>
      </c>
      <c r="W181" s="36">
        <f>SUMIFS(СВЦЭМ!$E$33:$E$776,СВЦЭМ!$A$33:$A$776,$A181,СВЦЭМ!$B$33:$B$776,W$155)+'СЕТ СН'!$F$15</f>
        <v>106.20513745</v>
      </c>
      <c r="X181" s="36">
        <f>SUMIFS(СВЦЭМ!$E$33:$E$776,СВЦЭМ!$A$33:$A$776,$A181,СВЦЭМ!$B$33:$B$776,X$155)+'СЕТ СН'!$F$15</f>
        <v>109.54011559999999</v>
      </c>
      <c r="Y181" s="36">
        <f>SUMIFS(СВЦЭМ!$E$33:$E$776,СВЦЭМ!$A$33:$A$776,$A181,СВЦЭМ!$B$33:$B$776,Y$155)+'СЕТ СН'!$F$15</f>
        <v>115.91032792999999</v>
      </c>
    </row>
    <row r="182" spans="1:27" ht="15.75" x14ac:dyDescent="0.2">
      <c r="A182" s="35">
        <f t="shared" si="4"/>
        <v>43673</v>
      </c>
      <c r="B182" s="36">
        <f>SUMIFS(СВЦЭМ!$E$33:$E$776,СВЦЭМ!$A$33:$A$776,$A182,СВЦЭМ!$B$33:$B$776,B$155)+'СЕТ СН'!$F$15</f>
        <v>110.38207193</v>
      </c>
      <c r="C182" s="36">
        <f>SUMIFS(СВЦЭМ!$E$33:$E$776,СВЦЭМ!$A$33:$A$776,$A182,СВЦЭМ!$B$33:$B$776,C$155)+'СЕТ СН'!$F$15</f>
        <v>114.12013002</v>
      </c>
      <c r="D182" s="36">
        <f>SUMIFS(СВЦЭМ!$E$33:$E$776,СВЦЭМ!$A$33:$A$776,$A182,СВЦЭМ!$B$33:$B$776,D$155)+'СЕТ СН'!$F$15</f>
        <v>116.22879406</v>
      </c>
      <c r="E182" s="36">
        <f>SUMIFS(СВЦЭМ!$E$33:$E$776,СВЦЭМ!$A$33:$A$776,$A182,СВЦЭМ!$B$33:$B$776,E$155)+'СЕТ СН'!$F$15</f>
        <v>117.62754645</v>
      </c>
      <c r="F182" s="36">
        <f>SUMIFS(СВЦЭМ!$E$33:$E$776,СВЦЭМ!$A$33:$A$776,$A182,СВЦЭМ!$B$33:$B$776,F$155)+'СЕТ СН'!$F$15</f>
        <v>118.79784501</v>
      </c>
      <c r="G182" s="36">
        <f>SUMIFS(СВЦЭМ!$E$33:$E$776,СВЦЭМ!$A$33:$A$776,$A182,СВЦЭМ!$B$33:$B$776,G$155)+'СЕТ СН'!$F$15</f>
        <v>126.04271113</v>
      </c>
      <c r="H182" s="36">
        <f>SUMIFS(СВЦЭМ!$E$33:$E$776,СВЦЭМ!$A$33:$A$776,$A182,СВЦЭМ!$B$33:$B$776,H$155)+'СЕТ СН'!$F$15</f>
        <v>131.24414413</v>
      </c>
      <c r="I182" s="36">
        <f>SUMIFS(СВЦЭМ!$E$33:$E$776,СВЦЭМ!$A$33:$A$776,$A182,СВЦЭМ!$B$33:$B$776,I$155)+'СЕТ СН'!$F$15</f>
        <v>127.91941002</v>
      </c>
      <c r="J182" s="36">
        <f>SUMIFS(СВЦЭМ!$E$33:$E$776,СВЦЭМ!$A$33:$A$776,$A182,СВЦЭМ!$B$33:$B$776,J$155)+'СЕТ СН'!$F$15</f>
        <v>128.54513403000001</v>
      </c>
      <c r="K182" s="36">
        <f>SUMIFS(СВЦЭМ!$E$33:$E$776,СВЦЭМ!$A$33:$A$776,$A182,СВЦЭМ!$B$33:$B$776,K$155)+'СЕТ СН'!$F$15</f>
        <v>121.34991554</v>
      </c>
      <c r="L182" s="36">
        <f>SUMIFS(СВЦЭМ!$E$33:$E$776,СВЦЭМ!$A$33:$A$776,$A182,СВЦЭМ!$B$33:$B$776,L$155)+'СЕТ СН'!$F$15</f>
        <v>123.34766376</v>
      </c>
      <c r="M182" s="36">
        <f>SUMIFS(СВЦЭМ!$E$33:$E$776,СВЦЭМ!$A$33:$A$776,$A182,СВЦЭМ!$B$33:$B$776,M$155)+'СЕТ СН'!$F$15</f>
        <v>122.95438417</v>
      </c>
      <c r="N182" s="36">
        <f>SUMIFS(СВЦЭМ!$E$33:$E$776,СВЦЭМ!$A$33:$A$776,$A182,СВЦЭМ!$B$33:$B$776,N$155)+'СЕТ СН'!$F$15</f>
        <v>121.69037462999999</v>
      </c>
      <c r="O182" s="36">
        <f>SUMIFS(СВЦЭМ!$E$33:$E$776,СВЦЭМ!$A$33:$A$776,$A182,СВЦЭМ!$B$33:$B$776,O$155)+'СЕТ СН'!$F$15</f>
        <v>121.44333171</v>
      </c>
      <c r="P182" s="36">
        <f>SUMIFS(СВЦЭМ!$E$33:$E$776,СВЦЭМ!$A$33:$A$776,$A182,СВЦЭМ!$B$33:$B$776,P$155)+'СЕТ СН'!$F$15</f>
        <v>122.27496425</v>
      </c>
      <c r="Q182" s="36">
        <f>SUMIFS(СВЦЭМ!$E$33:$E$776,СВЦЭМ!$A$33:$A$776,$A182,СВЦЭМ!$B$33:$B$776,Q$155)+'СЕТ СН'!$F$15</f>
        <v>120.76070795</v>
      </c>
      <c r="R182" s="36">
        <f>SUMIFS(СВЦЭМ!$E$33:$E$776,СВЦЭМ!$A$33:$A$776,$A182,СВЦЭМ!$B$33:$B$776,R$155)+'СЕТ СН'!$F$15</f>
        <v>113.26556621</v>
      </c>
      <c r="S182" s="36">
        <f>SUMIFS(СВЦЭМ!$E$33:$E$776,СВЦЭМ!$A$33:$A$776,$A182,СВЦЭМ!$B$33:$B$776,S$155)+'СЕТ СН'!$F$15</f>
        <v>110.47001625</v>
      </c>
      <c r="T182" s="36">
        <f>SUMIFS(СВЦЭМ!$E$33:$E$776,СВЦЭМ!$A$33:$A$776,$A182,СВЦЭМ!$B$33:$B$776,T$155)+'СЕТ СН'!$F$15</f>
        <v>108.7267205</v>
      </c>
      <c r="U182" s="36">
        <f>SUMIFS(СВЦЭМ!$E$33:$E$776,СВЦЭМ!$A$33:$A$776,$A182,СВЦЭМ!$B$33:$B$776,U$155)+'СЕТ СН'!$F$15</f>
        <v>106.37033009</v>
      </c>
      <c r="V182" s="36">
        <f>SUMIFS(СВЦЭМ!$E$33:$E$776,СВЦЭМ!$A$33:$A$776,$A182,СВЦЭМ!$B$33:$B$776,V$155)+'СЕТ СН'!$F$15</f>
        <v>106.05978055999999</v>
      </c>
      <c r="W182" s="36">
        <f>SUMIFS(СВЦЭМ!$E$33:$E$776,СВЦЭМ!$A$33:$A$776,$A182,СВЦЭМ!$B$33:$B$776,W$155)+'СЕТ СН'!$F$15</f>
        <v>108.37587136</v>
      </c>
      <c r="X182" s="36">
        <f>SUMIFS(СВЦЭМ!$E$33:$E$776,СВЦЭМ!$A$33:$A$776,$A182,СВЦЭМ!$B$33:$B$776,X$155)+'СЕТ СН'!$F$15</f>
        <v>106.51082934</v>
      </c>
      <c r="Y182" s="36">
        <f>SUMIFS(СВЦЭМ!$E$33:$E$776,СВЦЭМ!$A$33:$A$776,$A182,СВЦЭМ!$B$33:$B$776,Y$155)+'СЕТ СН'!$F$15</f>
        <v>117.13760935000001</v>
      </c>
    </row>
    <row r="183" spans="1:27" ht="15.75" x14ac:dyDescent="0.2">
      <c r="A183" s="35">
        <f t="shared" si="4"/>
        <v>43674</v>
      </c>
      <c r="B183" s="36">
        <f>SUMIFS(СВЦЭМ!$E$33:$E$776,СВЦЭМ!$A$33:$A$776,$A183,СВЦЭМ!$B$33:$B$776,B$155)+'СЕТ СН'!$F$15</f>
        <v>113.43986027</v>
      </c>
      <c r="C183" s="36">
        <f>SUMIFS(СВЦЭМ!$E$33:$E$776,СВЦЭМ!$A$33:$A$776,$A183,СВЦЭМ!$B$33:$B$776,C$155)+'СЕТ СН'!$F$15</f>
        <v>120.18480561</v>
      </c>
      <c r="D183" s="36">
        <f>SUMIFS(СВЦЭМ!$E$33:$E$776,СВЦЭМ!$A$33:$A$776,$A183,СВЦЭМ!$B$33:$B$776,D$155)+'СЕТ СН'!$F$15</f>
        <v>123.58460608</v>
      </c>
      <c r="E183" s="36">
        <f>SUMIFS(СВЦЭМ!$E$33:$E$776,СВЦЭМ!$A$33:$A$776,$A183,СВЦЭМ!$B$33:$B$776,E$155)+'СЕТ СН'!$F$15</f>
        <v>125.96254684</v>
      </c>
      <c r="F183" s="36">
        <f>SUMIFS(СВЦЭМ!$E$33:$E$776,СВЦЭМ!$A$33:$A$776,$A183,СВЦЭМ!$B$33:$B$776,F$155)+'СЕТ СН'!$F$15</f>
        <v>127.12645565</v>
      </c>
      <c r="G183" s="36">
        <f>SUMIFS(СВЦЭМ!$E$33:$E$776,СВЦЭМ!$A$33:$A$776,$A183,СВЦЭМ!$B$33:$B$776,G$155)+'СЕТ СН'!$F$15</f>
        <v>125.26151779</v>
      </c>
      <c r="H183" s="36">
        <f>SUMIFS(СВЦЭМ!$E$33:$E$776,СВЦЭМ!$A$33:$A$776,$A183,СВЦЭМ!$B$33:$B$776,H$155)+'СЕТ СН'!$F$15</f>
        <v>123.6235559</v>
      </c>
      <c r="I183" s="36">
        <f>SUMIFS(СВЦЭМ!$E$33:$E$776,СВЦЭМ!$A$33:$A$776,$A183,СВЦЭМ!$B$33:$B$776,I$155)+'СЕТ СН'!$F$15</f>
        <v>122.44378407000001</v>
      </c>
      <c r="J183" s="36">
        <f>SUMIFS(СВЦЭМ!$E$33:$E$776,СВЦЭМ!$A$33:$A$776,$A183,СВЦЭМ!$B$33:$B$776,J$155)+'СЕТ СН'!$F$15</f>
        <v>123.87040747</v>
      </c>
      <c r="K183" s="36">
        <f>SUMIFS(СВЦЭМ!$E$33:$E$776,СВЦЭМ!$A$33:$A$776,$A183,СВЦЭМ!$B$33:$B$776,K$155)+'СЕТ СН'!$F$15</f>
        <v>120.41368903</v>
      </c>
      <c r="L183" s="36">
        <f>SUMIFS(СВЦЭМ!$E$33:$E$776,СВЦЭМ!$A$33:$A$776,$A183,СВЦЭМ!$B$33:$B$776,L$155)+'СЕТ СН'!$F$15</f>
        <v>125.16926395999999</v>
      </c>
      <c r="M183" s="36">
        <f>SUMIFS(СВЦЭМ!$E$33:$E$776,СВЦЭМ!$A$33:$A$776,$A183,СВЦЭМ!$B$33:$B$776,M$155)+'СЕТ СН'!$F$15</f>
        <v>125.2026783</v>
      </c>
      <c r="N183" s="36">
        <f>SUMIFS(СВЦЭМ!$E$33:$E$776,СВЦЭМ!$A$33:$A$776,$A183,СВЦЭМ!$B$33:$B$776,N$155)+'СЕТ СН'!$F$15</f>
        <v>124.6745497</v>
      </c>
      <c r="O183" s="36">
        <f>SUMIFS(СВЦЭМ!$E$33:$E$776,СВЦЭМ!$A$33:$A$776,$A183,СВЦЭМ!$B$33:$B$776,O$155)+'СЕТ СН'!$F$15</f>
        <v>124.34239814999999</v>
      </c>
      <c r="P183" s="36">
        <f>SUMIFS(СВЦЭМ!$E$33:$E$776,СВЦЭМ!$A$33:$A$776,$A183,СВЦЭМ!$B$33:$B$776,P$155)+'СЕТ СН'!$F$15</f>
        <v>124.7832184</v>
      </c>
      <c r="Q183" s="36">
        <f>SUMIFS(СВЦЭМ!$E$33:$E$776,СВЦЭМ!$A$33:$A$776,$A183,СВЦЭМ!$B$33:$B$776,Q$155)+'СЕТ СН'!$F$15</f>
        <v>123.65167752000001</v>
      </c>
      <c r="R183" s="36">
        <f>SUMIFS(СВЦЭМ!$E$33:$E$776,СВЦЭМ!$A$33:$A$776,$A183,СВЦЭМ!$B$33:$B$776,R$155)+'СЕТ СН'!$F$15</f>
        <v>115.31916093</v>
      </c>
      <c r="S183" s="36">
        <f>SUMIFS(СВЦЭМ!$E$33:$E$776,СВЦЭМ!$A$33:$A$776,$A183,СВЦЭМ!$B$33:$B$776,S$155)+'СЕТ СН'!$F$15</f>
        <v>111.88711297</v>
      </c>
      <c r="T183" s="36">
        <f>SUMIFS(СВЦЭМ!$E$33:$E$776,СВЦЭМ!$A$33:$A$776,$A183,СВЦЭМ!$B$33:$B$776,T$155)+'СЕТ СН'!$F$15</f>
        <v>111.1731995</v>
      </c>
      <c r="U183" s="36">
        <f>SUMIFS(СВЦЭМ!$E$33:$E$776,СВЦЭМ!$A$33:$A$776,$A183,СВЦЭМ!$B$33:$B$776,U$155)+'СЕТ СН'!$F$15</f>
        <v>109.42336229</v>
      </c>
      <c r="V183" s="36">
        <f>SUMIFS(СВЦЭМ!$E$33:$E$776,СВЦЭМ!$A$33:$A$776,$A183,СВЦЭМ!$B$33:$B$776,V$155)+'СЕТ СН'!$F$15</f>
        <v>108.40438731</v>
      </c>
      <c r="W183" s="36">
        <f>SUMIFS(СВЦЭМ!$E$33:$E$776,СВЦЭМ!$A$33:$A$776,$A183,СВЦЭМ!$B$33:$B$776,W$155)+'СЕТ СН'!$F$15</f>
        <v>111.11674389</v>
      </c>
      <c r="X183" s="36">
        <f>SUMIFS(СВЦЭМ!$E$33:$E$776,СВЦЭМ!$A$33:$A$776,$A183,СВЦЭМ!$B$33:$B$776,X$155)+'СЕТ СН'!$F$15</f>
        <v>106.77725141000001</v>
      </c>
      <c r="Y183" s="36">
        <f>SUMIFS(СВЦЭМ!$E$33:$E$776,СВЦЭМ!$A$33:$A$776,$A183,СВЦЭМ!$B$33:$B$776,Y$155)+'СЕТ СН'!$F$15</f>
        <v>111.63358565999999</v>
      </c>
    </row>
    <row r="184" spans="1:27" ht="15.75" x14ac:dyDescent="0.2">
      <c r="A184" s="35">
        <f t="shared" si="4"/>
        <v>43675</v>
      </c>
      <c r="B184" s="36">
        <f>SUMIFS(СВЦЭМ!$E$33:$E$776,СВЦЭМ!$A$33:$A$776,$A184,СВЦЭМ!$B$33:$B$776,B$155)+'СЕТ СН'!$F$15</f>
        <v>121.80784327000001</v>
      </c>
      <c r="C184" s="36">
        <f>SUMIFS(СВЦЭМ!$E$33:$E$776,СВЦЭМ!$A$33:$A$776,$A184,СВЦЭМ!$B$33:$B$776,C$155)+'СЕТ СН'!$F$15</f>
        <v>123.77658939</v>
      </c>
      <c r="D184" s="36">
        <f>SUMIFS(СВЦЭМ!$E$33:$E$776,СВЦЭМ!$A$33:$A$776,$A184,СВЦЭМ!$B$33:$B$776,D$155)+'СЕТ СН'!$F$15</f>
        <v>123.88950256</v>
      </c>
      <c r="E184" s="36">
        <f>SUMIFS(СВЦЭМ!$E$33:$E$776,СВЦЭМ!$A$33:$A$776,$A184,СВЦЭМ!$B$33:$B$776,E$155)+'СЕТ СН'!$F$15</f>
        <v>125.91506405</v>
      </c>
      <c r="F184" s="36">
        <f>SUMIFS(СВЦЭМ!$E$33:$E$776,СВЦЭМ!$A$33:$A$776,$A184,СВЦЭМ!$B$33:$B$776,F$155)+'СЕТ СН'!$F$15</f>
        <v>130.74639508000001</v>
      </c>
      <c r="G184" s="36">
        <f>SUMIFS(СВЦЭМ!$E$33:$E$776,СВЦЭМ!$A$33:$A$776,$A184,СВЦЭМ!$B$33:$B$776,G$155)+'СЕТ СН'!$F$15</f>
        <v>126.65753735</v>
      </c>
      <c r="H184" s="36">
        <f>SUMIFS(СВЦЭМ!$E$33:$E$776,СВЦЭМ!$A$33:$A$776,$A184,СВЦЭМ!$B$33:$B$776,H$155)+'СЕТ СН'!$F$15</f>
        <v>121.78505431000001</v>
      </c>
      <c r="I184" s="36">
        <f>SUMIFS(СВЦЭМ!$E$33:$E$776,СВЦЭМ!$A$33:$A$776,$A184,СВЦЭМ!$B$33:$B$776,I$155)+'СЕТ СН'!$F$15</f>
        <v>120.89913973</v>
      </c>
      <c r="J184" s="36">
        <f>SUMIFS(СВЦЭМ!$E$33:$E$776,СВЦЭМ!$A$33:$A$776,$A184,СВЦЭМ!$B$33:$B$776,J$155)+'СЕТ СН'!$F$15</f>
        <v>113.48316151</v>
      </c>
      <c r="K184" s="36">
        <f>SUMIFS(СВЦЭМ!$E$33:$E$776,СВЦЭМ!$A$33:$A$776,$A184,СВЦЭМ!$B$33:$B$776,K$155)+'СЕТ СН'!$F$15</f>
        <v>112.69246085</v>
      </c>
      <c r="L184" s="36">
        <f>SUMIFS(СВЦЭМ!$E$33:$E$776,СВЦЭМ!$A$33:$A$776,$A184,СВЦЭМ!$B$33:$B$776,L$155)+'СЕТ СН'!$F$15</f>
        <v>113.10596835</v>
      </c>
      <c r="M184" s="36">
        <f>SUMIFS(СВЦЭМ!$E$33:$E$776,СВЦЭМ!$A$33:$A$776,$A184,СВЦЭМ!$B$33:$B$776,M$155)+'СЕТ СН'!$F$15</f>
        <v>113.37564934</v>
      </c>
      <c r="N184" s="36">
        <f>SUMIFS(СВЦЭМ!$E$33:$E$776,СВЦЭМ!$A$33:$A$776,$A184,СВЦЭМ!$B$33:$B$776,N$155)+'СЕТ СН'!$F$15</f>
        <v>111.60270007</v>
      </c>
      <c r="O184" s="36">
        <f>SUMIFS(СВЦЭМ!$E$33:$E$776,СВЦЭМ!$A$33:$A$776,$A184,СВЦЭМ!$B$33:$B$776,O$155)+'СЕТ СН'!$F$15</f>
        <v>112.80826580999999</v>
      </c>
      <c r="P184" s="36">
        <f>SUMIFS(СВЦЭМ!$E$33:$E$776,СВЦЭМ!$A$33:$A$776,$A184,СВЦЭМ!$B$33:$B$776,P$155)+'СЕТ СН'!$F$15</f>
        <v>113.39842121</v>
      </c>
      <c r="Q184" s="36">
        <f>SUMIFS(СВЦЭМ!$E$33:$E$776,СВЦЭМ!$A$33:$A$776,$A184,СВЦЭМ!$B$33:$B$776,Q$155)+'СЕТ СН'!$F$15</f>
        <v>112.72767061</v>
      </c>
      <c r="R184" s="36">
        <f>SUMIFS(СВЦЭМ!$E$33:$E$776,СВЦЭМ!$A$33:$A$776,$A184,СВЦЭМ!$B$33:$B$776,R$155)+'СЕТ СН'!$F$15</f>
        <v>103.76699775</v>
      </c>
      <c r="S184" s="36">
        <f>SUMIFS(СВЦЭМ!$E$33:$E$776,СВЦЭМ!$A$33:$A$776,$A184,СВЦЭМ!$B$33:$B$776,S$155)+'СЕТ СН'!$F$15</f>
        <v>99.435700890000007</v>
      </c>
      <c r="T184" s="36">
        <f>SUMIFS(СВЦЭМ!$E$33:$E$776,СВЦЭМ!$A$33:$A$776,$A184,СВЦЭМ!$B$33:$B$776,T$155)+'СЕТ СН'!$F$15</f>
        <v>99.99681957</v>
      </c>
      <c r="U184" s="36">
        <f>SUMIFS(СВЦЭМ!$E$33:$E$776,СВЦЭМ!$A$33:$A$776,$A184,СВЦЭМ!$B$33:$B$776,U$155)+'СЕТ СН'!$F$15</f>
        <v>99.846111100000002</v>
      </c>
      <c r="V184" s="36">
        <f>SUMIFS(СВЦЭМ!$E$33:$E$776,СВЦЭМ!$A$33:$A$776,$A184,СВЦЭМ!$B$33:$B$776,V$155)+'СЕТ СН'!$F$15</f>
        <v>100.26804477</v>
      </c>
      <c r="W184" s="36">
        <f>SUMIFS(СВЦЭМ!$E$33:$E$776,СВЦЭМ!$A$33:$A$776,$A184,СВЦЭМ!$B$33:$B$776,W$155)+'СЕТ СН'!$F$15</f>
        <v>99.961457129999999</v>
      </c>
      <c r="X184" s="36">
        <f>SUMIFS(СВЦЭМ!$E$33:$E$776,СВЦЭМ!$A$33:$A$776,$A184,СВЦЭМ!$B$33:$B$776,X$155)+'СЕТ СН'!$F$15</f>
        <v>99.156814170000004</v>
      </c>
      <c r="Y184" s="36">
        <f>SUMIFS(СВЦЭМ!$E$33:$E$776,СВЦЭМ!$A$33:$A$776,$A184,СВЦЭМ!$B$33:$B$776,Y$155)+'СЕТ СН'!$F$15</f>
        <v>114.66232162999999</v>
      </c>
    </row>
    <row r="185" spans="1:27" ht="15.75" x14ac:dyDescent="0.2">
      <c r="A185" s="35">
        <f t="shared" si="4"/>
        <v>43676</v>
      </c>
      <c r="B185" s="36">
        <f>SUMIFS(СВЦЭМ!$E$33:$E$776,СВЦЭМ!$A$33:$A$776,$A185,СВЦЭМ!$B$33:$B$776,B$155)+'СЕТ СН'!$F$15</f>
        <v>126.24698882</v>
      </c>
      <c r="C185" s="36">
        <f>SUMIFS(СВЦЭМ!$E$33:$E$776,СВЦЭМ!$A$33:$A$776,$A185,СВЦЭМ!$B$33:$B$776,C$155)+'СЕТ СН'!$F$15</f>
        <v>127.02608755</v>
      </c>
      <c r="D185" s="36">
        <f>SUMIFS(СВЦЭМ!$E$33:$E$776,СВЦЭМ!$A$33:$A$776,$A185,СВЦЭМ!$B$33:$B$776,D$155)+'СЕТ СН'!$F$15</f>
        <v>126.8951247</v>
      </c>
      <c r="E185" s="36">
        <f>SUMIFS(СВЦЭМ!$E$33:$E$776,СВЦЭМ!$A$33:$A$776,$A185,СВЦЭМ!$B$33:$B$776,E$155)+'СЕТ СН'!$F$15</f>
        <v>131.95667713</v>
      </c>
      <c r="F185" s="36">
        <f>SUMIFS(СВЦЭМ!$E$33:$E$776,СВЦЭМ!$A$33:$A$776,$A185,СВЦЭМ!$B$33:$B$776,F$155)+'СЕТ СН'!$F$15</f>
        <v>133.07037912999999</v>
      </c>
      <c r="G185" s="36">
        <f>SUMIFS(СВЦЭМ!$E$33:$E$776,СВЦЭМ!$A$33:$A$776,$A185,СВЦЭМ!$B$33:$B$776,G$155)+'СЕТ СН'!$F$15</f>
        <v>130.77619369999999</v>
      </c>
      <c r="H185" s="36">
        <f>SUMIFS(СВЦЭМ!$E$33:$E$776,СВЦЭМ!$A$33:$A$776,$A185,СВЦЭМ!$B$33:$B$776,H$155)+'СЕТ СН'!$F$15</f>
        <v>130.47106969999999</v>
      </c>
      <c r="I185" s="36">
        <f>SUMIFS(СВЦЭМ!$E$33:$E$776,СВЦЭМ!$A$33:$A$776,$A185,СВЦЭМ!$B$33:$B$776,I$155)+'СЕТ СН'!$F$15</f>
        <v>119.2788911</v>
      </c>
      <c r="J185" s="36">
        <f>SUMIFS(СВЦЭМ!$E$33:$E$776,СВЦЭМ!$A$33:$A$776,$A185,СВЦЭМ!$B$33:$B$776,J$155)+'СЕТ СН'!$F$15</f>
        <v>112.78057022</v>
      </c>
      <c r="K185" s="36">
        <f>SUMIFS(СВЦЭМ!$E$33:$E$776,СВЦЭМ!$A$33:$A$776,$A185,СВЦЭМ!$B$33:$B$776,K$155)+'СЕТ СН'!$F$15</f>
        <v>118.38676208</v>
      </c>
      <c r="L185" s="36">
        <f>SUMIFS(СВЦЭМ!$E$33:$E$776,СВЦЭМ!$A$33:$A$776,$A185,СВЦЭМ!$B$33:$B$776,L$155)+'СЕТ СН'!$F$15</f>
        <v>119.52558937000001</v>
      </c>
      <c r="M185" s="36">
        <f>SUMIFS(СВЦЭМ!$E$33:$E$776,СВЦЭМ!$A$33:$A$776,$A185,СВЦЭМ!$B$33:$B$776,M$155)+'СЕТ СН'!$F$15</f>
        <v>119.38436183</v>
      </c>
      <c r="N185" s="36">
        <f>SUMIFS(СВЦЭМ!$E$33:$E$776,СВЦЭМ!$A$33:$A$776,$A185,СВЦЭМ!$B$33:$B$776,N$155)+'СЕТ СН'!$F$15</f>
        <v>118.81604113</v>
      </c>
      <c r="O185" s="36">
        <f>SUMIFS(СВЦЭМ!$E$33:$E$776,СВЦЭМ!$A$33:$A$776,$A185,СВЦЭМ!$B$33:$B$776,O$155)+'СЕТ СН'!$F$15</f>
        <v>119.38810564000001</v>
      </c>
      <c r="P185" s="36">
        <f>SUMIFS(СВЦЭМ!$E$33:$E$776,СВЦЭМ!$A$33:$A$776,$A185,СВЦЭМ!$B$33:$B$776,P$155)+'СЕТ СН'!$F$15</f>
        <v>121.49190919</v>
      </c>
      <c r="Q185" s="36">
        <f>SUMIFS(СВЦЭМ!$E$33:$E$776,СВЦЭМ!$A$33:$A$776,$A185,СВЦЭМ!$B$33:$B$776,Q$155)+'СЕТ СН'!$F$15</f>
        <v>121.21630321000001</v>
      </c>
      <c r="R185" s="36">
        <f>SUMIFS(СВЦЭМ!$E$33:$E$776,СВЦЭМ!$A$33:$A$776,$A185,СВЦЭМ!$B$33:$B$776,R$155)+'СЕТ СН'!$F$15</f>
        <v>110.17866225</v>
      </c>
      <c r="S185" s="36">
        <f>SUMIFS(СВЦЭМ!$E$33:$E$776,СВЦЭМ!$A$33:$A$776,$A185,СВЦЭМ!$B$33:$B$776,S$155)+'СЕТ СН'!$F$15</f>
        <v>104.37659347</v>
      </c>
      <c r="T185" s="36">
        <f>SUMIFS(СВЦЭМ!$E$33:$E$776,СВЦЭМ!$A$33:$A$776,$A185,СВЦЭМ!$B$33:$B$776,T$155)+'СЕТ СН'!$F$15</f>
        <v>104.67130641</v>
      </c>
      <c r="U185" s="36">
        <f>SUMIFS(СВЦЭМ!$E$33:$E$776,СВЦЭМ!$A$33:$A$776,$A185,СВЦЭМ!$B$33:$B$776,U$155)+'СЕТ СН'!$F$15</f>
        <v>103.46192585999999</v>
      </c>
      <c r="V185" s="36">
        <f>SUMIFS(СВЦЭМ!$E$33:$E$776,СВЦЭМ!$A$33:$A$776,$A185,СВЦЭМ!$B$33:$B$776,V$155)+'СЕТ СН'!$F$15</f>
        <v>98.340162559999996</v>
      </c>
      <c r="W185" s="36">
        <f>SUMIFS(СВЦЭМ!$E$33:$E$776,СВЦЭМ!$A$33:$A$776,$A185,СВЦЭМ!$B$33:$B$776,W$155)+'СЕТ СН'!$F$15</f>
        <v>95.733572010000003</v>
      </c>
      <c r="X185" s="36">
        <f>SUMIFS(СВЦЭМ!$E$33:$E$776,СВЦЭМ!$A$33:$A$776,$A185,СВЦЭМ!$B$33:$B$776,X$155)+'СЕТ СН'!$F$15</f>
        <v>95.288415959999995</v>
      </c>
      <c r="Y185" s="36">
        <f>SUMIFS(СВЦЭМ!$E$33:$E$776,СВЦЭМ!$A$33:$A$776,$A185,СВЦЭМ!$B$33:$B$776,Y$155)+'СЕТ СН'!$F$15</f>
        <v>108.02998104</v>
      </c>
    </row>
    <row r="186" spans="1:27" ht="15.75" x14ac:dyDescent="0.2">
      <c r="A186" s="35">
        <f t="shared" si="4"/>
        <v>43677</v>
      </c>
      <c r="B186" s="36">
        <f>SUMIFS(СВЦЭМ!$E$33:$E$776,СВЦЭМ!$A$33:$A$776,$A186,СВЦЭМ!$B$33:$B$776,B$155)+'СЕТ СН'!$F$15</f>
        <v>128.77902453999999</v>
      </c>
      <c r="C186" s="36">
        <f>SUMIFS(СВЦЭМ!$E$33:$E$776,СВЦЭМ!$A$33:$A$776,$A186,СВЦЭМ!$B$33:$B$776,C$155)+'СЕТ СН'!$F$15</f>
        <v>129.13749469999999</v>
      </c>
      <c r="D186" s="36">
        <f>SUMIFS(СВЦЭМ!$E$33:$E$776,СВЦЭМ!$A$33:$A$776,$A186,СВЦЭМ!$B$33:$B$776,D$155)+'СЕТ СН'!$F$15</f>
        <v>130.93192189000001</v>
      </c>
      <c r="E186" s="36">
        <f>SUMIFS(СВЦЭМ!$E$33:$E$776,СВЦЭМ!$A$33:$A$776,$A186,СВЦЭМ!$B$33:$B$776,E$155)+'СЕТ СН'!$F$15</f>
        <v>132.50650446</v>
      </c>
      <c r="F186" s="36">
        <f>SUMIFS(СВЦЭМ!$E$33:$E$776,СВЦЭМ!$A$33:$A$776,$A186,СВЦЭМ!$B$33:$B$776,F$155)+'СЕТ СН'!$F$15</f>
        <v>133.19949532999999</v>
      </c>
      <c r="G186" s="36">
        <f>SUMIFS(СВЦЭМ!$E$33:$E$776,СВЦЭМ!$A$33:$A$776,$A186,СВЦЭМ!$B$33:$B$776,G$155)+'СЕТ СН'!$F$15</f>
        <v>129.67095402999999</v>
      </c>
      <c r="H186" s="36">
        <f>SUMIFS(СВЦЭМ!$E$33:$E$776,СВЦЭМ!$A$33:$A$776,$A186,СВЦЭМ!$B$33:$B$776,H$155)+'СЕТ СН'!$F$15</f>
        <v>127.29088966</v>
      </c>
      <c r="I186" s="36">
        <f>SUMIFS(СВЦЭМ!$E$33:$E$776,СВЦЭМ!$A$33:$A$776,$A186,СВЦЭМ!$B$33:$B$776,I$155)+'СЕТ СН'!$F$15</f>
        <v>124.24606692</v>
      </c>
      <c r="J186" s="36">
        <f>SUMIFS(СВЦЭМ!$E$33:$E$776,СВЦЭМ!$A$33:$A$776,$A186,СВЦЭМ!$B$33:$B$776,J$155)+'СЕТ СН'!$F$15</f>
        <v>123.44413552</v>
      </c>
      <c r="K186" s="36">
        <f>SUMIFS(СВЦЭМ!$E$33:$E$776,СВЦЭМ!$A$33:$A$776,$A186,СВЦЭМ!$B$33:$B$776,K$155)+'СЕТ СН'!$F$15</f>
        <v>124.49702671999999</v>
      </c>
      <c r="L186" s="36">
        <f>SUMIFS(СВЦЭМ!$E$33:$E$776,СВЦЭМ!$A$33:$A$776,$A186,СВЦЭМ!$B$33:$B$776,L$155)+'СЕТ СН'!$F$15</f>
        <v>124.70389664</v>
      </c>
      <c r="M186" s="36">
        <f>SUMIFS(СВЦЭМ!$E$33:$E$776,СВЦЭМ!$A$33:$A$776,$A186,СВЦЭМ!$B$33:$B$776,M$155)+'СЕТ СН'!$F$15</f>
        <v>123.93605788000001</v>
      </c>
      <c r="N186" s="36">
        <f>SUMIFS(СВЦЭМ!$E$33:$E$776,СВЦЭМ!$A$33:$A$776,$A186,СВЦЭМ!$B$33:$B$776,N$155)+'СЕТ СН'!$F$15</f>
        <v>123.46344028</v>
      </c>
      <c r="O186" s="36">
        <f>SUMIFS(СВЦЭМ!$E$33:$E$776,СВЦЭМ!$A$33:$A$776,$A186,СВЦЭМ!$B$33:$B$776,O$155)+'СЕТ СН'!$F$15</f>
        <v>124.89402681</v>
      </c>
      <c r="P186" s="36">
        <f>SUMIFS(СВЦЭМ!$E$33:$E$776,СВЦЭМ!$A$33:$A$776,$A186,СВЦЭМ!$B$33:$B$776,P$155)+'СЕТ СН'!$F$15</f>
        <v>126.3127472</v>
      </c>
      <c r="Q186" s="36">
        <f>SUMIFS(СВЦЭМ!$E$33:$E$776,СВЦЭМ!$A$33:$A$776,$A186,СВЦЭМ!$B$33:$B$776,Q$155)+'СЕТ СН'!$F$15</f>
        <v>127.41799394</v>
      </c>
      <c r="R186" s="36">
        <f>SUMIFS(СВЦЭМ!$E$33:$E$776,СВЦЭМ!$A$33:$A$776,$A186,СВЦЭМ!$B$33:$B$776,R$155)+'СЕТ СН'!$F$15</f>
        <v>116.80183194</v>
      </c>
      <c r="S186" s="36">
        <f>SUMIFS(СВЦЭМ!$E$33:$E$776,СВЦЭМ!$A$33:$A$776,$A186,СВЦЭМ!$B$33:$B$776,S$155)+'СЕТ СН'!$F$15</f>
        <v>111.04635016</v>
      </c>
      <c r="T186" s="36">
        <f>SUMIFS(СВЦЭМ!$E$33:$E$776,СВЦЭМ!$A$33:$A$776,$A186,СВЦЭМ!$B$33:$B$776,T$155)+'СЕТ СН'!$F$15</f>
        <v>108.95089554</v>
      </c>
      <c r="U186" s="36">
        <f>SUMIFS(СВЦЭМ!$E$33:$E$776,СВЦЭМ!$A$33:$A$776,$A186,СВЦЭМ!$B$33:$B$776,U$155)+'СЕТ СН'!$F$15</f>
        <v>122.22472428</v>
      </c>
      <c r="V186" s="36">
        <f>SUMIFS(СВЦЭМ!$E$33:$E$776,СВЦЭМ!$A$33:$A$776,$A186,СВЦЭМ!$B$33:$B$776,V$155)+'СЕТ СН'!$F$15</f>
        <v>107.00810792999999</v>
      </c>
      <c r="W186" s="36">
        <f>SUMIFS(СВЦЭМ!$E$33:$E$776,СВЦЭМ!$A$33:$A$776,$A186,СВЦЭМ!$B$33:$B$776,W$155)+'СЕТ СН'!$F$15</f>
        <v>107.41766142</v>
      </c>
      <c r="X186" s="36">
        <f>SUMIFS(СВЦЭМ!$E$33:$E$776,СВЦЭМ!$A$33:$A$776,$A186,СВЦЭМ!$B$33:$B$776,X$155)+'СЕТ СН'!$F$15</f>
        <v>104.59292895</v>
      </c>
      <c r="Y186" s="36">
        <f>SUMIFS(СВЦЭМ!$E$33:$E$776,СВЦЭМ!$A$33:$A$776,$A186,СВЦЭМ!$B$33:$B$776,Y$155)+'СЕТ СН'!$F$15</f>
        <v>112.74852701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8" t="s">
        <v>7</v>
      </c>
      <c r="B188" s="131" t="s">
        <v>150</v>
      </c>
      <c r="C188" s="132"/>
      <c r="D188" s="132"/>
      <c r="E188" s="132"/>
      <c r="F188" s="132"/>
      <c r="G188" s="132"/>
      <c r="H188" s="132"/>
      <c r="I188" s="132"/>
      <c r="J188" s="132"/>
      <c r="K188" s="132"/>
      <c r="L188" s="132"/>
      <c r="M188" s="132"/>
      <c r="N188" s="132"/>
      <c r="O188" s="132"/>
      <c r="P188" s="132"/>
      <c r="Q188" s="132"/>
      <c r="R188" s="132"/>
      <c r="S188" s="132"/>
      <c r="T188" s="132"/>
      <c r="U188" s="132"/>
      <c r="V188" s="132"/>
      <c r="W188" s="132"/>
      <c r="X188" s="132"/>
      <c r="Y188" s="133"/>
    </row>
    <row r="189" spans="1:27" ht="12.75" customHeight="1" x14ac:dyDescent="0.2">
      <c r="A189" s="129"/>
      <c r="B189" s="134"/>
      <c r="C189" s="135"/>
      <c r="D189" s="135"/>
      <c r="E189" s="135"/>
      <c r="F189" s="135"/>
      <c r="G189" s="135"/>
      <c r="H189" s="135"/>
      <c r="I189" s="135"/>
      <c r="J189" s="135"/>
      <c r="K189" s="135"/>
      <c r="L189" s="135"/>
      <c r="M189" s="135"/>
      <c r="N189" s="135"/>
      <c r="O189" s="135"/>
      <c r="P189" s="135"/>
      <c r="Q189" s="135"/>
      <c r="R189" s="135"/>
      <c r="S189" s="135"/>
      <c r="T189" s="135"/>
      <c r="U189" s="135"/>
      <c r="V189" s="135"/>
      <c r="W189" s="135"/>
      <c r="X189" s="135"/>
      <c r="Y189" s="136"/>
    </row>
    <row r="190" spans="1:27" s="46" customFormat="1" ht="12.75" customHeight="1" x14ac:dyDescent="0.2">
      <c r="A190" s="130"/>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01.07.2019</v>
      </c>
      <c r="B191" s="36">
        <f>SUMIFS(СВЦЭМ!$F$33:$F$776,СВЦЭМ!$A$33:$A$776,$A191,СВЦЭМ!$B$33:$B$776,B$190)+'СЕТ СН'!$F$15</f>
        <v>124.73966704999999</v>
      </c>
      <c r="C191" s="36">
        <f>SUMIFS(СВЦЭМ!$F$33:$F$776,СВЦЭМ!$A$33:$A$776,$A191,СВЦЭМ!$B$33:$B$776,C$190)+'СЕТ СН'!$F$15</f>
        <v>144.73053182999999</v>
      </c>
      <c r="D191" s="36">
        <f>SUMIFS(СВЦЭМ!$F$33:$F$776,СВЦЭМ!$A$33:$A$776,$A191,СВЦЭМ!$B$33:$B$776,D$190)+'СЕТ СН'!$F$15</f>
        <v>150.85142218999999</v>
      </c>
      <c r="E191" s="36">
        <f>SUMIFS(СВЦЭМ!$F$33:$F$776,СВЦЭМ!$A$33:$A$776,$A191,СВЦЭМ!$B$33:$B$776,E$190)+'СЕТ СН'!$F$15</f>
        <v>155.73564919</v>
      </c>
      <c r="F191" s="36">
        <f>SUMIFS(СВЦЭМ!$F$33:$F$776,СВЦЭМ!$A$33:$A$776,$A191,СВЦЭМ!$B$33:$B$776,F$190)+'СЕТ СН'!$F$15</f>
        <v>156.42710192999999</v>
      </c>
      <c r="G191" s="36">
        <f>SUMIFS(СВЦЭМ!$F$33:$F$776,СВЦЭМ!$A$33:$A$776,$A191,СВЦЭМ!$B$33:$B$776,G$190)+'СЕТ СН'!$F$15</f>
        <v>152.85808385999999</v>
      </c>
      <c r="H191" s="36">
        <f>SUMIFS(СВЦЭМ!$F$33:$F$776,СВЦЭМ!$A$33:$A$776,$A191,СВЦЭМ!$B$33:$B$776,H$190)+'СЕТ СН'!$F$15</f>
        <v>141.73963878999999</v>
      </c>
      <c r="I191" s="36">
        <f>SUMIFS(СВЦЭМ!$F$33:$F$776,СВЦЭМ!$A$33:$A$776,$A191,СВЦЭМ!$B$33:$B$776,I$190)+'СЕТ СН'!$F$15</f>
        <v>129.82669992999999</v>
      </c>
      <c r="J191" s="36">
        <f>SUMIFS(СВЦЭМ!$F$33:$F$776,СВЦЭМ!$A$33:$A$776,$A191,СВЦЭМ!$B$33:$B$776,J$190)+'СЕТ СН'!$F$15</f>
        <v>127.87574849000001</v>
      </c>
      <c r="K191" s="36">
        <f>SUMIFS(СВЦЭМ!$F$33:$F$776,СВЦЭМ!$A$33:$A$776,$A191,СВЦЭМ!$B$33:$B$776,K$190)+'СЕТ СН'!$F$15</f>
        <v>128.67698820999999</v>
      </c>
      <c r="L191" s="36">
        <f>SUMIFS(СВЦЭМ!$F$33:$F$776,СВЦЭМ!$A$33:$A$776,$A191,СВЦЭМ!$B$33:$B$776,L$190)+'СЕТ СН'!$F$15</f>
        <v>129.62751451</v>
      </c>
      <c r="M191" s="36">
        <f>SUMIFS(СВЦЭМ!$F$33:$F$776,СВЦЭМ!$A$33:$A$776,$A191,СВЦЭМ!$B$33:$B$776,M$190)+'СЕТ СН'!$F$15</f>
        <v>126.75152687000001</v>
      </c>
      <c r="N191" s="36">
        <f>SUMIFS(СВЦЭМ!$F$33:$F$776,СВЦЭМ!$A$33:$A$776,$A191,СВЦЭМ!$B$33:$B$776,N$190)+'СЕТ СН'!$F$15</f>
        <v>124.46837223999999</v>
      </c>
      <c r="O191" s="36">
        <f>SUMIFS(СВЦЭМ!$F$33:$F$776,СВЦЭМ!$A$33:$A$776,$A191,СВЦЭМ!$B$33:$B$776,O$190)+'СЕТ СН'!$F$15</f>
        <v>125.22005099</v>
      </c>
      <c r="P191" s="36">
        <f>SUMIFS(СВЦЭМ!$F$33:$F$776,СВЦЭМ!$A$33:$A$776,$A191,СВЦЭМ!$B$33:$B$776,P$190)+'СЕТ СН'!$F$15</f>
        <v>125.31576694</v>
      </c>
      <c r="Q191" s="36">
        <f>SUMIFS(СВЦЭМ!$F$33:$F$776,СВЦЭМ!$A$33:$A$776,$A191,СВЦЭМ!$B$33:$B$776,Q$190)+'СЕТ СН'!$F$15</f>
        <v>121.84327644</v>
      </c>
      <c r="R191" s="36">
        <f>SUMIFS(СВЦЭМ!$F$33:$F$776,СВЦЭМ!$A$33:$A$776,$A191,СВЦЭМ!$B$33:$B$776,R$190)+'СЕТ СН'!$F$15</f>
        <v>110.91676357999999</v>
      </c>
      <c r="S191" s="36">
        <f>SUMIFS(СВЦЭМ!$F$33:$F$776,СВЦЭМ!$A$33:$A$776,$A191,СВЦЭМ!$B$33:$B$776,S$190)+'СЕТ СН'!$F$15</f>
        <v>110.573021</v>
      </c>
      <c r="T191" s="36">
        <f>SUMIFS(СВЦЭМ!$F$33:$F$776,СВЦЭМ!$A$33:$A$776,$A191,СВЦЭМ!$B$33:$B$776,T$190)+'СЕТ СН'!$F$15</f>
        <v>110.95797669</v>
      </c>
      <c r="U191" s="36">
        <f>SUMIFS(СВЦЭМ!$F$33:$F$776,СВЦЭМ!$A$33:$A$776,$A191,СВЦЭМ!$B$33:$B$776,U$190)+'СЕТ СН'!$F$15</f>
        <v>109.77628765999999</v>
      </c>
      <c r="V191" s="36">
        <f>SUMIFS(СВЦЭМ!$F$33:$F$776,СВЦЭМ!$A$33:$A$776,$A191,СВЦЭМ!$B$33:$B$776,V$190)+'СЕТ СН'!$F$15</f>
        <v>110.48028932</v>
      </c>
      <c r="W191" s="36">
        <f>SUMIFS(СВЦЭМ!$F$33:$F$776,СВЦЭМ!$A$33:$A$776,$A191,СВЦЭМ!$B$33:$B$776,W$190)+'СЕТ СН'!$F$15</f>
        <v>115.21199117</v>
      </c>
      <c r="X191" s="36">
        <f>SUMIFS(СВЦЭМ!$F$33:$F$776,СВЦЭМ!$A$33:$A$776,$A191,СВЦЭМ!$B$33:$B$776,X$190)+'СЕТ СН'!$F$15</f>
        <v>109.66793789</v>
      </c>
      <c r="Y191" s="36">
        <f>SUMIFS(СВЦЭМ!$F$33:$F$776,СВЦЭМ!$A$33:$A$776,$A191,СВЦЭМ!$B$33:$B$776,Y$190)+'СЕТ СН'!$F$15</f>
        <v>109.63565538</v>
      </c>
      <c r="AA191" s="45"/>
    </row>
    <row r="192" spans="1:27" ht="15.75" x14ac:dyDescent="0.2">
      <c r="A192" s="35">
        <f>A191+1</f>
        <v>43648</v>
      </c>
      <c r="B192" s="36">
        <f>SUMIFS(СВЦЭМ!$F$33:$F$776,СВЦЭМ!$A$33:$A$776,$A192,СВЦЭМ!$B$33:$B$776,B$190)+'СЕТ СН'!$F$15</f>
        <v>141.46467315000001</v>
      </c>
      <c r="C192" s="36">
        <f>SUMIFS(СВЦЭМ!$F$33:$F$776,СВЦЭМ!$A$33:$A$776,$A192,СВЦЭМ!$B$33:$B$776,C$190)+'СЕТ СН'!$F$15</f>
        <v>164.28789595999999</v>
      </c>
      <c r="D192" s="36">
        <f>SUMIFS(СВЦЭМ!$F$33:$F$776,СВЦЭМ!$A$33:$A$776,$A192,СВЦЭМ!$B$33:$B$776,D$190)+'СЕТ СН'!$F$15</f>
        <v>166.21563859</v>
      </c>
      <c r="E192" s="36">
        <f>SUMIFS(СВЦЭМ!$F$33:$F$776,СВЦЭМ!$A$33:$A$776,$A192,СВЦЭМ!$B$33:$B$776,E$190)+'СЕТ СН'!$F$15</f>
        <v>173.04808408</v>
      </c>
      <c r="F192" s="36">
        <f>SUMIFS(СВЦЭМ!$F$33:$F$776,СВЦЭМ!$A$33:$A$776,$A192,СВЦЭМ!$B$33:$B$776,F$190)+'СЕТ СН'!$F$15</f>
        <v>172.45559951999999</v>
      </c>
      <c r="G192" s="36">
        <f>SUMIFS(СВЦЭМ!$F$33:$F$776,СВЦЭМ!$A$33:$A$776,$A192,СВЦЭМ!$B$33:$B$776,G$190)+'СЕТ СН'!$F$15</f>
        <v>169.27575611</v>
      </c>
      <c r="H192" s="36">
        <f>SUMIFS(СВЦЭМ!$F$33:$F$776,СВЦЭМ!$A$33:$A$776,$A192,СВЦЭМ!$B$33:$B$776,H$190)+'СЕТ СН'!$F$15</f>
        <v>158.95206765</v>
      </c>
      <c r="I192" s="36">
        <f>SUMIFS(СВЦЭМ!$F$33:$F$776,СВЦЭМ!$A$33:$A$776,$A192,СВЦЭМ!$B$33:$B$776,I$190)+'СЕТ СН'!$F$15</f>
        <v>145.42478373</v>
      </c>
      <c r="J192" s="36">
        <f>SUMIFS(СВЦЭМ!$F$33:$F$776,СВЦЭМ!$A$33:$A$776,$A192,СВЦЭМ!$B$33:$B$776,J$190)+'СЕТ СН'!$F$15</f>
        <v>135.81460233999999</v>
      </c>
      <c r="K192" s="36">
        <f>SUMIFS(СВЦЭМ!$F$33:$F$776,СВЦЭМ!$A$33:$A$776,$A192,СВЦЭМ!$B$33:$B$776,K$190)+'СЕТ СН'!$F$15</f>
        <v>128.76122285</v>
      </c>
      <c r="L192" s="36">
        <f>SUMIFS(СВЦЭМ!$F$33:$F$776,СВЦЭМ!$A$33:$A$776,$A192,СВЦЭМ!$B$33:$B$776,L$190)+'СЕТ СН'!$F$15</f>
        <v>126.00795356</v>
      </c>
      <c r="M192" s="36">
        <f>SUMIFS(СВЦЭМ!$F$33:$F$776,СВЦЭМ!$A$33:$A$776,$A192,СВЦЭМ!$B$33:$B$776,M$190)+'СЕТ СН'!$F$15</f>
        <v>126.87144031</v>
      </c>
      <c r="N192" s="36">
        <f>SUMIFS(СВЦЭМ!$F$33:$F$776,СВЦЭМ!$A$33:$A$776,$A192,СВЦЭМ!$B$33:$B$776,N$190)+'СЕТ СН'!$F$15</f>
        <v>130.54923147</v>
      </c>
      <c r="O192" s="36">
        <f>SUMIFS(СВЦЭМ!$F$33:$F$776,СВЦЭМ!$A$33:$A$776,$A192,СВЦЭМ!$B$33:$B$776,O$190)+'СЕТ СН'!$F$15</f>
        <v>129.70225637999999</v>
      </c>
      <c r="P192" s="36">
        <f>SUMIFS(СВЦЭМ!$F$33:$F$776,СВЦЭМ!$A$33:$A$776,$A192,СВЦЭМ!$B$33:$B$776,P$190)+'СЕТ СН'!$F$15</f>
        <v>130.46119762000001</v>
      </c>
      <c r="Q192" s="36">
        <f>SUMIFS(СВЦЭМ!$F$33:$F$776,СВЦЭМ!$A$33:$A$776,$A192,СВЦЭМ!$B$33:$B$776,Q$190)+'СЕТ СН'!$F$15</f>
        <v>128.09174253</v>
      </c>
      <c r="R192" s="36">
        <f>SUMIFS(СВЦЭМ!$F$33:$F$776,СВЦЭМ!$A$33:$A$776,$A192,СВЦЭМ!$B$33:$B$776,R$190)+'СЕТ СН'!$F$15</f>
        <v>117.97731511000001</v>
      </c>
      <c r="S192" s="36">
        <f>SUMIFS(СВЦЭМ!$F$33:$F$776,СВЦЭМ!$A$33:$A$776,$A192,СВЦЭМ!$B$33:$B$776,S$190)+'СЕТ СН'!$F$15</f>
        <v>117.60975655999999</v>
      </c>
      <c r="T192" s="36">
        <f>SUMIFS(СВЦЭМ!$F$33:$F$776,СВЦЭМ!$A$33:$A$776,$A192,СВЦЭМ!$B$33:$B$776,T$190)+'СЕТ СН'!$F$15</f>
        <v>116.14945421</v>
      </c>
      <c r="U192" s="36">
        <f>SUMIFS(СВЦЭМ!$F$33:$F$776,СВЦЭМ!$A$33:$A$776,$A192,СВЦЭМ!$B$33:$B$776,U$190)+'СЕТ СН'!$F$15</f>
        <v>115.05927835999999</v>
      </c>
      <c r="V192" s="36">
        <f>SUMIFS(СВЦЭМ!$F$33:$F$776,СВЦЭМ!$A$33:$A$776,$A192,СВЦЭМ!$B$33:$B$776,V$190)+'СЕТ СН'!$F$15</f>
        <v>114.80005318000001</v>
      </c>
      <c r="W192" s="36">
        <f>SUMIFS(СВЦЭМ!$F$33:$F$776,СВЦЭМ!$A$33:$A$776,$A192,СВЦЭМ!$B$33:$B$776,W$190)+'СЕТ СН'!$F$15</f>
        <v>113.8999484</v>
      </c>
      <c r="X192" s="36">
        <f>SUMIFS(СВЦЭМ!$F$33:$F$776,СВЦЭМ!$A$33:$A$776,$A192,СВЦЭМ!$B$33:$B$776,X$190)+'СЕТ СН'!$F$15</f>
        <v>122.66593451999999</v>
      </c>
      <c r="Y192" s="36">
        <f>SUMIFS(СВЦЭМ!$F$33:$F$776,СВЦЭМ!$A$33:$A$776,$A192,СВЦЭМ!$B$33:$B$776,Y$190)+'СЕТ СН'!$F$15</f>
        <v>126.08798351999999</v>
      </c>
    </row>
    <row r="193" spans="1:25" ht="15.75" x14ac:dyDescent="0.2">
      <c r="A193" s="35">
        <f t="shared" ref="A193:A221" si="5">A192+1</f>
        <v>43649</v>
      </c>
      <c r="B193" s="36">
        <f>SUMIFS(СВЦЭМ!$F$33:$F$776,СВЦЭМ!$A$33:$A$776,$A193,СВЦЭМ!$B$33:$B$776,B$190)+'СЕТ СН'!$F$15</f>
        <v>128.09090789000001</v>
      </c>
      <c r="C193" s="36">
        <f>SUMIFS(СВЦЭМ!$F$33:$F$776,СВЦЭМ!$A$33:$A$776,$A193,СВЦЭМ!$B$33:$B$776,C$190)+'СЕТ СН'!$F$15</f>
        <v>148.75765852999999</v>
      </c>
      <c r="D193" s="36">
        <f>SUMIFS(СВЦЭМ!$F$33:$F$776,СВЦЭМ!$A$33:$A$776,$A193,СВЦЭМ!$B$33:$B$776,D$190)+'СЕТ СН'!$F$15</f>
        <v>155.16798750999999</v>
      </c>
      <c r="E193" s="36">
        <f>SUMIFS(СВЦЭМ!$F$33:$F$776,СВЦЭМ!$A$33:$A$776,$A193,СВЦЭМ!$B$33:$B$776,E$190)+'СЕТ СН'!$F$15</f>
        <v>157.74618032999999</v>
      </c>
      <c r="F193" s="36">
        <f>SUMIFS(СВЦЭМ!$F$33:$F$776,СВЦЭМ!$A$33:$A$776,$A193,СВЦЭМ!$B$33:$B$776,F$190)+'СЕТ СН'!$F$15</f>
        <v>156.73529429000001</v>
      </c>
      <c r="G193" s="36">
        <f>SUMIFS(СВЦЭМ!$F$33:$F$776,СВЦЭМ!$A$33:$A$776,$A193,СВЦЭМ!$B$33:$B$776,G$190)+'СЕТ СН'!$F$15</f>
        <v>154.23988005000001</v>
      </c>
      <c r="H193" s="36">
        <f>SUMIFS(СВЦЭМ!$F$33:$F$776,СВЦЭМ!$A$33:$A$776,$A193,СВЦЭМ!$B$33:$B$776,H$190)+'СЕТ СН'!$F$15</f>
        <v>147.86223419999999</v>
      </c>
      <c r="I193" s="36">
        <f>SUMIFS(СВЦЭМ!$F$33:$F$776,СВЦЭМ!$A$33:$A$776,$A193,СВЦЭМ!$B$33:$B$776,I$190)+'СЕТ СН'!$F$15</f>
        <v>141.34896728000001</v>
      </c>
      <c r="J193" s="36">
        <f>SUMIFS(СВЦЭМ!$F$33:$F$776,СВЦЭМ!$A$33:$A$776,$A193,СВЦЭМ!$B$33:$B$776,J$190)+'СЕТ СН'!$F$15</f>
        <v>132.43586493999999</v>
      </c>
      <c r="K193" s="36">
        <f>SUMIFS(СВЦЭМ!$F$33:$F$776,СВЦЭМ!$A$33:$A$776,$A193,СВЦЭМ!$B$33:$B$776,K$190)+'СЕТ СН'!$F$15</f>
        <v>130.89241871999999</v>
      </c>
      <c r="L193" s="36">
        <f>SUMIFS(СВЦЭМ!$F$33:$F$776,СВЦЭМ!$A$33:$A$776,$A193,СВЦЭМ!$B$33:$B$776,L$190)+'СЕТ СН'!$F$15</f>
        <v>131.46361616999999</v>
      </c>
      <c r="M193" s="36">
        <f>SUMIFS(СВЦЭМ!$F$33:$F$776,СВЦЭМ!$A$33:$A$776,$A193,СВЦЭМ!$B$33:$B$776,M$190)+'СЕТ СН'!$F$15</f>
        <v>130.58246514000001</v>
      </c>
      <c r="N193" s="36">
        <f>SUMIFS(СВЦЭМ!$F$33:$F$776,СВЦЭМ!$A$33:$A$776,$A193,СВЦЭМ!$B$33:$B$776,N$190)+'СЕТ СН'!$F$15</f>
        <v>130.4480251</v>
      </c>
      <c r="O193" s="36">
        <f>SUMIFS(СВЦЭМ!$F$33:$F$776,СВЦЭМ!$A$33:$A$776,$A193,СВЦЭМ!$B$33:$B$776,O$190)+'СЕТ СН'!$F$15</f>
        <v>131.08837521999999</v>
      </c>
      <c r="P193" s="36">
        <f>SUMIFS(СВЦЭМ!$F$33:$F$776,СВЦЭМ!$A$33:$A$776,$A193,СВЦЭМ!$B$33:$B$776,P$190)+'СЕТ СН'!$F$15</f>
        <v>134.68831646999999</v>
      </c>
      <c r="Q193" s="36">
        <f>SUMIFS(СВЦЭМ!$F$33:$F$776,СВЦЭМ!$A$33:$A$776,$A193,СВЦЭМ!$B$33:$B$776,Q$190)+'СЕТ СН'!$F$15</f>
        <v>133.13347680000001</v>
      </c>
      <c r="R193" s="36">
        <f>SUMIFS(СВЦЭМ!$F$33:$F$776,СВЦЭМ!$A$33:$A$776,$A193,СВЦЭМ!$B$33:$B$776,R$190)+'СЕТ СН'!$F$15</f>
        <v>122.91906036</v>
      </c>
      <c r="S193" s="36">
        <f>SUMIFS(СВЦЭМ!$F$33:$F$776,СВЦЭМ!$A$33:$A$776,$A193,СВЦЭМ!$B$33:$B$776,S$190)+'СЕТ СН'!$F$15</f>
        <v>123.74108712</v>
      </c>
      <c r="T193" s="36">
        <f>SUMIFS(СВЦЭМ!$F$33:$F$776,СВЦЭМ!$A$33:$A$776,$A193,СВЦЭМ!$B$33:$B$776,T$190)+'СЕТ СН'!$F$15</f>
        <v>122.22654256</v>
      </c>
      <c r="U193" s="36">
        <f>SUMIFS(СВЦЭМ!$F$33:$F$776,СВЦЭМ!$A$33:$A$776,$A193,СВЦЭМ!$B$33:$B$776,U$190)+'СЕТ СН'!$F$15</f>
        <v>118.03154642</v>
      </c>
      <c r="V193" s="36">
        <f>SUMIFS(СВЦЭМ!$F$33:$F$776,СВЦЭМ!$A$33:$A$776,$A193,СВЦЭМ!$B$33:$B$776,V$190)+'СЕТ СН'!$F$15</f>
        <v>116.06428042</v>
      </c>
      <c r="W193" s="36">
        <f>SUMIFS(СВЦЭМ!$F$33:$F$776,СВЦЭМ!$A$33:$A$776,$A193,СВЦЭМ!$B$33:$B$776,W$190)+'СЕТ СН'!$F$15</f>
        <v>114.74776584</v>
      </c>
      <c r="X193" s="36">
        <f>SUMIFS(СВЦЭМ!$F$33:$F$776,СВЦЭМ!$A$33:$A$776,$A193,СВЦЭМ!$B$33:$B$776,X$190)+'СЕТ СН'!$F$15</f>
        <v>117.93384455</v>
      </c>
      <c r="Y193" s="36">
        <f>SUMIFS(СВЦЭМ!$F$33:$F$776,СВЦЭМ!$A$33:$A$776,$A193,СВЦЭМ!$B$33:$B$776,Y$190)+'СЕТ СН'!$F$15</f>
        <v>126.14847244000001</v>
      </c>
    </row>
    <row r="194" spans="1:25" ht="15.75" x14ac:dyDescent="0.2">
      <c r="A194" s="35">
        <f t="shared" si="5"/>
        <v>43650</v>
      </c>
      <c r="B194" s="36">
        <f>SUMIFS(СВЦЭМ!$F$33:$F$776,СВЦЭМ!$A$33:$A$776,$A194,СВЦЭМ!$B$33:$B$776,B$190)+'СЕТ СН'!$F$15</f>
        <v>138.23720853</v>
      </c>
      <c r="C194" s="36">
        <f>SUMIFS(СВЦЭМ!$F$33:$F$776,СВЦЭМ!$A$33:$A$776,$A194,СВЦЭМ!$B$33:$B$776,C$190)+'СЕТ СН'!$F$15</f>
        <v>162.08797114999999</v>
      </c>
      <c r="D194" s="36">
        <f>SUMIFS(СВЦЭМ!$F$33:$F$776,СВЦЭМ!$A$33:$A$776,$A194,СВЦЭМ!$B$33:$B$776,D$190)+'СЕТ СН'!$F$15</f>
        <v>168.72419517</v>
      </c>
      <c r="E194" s="36">
        <f>SUMIFS(СВЦЭМ!$F$33:$F$776,СВЦЭМ!$A$33:$A$776,$A194,СВЦЭМ!$B$33:$B$776,E$190)+'СЕТ СН'!$F$15</f>
        <v>181.18718541000001</v>
      </c>
      <c r="F194" s="36">
        <f>SUMIFS(СВЦЭМ!$F$33:$F$776,СВЦЭМ!$A$33:$A$776,$A194,СВЦЭМ!$B$33:$B$776,F$190)+'СЕТ СН'!$F$15</f>
        <v>166.74562288000001</v>
      </c>
      <c r="G194" s="36">
        <f>SUMIFS(СВЦЭМ!$F$33:$F$776,СВЦЭМ!$A$33:$A$776,$A194,СВЦЭМ!$B$33:$B$776,G$190)+'СЕТ СН'!$F$15</f>
        <v>161.09359244999999</v>
      </c>
      <c r="H194" s="36">
        <f>SUMIFS(СВЦЭМ!$F$33:$F$776,СВЦЭМ!$A$33:$A$776,$A194,СВЦЭМ!$B$33:$B$776,H$190)+'СЕТ СН'!$F$15</f>
        <v>155.73226571000001</v>
      </c>
      <c r="I194" s="36">
        <f>SUMIFS(СВЦЭМ!$F$33:$F$776,СВЦЭМ!$A$33:$A$776,$A194,СВЦЭМ!$B$33:$B$776,I$190)+'СЕТ СН'!$F$15</f>
        <v>141.86675063000001</v>
      </c>
      <c r="J194" s="36">
        <f>SUMIFS(СВЦЭМ!$F$33:$F$776,СВЦЭМ!$A$33:$A$776,$A194,СВЦЭМ!$B$33:$B$776,J$190)+'СЕТ СН'!$F$15</f>
        <v>133.84788004999999</v>
      </c>
      <c r="K194" s="36">
        <f>SUMIFS(СВЦЭМ!$F$33:$F$776,СВЦЭМ!$A$33:$A$776,$A194,СВЦЭМ!$B$33:$B$776,K$190)+'СЕТ СН'!$F$15</f>
        <v>129.82671847</v>
      </c>
      <c r="L194" s="36">
        <f>SUMIFS(СВЦЭМ!$F$33:$F$776,СВЦЭМ!$A$33:$A$776,$A194,СВЦЭМ!$B$33:$B$776,L$190)+'СЕТ СН'!$F$15</f>
        <v>129.64304540000001</v>
      </c>
      <c r="M194" s="36">
        <f>SUMIFS(СВЦЭМ!$F$33:$F$776,СВЦЭМ!$A$33:$A$776,$A194,СВЦЭМ!$B$33:$B$776,M$190)+'СЕТ СН'!$F$15</f>
        <v>129.85656854000001</v>
      </c>
      <c r="N194" s="36">
        <f>SUMIFS(СВЦЭМ!$F$33:$F$776,СВЦЭМ!$A$33:$A$776,$A194,СВЦЭМ!$B$33:$B$776,N$190)+'СЕТ СН'!$F$15</f>
        <v>131.88191341000001</v>
      </c>
      <c r="O194" s="36">
        <f>SUMIFS(СВЦЭМ!$F$33:$F$776,СВЦЭМ!$A$33:$A$776,$A194,СВЦЭМ!$B$33:$B$776,O$190)+'СЕТ СН'!$F$15</f>
        <v>132.33248641</v>
      </c>
      <c r="P194" s="36">
        <f>SUMIFS(СВЦЭМ!$F$33:$F$776,СВЦЭМ!$A$33:$A$776,$A194,СВЦЭМ!$B$33:$B$776,P$190)+'СЕТ СН'!$F$15</f>
        <v>133.49916666999999</v>
      </c>
      <c r="Q194" s="36">
        <f>SUMIFS(СВЦЭМ!$F$33:$F$776,СВЦЭМ!$A$33:$A$776,$A194,СВЦЭМ!$B$33:$B$776,Q$190)+'СЕТ СН'!$F$15</f>
        <v>131.60729642999999</v>
      </c>
      <c r="R194" s="36">
        <f>SUMIFS(СВЦЭМ!$F$33:$F$776,СВЦЭМ!$A$33:$A$776,$A194,СВЦЭМ!$B$33:$B$776,R$190)+'СЕТ СН'!$F$15</f>
        <v>121.08810542000001</v>
      </c>
      <c r="S194" s="36">
        <f>SUMIFS(СВЦЭМ!$F$33:$F$776,СВЦЭМ!$A$33:$A$776,$A194,СВЦЭМ!$B$33:$B$776,S$190)+'СЕТ СН'!$F$15</f>
        <v>120.77469259</v>
      </c>
      <c r="T194" s="36">
        <f>SUMIFS(СВЦЭМ!$F$33:$F$776,СВЦЭМ!$A$33:$A$776,$A194,СВЦЭМ!$B$33:$B$776,T$190)+'СЕТ СН'!$F$15</f>
        <v>119.5963314</v>
      </c>
      <c r="U194" s="36">
        <f>SUMIFS(СВЦЭМ!$F$33:$F$776,СВЦЭМ!$A$33:$A$776,$A194,СВЦЭМ!$B$33:$B$776,U$190)+'СЕТ СН'!$F$15</f>
        <v>115.30655748</v>
      </c>
      <c r="V194" s="36">
        <f>SUMIFS(СВЦЭМ!$F$33:$F$776,СВЦЭМ!$A$33:$A$776,$A194,СВЦЭМ!$B$33:$B$776,V$190)+'СЕТ СН'!$F$15</f>
        <v>118.44542011</v>
      </c>
      <c r="W194" s="36">
        <f>SUMIFS(СВЦЭМ!$F$33:$F$776,СВЦЭМ!$A$33:$A$776,$A194,СВЦЭМ!$B$33:$B$776,W$190)+'СЕТ СН'!$F$15</f>
        <v>126.29776713</v>
      </c>
      <c r="X194" s="36">
        <f>SUMIFS(СВЦЭМ!$F$33:$F$776,СВЦЭМ!$A$33:$A$776,$A194,СВЦЭМ!$B$33:$B$776,X$190)+'СЕТ СН'!$F$15</f>
        <v>124.44374225999999</v>
      </c>
      <c r="Y194" s="36">
        <f>SUMIFS(СВЦЭМ!$F$33:$F$776,СВЦЭМ!$A$33:$A$776,$A194,СВЦЭМ!$B$33:$B$776,Y$190)+'СЕТ СН'!$F$15</f>
        <v>123.79499301</v>
      </c>
    </row>
    <row r="195" spans="1:25" ht="15.75" x14ac:dyDescent="0.2">
      <c r="A195" s="35">
        <f t="shared" si="5"/>
        <v>43651</v>
      </c>
      <c r="B195" s="36">
        <f>SUMIFS(СВЦЭМ!$F$33:$F$776,СВЦЭМ!$A$33:$A$776,$A195,СВЦЭМ!$B$33:$B$776,B$190)+'СЕТ СН'!$F$15</f>
        <v>122.41740941</v>
      </c>
      <c r="C195" s="36">
        <f>SUMIFS(СВЦЭМ!$F$33:$F$776,СВЦЭМ!$A$33:$A$776,$A195,СВЦЭМ!$B$33:$B$776,C$190)+'СЕТ СН'!$F$15</f>
        <v>143.49961318000001</v>
      </c>
      <c r="D195" s="36">
        <f>SUMIFS(СВЦЭМ!$F$33:$F$776,СВЦЭМ!$A$33:$A$776,$A195,СВЦЭМ!$B$33:$B$776,D$190)+'СЕТ СН'!$F$15</f>
        <v>150.50068601999999</v>
      </c>
      <c r="E195" s="36">
        <f>SUMIFS(СВЦЭМ!$F$33:$F$776,СВЦЭМ!$A$33:$A$776,$A195,СВЦЭМ!$B$33:$B$776,E$190)+'СЕТ СН'!$F$15</f>
        <v>149.82652675</v>
      </c>
      <c r="F195" s="36">
        <f>SUMIFS(СВЦЭМ!$F$33:$F$776,СВЦЭМ!$A$33:$A$776,$A195,СВЦЭМ!$B$33:$B$776,F$190)+'СЕТ СН'!$F$15</f>
        <v>149.22347364000001</v>
      </c>
      <c r="G195" s="36">
        <f>SUMIFS(СВЦЭМ!$F$33:$F$776,СВЦЭМ!$A$33:$A$776,$A195,СВЦЭМ!$B$33:$B$776,G$190)+'СЕТ СН'!$F$15</f>
        <v>148.13656431999999</v>
      </c>
      <c r="H195" s="36">
        <f>SUMIFS(СВЦЭМ!$F$33:$F$776,СВЦЭМ!$A$33:$A$776,$A195,СВЦЭМ!$B$33:$B$776,H$190)+'СЕТ СН'!$F$15</f>
        <v>141.02175993</v>
      </c>
      <c r="I195" s="36">
        <f>SUMIFS(СВЦЭМ!$F$33:$F$776,СВЦЭМ!$A$33:$A$776,$A195,СВЦЭМ!$B$33:$B$776,I$190)+'СЕТ СН'!$F$15</f>
        <v>131.26701134000001</v>
      </c>
      <c r="J195" s="36">
        <f>SUMIFS(СВЦЭМ!$F$33:$F$776,СВЦЭМ!$A$33:$A$776,$A195,СВЦЭМ!$B$33:$B$776,J$190)+'СЕТ СН'!$F$15</f>
        <v>127.22673983999999</v>
      </c>
      <c r="K195" s="36">
        <f>SUMIFS(СВЦЭМ!$F$33:$F$776,СВЦЭМ!$A$33:$A$776,$A195,СВЦЭМ!$B$33:$B$776,K$190)+'СЕТ СН'!$F$15</f>
        <v>126.36272626</v>
      </c>
      <c r="L195" s="36">
        <f>SUMIFS(СВЦЭМ!$F$33:$F$776,СВЦЭМ!$A$33:$A$776,$A195,СВЦЭМ!$B$33:$B$776,L$190)+'СЕТ СН'!$F$15</f>
        <v>128.97318899000001</v>
      </c>
      <c r="M195" s="36">
        <f>SUMIFS(СВЦЭМ!$F$33:$F$776,СВЦЭМ!$A$33:$A$776,$A195,СВЦЭМ!$B$33:$B$776,M$190)+'СЕТ СН'!$F$15</f>
        <v>128.54862564999999</v>
      </c>
      <c r="N195" s="36">
        <f>SUMIFS(СВЦЭМ!$F$33:$F$776,СВЦЭМ!$A$33:$A$776,$A195,СВЦЭМ!$B$33:$B$776,N$190)+'СЕТ СН'!$F$15</f>
        <v>127.34543518</v>
      </c>
      <c r="O195" s="36">
        <f>SUMIFS(СВЦЭМ!$F$33:$F$776,СВЦЭМ!$A$33:$A$776,$A195,СВЦЭМ!$B$33:$B$776,O$190)+'СЕТ СН'!$F$15</f>
        <v>129.02727537999999</v>
      </c>
      <c r="P195" s="36">
        <f>SUMIFS(СВЦЭМ!$F$33:$F$776,СВЦЭМ!$A$33:$A$776,$A195,СВЦЭМ!$B$33:$B$776,P$190)+'СЕТ СН'!$F$15</f>
        <v>128.19092850000001</v>
      </c>
      <c r="Q195" s="36">
        <f>SUMIFS(СВЦЭМ!$F$33:$F$776,СВЦЭМ!$A$33:$A$776,$A195,СВЦЭМ!$B$33:$B$776,Q$190)+'СЕТ СН'!$F$15</f>
        <v>125.38984445</v>
      </c>
      <c r="R195" s="36">
        <f>SUMIFS(СВЦЭМ!$F$33:$F$776,СВЦЭМ!$A$33:$A$776,$A195,СВЦЭМ!$B$33:$B$776,R$190)+'СЕТ СН'!$F$15</f>
        <v>105.72116765</v>
      </c>
      <c r="S195" s="36">
        <f>SUMIFS(СВЦЭМ!$F$33:$F$776,СВЦЭМ!$A$33:$A$776,$A195,СВЦЭМ!$B$33:$B$776,S$190)+'СЕТ СН'!$F$15</f>
        <v>103.07620608000001</v>
      </c>
      <c r="T195" s="36">
        <f>SUMIFS(СВЦЭМ!$F$33:$F$776,СВЦЭМ!$A$33:$A$776,$A195,СВЦЭМ!$B$33:$B$776,T$190)+'СЕТ СН'!$F$15</f>
        <v>103.45660737</v>
      </c>
      <c r="U195" s="36">
        <f>SUMIFS(СВЦЭМ!$F$33:$F$776,СВЦЭМ!$A$33:$A$776,$A195,СВЦЭМ!$B$33:$B$776,U$190)+'СЕТ СН'!$F$15</f>
        <v>103.12577874999999</v>
      </c>
      <c r="V195" s="36">
        <f>SUMIFS(СВЦЭМ!$F$33:$F$776,СВЦЭМ!$A$33:$A$776,$A195,СВЦЭМ!$B$33:$B$776,V$190)+'СЕТ СН'!$F$15</f>
        <v>102.87551913</v>
      </c>
      <c r="W195" s="36">
        <f>SUMIFS(СВЦЭМ!$F$33:$F$776,СВЦЭМ!$A$33:$A$776,$A195,СВЦЭМ!$B$33:$B$776,W$190)+'СЕТ СН'!$F$15</f>
        <v>101.62745764</v>
      </c>
      <c r="X195" s="36">
        <f>SUMIFS(СВЦЭМ!$F$33:$F$776,СВЦЭМ!$A$33:$A$776,$A195,СВЦЭМ!$B$33:$B$776,X$190)+'СЕТ СН'!$F$15</f>
        <v>100.01947852000001</v>
      </c>
      <c r="Y195" s="36">
        <f>SUMIFS(СВЦЭМ!$F$33:$F$776,СВЦЭМ!$A$33:$A$776,$A195,СВЦЭМ!$B$33:$B$776,Y$190)+'СЕТ СН'!$F$15</f>
        <v>104.64746565</v>
      </c>
    </row>
    <row r="196" spans="1:25" ht="15.75" x14ac:dyDescent="0.2">
      <c r="A196" s="35">
        <f t="shared" si="5"/>
        <v>43652</v>
      </c>
      <c r="B196" s="36">
        <f>SUMIFS(СВЦЭМ!$F$33:$F$776,СВЦЭМ!$A$33:$A$776,$A196,СВЦЭМ!$B$33:$B$776,B$190)+'СЕТ СН'!$F$15</f>
        <v>125.17557399</v>
      </c>
      <c r="C196" s="36">
        <f>SUMIFS(СВЦЭМ!$F$33:$F$776,СВЦЭМ!$A$33:$A$776,$A196,СВЦЭМ!$B$33:$B$776,C$190)+'СЕТ СН'!$F$15</f>
        <v>146.42101172</v>
      </c>
      <c r="D196" s="36">
        <f>SUMIFS(СВЦЭМ!$F$33:$F$776,СВЦЭМ!$A$33:$A$776,$A196,СВЦЭМ!$B$33:$B$776,D$190)+'СЕТ СН'!$F$15</f>
        <v>155.52396722</v>
      </c>
      <c r="E196" s="36">
        <f>SUMIFS(СВЦЭМ!$F$33:$F$776,СВЦЭМ!$A$33:$A$776,$A196,СВЦЭМ!$B$33:$B$776,E$190)+'СЕТ СН'!$F$15</f>
        <v>158.67729928</v>
      </c>
      <c r="F196" s="36">
        <f>SUMIFS(СВЦЭМ!$F$33:$F$776,СВЦЭМ!$A$33:$A$776,$A196,СВЦЭМ!$B$33:$B$776,F$190)+'СЕТ СН'!$F$15</f>
        <v>157.59940395999999</v>
      </c>
      <c r="G196" s="36">
        <f>SUMIFS(СВЦЭМ!$F$33:$F$776,СВЦЭМ!$A$33:$A$776,$A196,СВЦЭМ!$B$33:$B$776,G$190)+'СЕТ СН'!$F$15</f>
        <v>154.25269316999999</v>
      </c>
      <c r="H196" s="36">
        <f>SUMIFS(СВЦЭМ!$F$33:$F$776,СВЦЭМ!$A$33:$A$776,$A196,СВЦЭМ!$B$33:$B$776,H$190)+'СЕТ СН'!$F$15</f>
        <v>145.57475163000001</v>
      </c>
      <c r="I196" s="36">
        <f>SUMIFS(СВЦЭМ!$F$33:$F$776,СВЦЭМ!$A$33:$A$776,$A196,СВЦЭМ!$B$33:$B$776,I$190)+'СЕТ СН'!$F$15</f>
        <v>134.92801997000001</v>
      </c>
      <c r="J196" s="36">
        <f>SUMIFS(СВЦЭМ!$F$33:$F$776,СВЦЭМ!$A$33:$A$776,$A196,СВЦЭМ!$B$33:$B$776,J$190)+'СЕТ СН'!$F$15</f>
        <v>124.25251157</v>
      </c>
      <c r="K196" s="36">
        <f>SUMIFS(СВЦЭМ!$F$33:$F$776,СВЦЭМ!$A$33:$A$776,$A196,СВЦЭМ!$B$33:$B$776,K$190)+'СЕТ СН'!$F$15</f>
        <v>120.48404753</v>
      </c>
      <c r="L196" s="36">
        <f>SUMIFS(СВЦЭМ!$F$33:$F$776,СВЦЭМ!$A$33:$A$776,$A196,СВЦЭМ!$B$33:$B$776,L$190)+'СЕТ СН'!$F$15</f>
        <v>115.01894978</v>
      </c>
      <c r="M196" s="36">
        <f>SUMIFS(СВЦЭМ!$F$33:$F$776,СВЦЭМ!$A$33:$A$776,$A196,СВЦЭМ!$B$33:$B$776,M$190)+'СЕТ СН'!$F$15</f>
        <v>113.02614394</v>
      </c>
      <c r="N196" s="36">
        <f>SUMIFS(СВЦЭМ!$F$33:$F$776,СВЦЭМ!$A$33:$A$776,$A196,СВЦЭМ!$B$33:$B$776,N$190)+'СЕТ СН'!$F$15</f>
        <v>115.75527922000001</v>
      </c>
      <c r="O196" s="36">
        <f>SUMIFS(СВЦЭМ!$F$33:$F$776,СВЦЭМ!$A$33:$A$776,$A196,СВЦЭМ!$B$33:$B$776,O$190)+'СЕТ СН'!$F$15</f>
        <v>117.97168551</v>
      </c>
      <c r="P196" s="36">
        <f>SUMIFS(СВЦЭМ!$F$33:$F$776,СВЦЭМ!$A$33:$A$776,$A196,СВЦЭМ!$B$33:$B$776,P$190)+'СЕТ СН'!$F$15</f>
        <v>120.64653125</v>
      </c>
      <c r="Q196" s="36">
        <f>SUMIFS(СВЦЭМ!$F$33:$F$776,СВЦЭМ!$A$33:$A$776,$A196,СВЦЭМ!$B$33:$B$776,Q$190)+'СЕТ СН'!$F$15</f>
        <v>118.15565859</v>
      </c>
      <c r="R196" s="36">
        <f>SUMIFS(СВЦЭМ!$F$33:$F$776,СВЦЭМ!$A$33:$A$776,$A196,СВЦЭМ!$B$33:$B$776,R$190)+'СЕТ СН'!$F$15</f>
        <v>107.85091753</v>
      </c>
      <c r="S196" s="36">
        <f>SUMIFS(СВЦЭМ!$F$33:$F$776,СВЦЭМ!$A$33:$A$776,$A196,СВЦЭМ!$B$33:$B$776,S$190)+'СЕТ СН'!$F$15</f>
        <v>109.14621412</v>
      </c>
      <c r="T196" s="36">
        <f>SUMIFS(СВЦЭМ!$F$33:$F$776,СВЦЭМ!$A$33:$A$776,$A196,СВЦЭМ!$B$33:$B$776,T$190)+'СЕТ СН'!$F$15</f>
        <v>106.52624342</v>
      </c>
      <c r="U196" s="36">
        <f>SUMIFS(СВЦЭМ!$F$33:$F$776,СВЦЭМ!$A$33:$A$776,$A196,СВЦЭМ!$B$33:$B$776,U$190)+'СЕТ СН'!$F$15</f>
        <v>104.33025963999999</v>
      </c>
      <c r="V196" s="36">
        <f>SUMIFS(СВЦЭМ!$F$33:$F$776,СВЦЭМ!$A$33:$A$776,$A196,СВЦЭМ!$B$33:$B$776,V$190)+'СЕТ СН'!$F$15</f>
        <v>106.08116652</v>
      </c>
      <c r="W196" s="36">
        <f>SUMIFS(СВЦЭМ!$F$33:$F$776,СВЦЭМ!$A$33:$A$776,$A196,СВЦЭМ!$B$33:$B$776,W$190)+'СЕТ СН'!$F$15</f>
        <v>107.78126858</v>
      </c>
      <c r="X196" s="36">
        <f>SUMIFS(СВЦЭМ!$F$33:$F$776,СВЦЭМ!$A$33:$A$776,$A196,СВЦЭМ!$B$33:$B$776,X$190)+'СЕТ СН'!$F$15</f>
        <v>107.03060719</v>
      </c>
      <c r="Y196" s="36">
        <f>SUMIFS(СВЦЭМ!$F$33:$F$776,СВЦЭМ!$A$33:$A$776,$A196,СВЦЭМ!$B$33:$B$776,Y$190)+'СЕТ СН'!$F$15</f>
        <v>113.76068692</v>
      </c>
    </row>
    <row r="197" spans="1:25" ht="15.75" x14ac:dyDescent="0.2">
      <c r="A197" s="35">
        <f t="shared" si="5"/>
        <v>43653</v>
      </c>
      <c r="B197" s="36">
        <f>SUMIFS(СВЦЭМ!$F$33:$F$776,СВЦЭМ!$A$33:$A$776,$A197,СВЦЭМ!$B$33:$B$776,B$190)+'СЕТ СН'!$F$15</f>
        <v>130.29645196000001</v>
      </c>
      <c r="C197" s="36">
        <f>SUMIFS(СВЦЭМ!$F$33:$F$776,СВЦЭМ!$A$33:$A$776,$A197,СВЦЭМ!$B$33:$B$776,C$190)+'СЕТ СН'!$F$15</f>
        <v>153.62954334</v>
      </c>
      <c r="D197" s="36">
        <f>SUMIFS(СВЦЭМ!$F$33:$F$776,СВЦЭМ!$A$33:$A$776,$A197,СВЦЭМ!$B$33:$B$776,D$190)+'СЕТ СН'!$F$15</f>
        <v>159.17978823999999</v>
      </c>
      <c r="E197" s="36">
        <f>SUMIFS(СВЦЭМ!$F$33:$F$776,СВЦЭМ!$A$33:$A$776,$A197,СВЦЭМ!$B$33:$B$776,E$190)+'СЕТ СН'!$F$15</f>
        <v>162.75180696999999</v>
      </c>
      <c r="F197" s="36">
        <f>SUMIFS(СВЦЭМ!$F$33:$F$776,СВЦЭМ!$A$33:$A$776,$A197,СВЦЭМ!$B$33:$B$776,F$190)+'СЕТ СН'!$F$15</f>
        <v>164.90600556000001</v>
      </c>
      <c r="G197" s="36">
        <f>SUMIFS(СВЦЭМ!$F$33:$F$776,СВЦЭМ!$A$33:$A$776,$A197,СВЦЭМ!$B$33:$B$776,G$190)+'СЕТ СН'!$F$15</f>
        <v>164.70954727</v>
      </c>
      <c r="H197" s="36">
        <f>SUMIFS(СВЦЭМ!$F$33:$F$776,СВЦЭМ!$A$33:$A$776,$A197,СВЦЭМ!$B$33:$B$776,H$190)+'СЕТ СН'!$F$15</f>
        <v>158.11996353999999</v>
      </c>
      <c r="I197" s="36">
        <f>SUMIFS(СВЦЭМ!$F$33:$F$776,СВЦЭМ!$A$33:$A$776,$A197,СВЦЭМ!$B$33:$B$776,I$190)+'СЕТ СН'!$F$15</f>
        <v>147.13088472000001</v>
      </c>
      <c r="J197" s="36">
        <f>SUMIFS(СВЦЭМ!$F$33:$F$776,СВЦЭМ!$A$33:$A$776,$A197,СВЦЭМ!$B$33:$B$776,J$190)+'СЕТ СН'!$F$15</f>
        <v>133.40890977000001</v>
      </c>
      <c r="K197" s="36">
        <f>SUMIFS(СВЦЭМ!$F$33:$F$776,СВЦЭМ!$A$33:$A$776,$A197,СВЦЭМ!$B$33:$B$776,K$190)+'СЕТ СН'!$F$15</f>
        <v>121.84370697999999</v>
      </c>
      <c r="L197" s="36">
        <f>SUMIFS(СВЦЭМ!$F$33:$F$776,СВЦЭМ!$A$33:$A$776,$A197,СВЦЭМ!$B$33:$B$776,L$190)+'СЕТ СН'!$F$15</f>
        <v>114.6299551</v>
      </c>
      <c r="M197" s="36">
        <f>SUMIFS(СВЦЭМ!$F$33:$F$776,СВЦЭМ!$A$33:$A$776,$A197,СВЦЭМ!$B$33:$B$776,M$190)+'СЕТ СН'!$F$15</f>
        <v>114.97555733999999</v>
      </c>
      <c r="N197" s="36">
        <f>SUMIFS(СВЦЭМ!$F$33:$F$776,СВЦЭМ!$A$33:$A$776,$A197,СВЦЭМ!$B$33:$B$776,N$190)+'СЕТ СН'!$F$15</f>
        <v>115.87341322</v>
      </c>
      <c r="O197" s="36">
        <f>SUMIFS(СВЦЭМ!$F$33:$F$776,СВЦЭМ!$A$33:$A$776,$A197,СВЦЭМ!$B$33:$B$776,O$190)+'СЕТ СН'!$F$15</f>
        <v>116.4778333</v>
      </c>
      <c r="P197" s="36">
        <f>SUMIFS(СВЦЭМ!$F$33:$F$776,СВЦЭМ!$A$33:$A$776,$A197,СВЦЭМ!$B$33:$B$776,P$190)+'СЕТ СН'!$F$15</f>
        <v>116.94450059</v>
      </c>
      <c r="Q197" s="36">
        <f>SUMIFS(СВЦЭМ!$F$33:$F$776,СВЦЭМ!$A$33:$A$776,$A197,СВЦЭМ!$B$33:$B$776,Q$190)+'СЕТ СН'!$F$15</f>
        <v>114.75889967000001</v>
      </c>
      <c r="R197" s="36">
        <f>SUMIFS(СВЦЭМ!$F$33:$F$776,СВЦЭМ!$A$33:$A$776,$A197,СВЦЭМ!$B$33:$B$776,R$190)+'СЕТ СН'!$F$15</f>
        <v>104.87749092</v>
      </c>
      <c r="S197" s="36">
        <f>SUMIFS(СВЦЭМ!$F$33:$F$776,СВЦЭМ!$A$33:$A$776,$A197,СВЦЭМ!$B$33:$B$776,S$190)+'СЕТ СН'!$F$15</f>
        <v>103.49272635</v>
      </c>
      <c r="T197" s="36">
        <f>SUMIFS(СВЦЭМ!$F$33:$F$776,СВЦЭМ!$A$33:$A$776,$A197,СВЦЭМ!$B$33:$B$776,T$190)+'СЕТ СН'!$F$15</f>
        <v>102.76214453999999</v>
      </c>
      <c r="U197" s="36">
        <f>SUMIFS(СВЦЭМ!$F$33:$F$776,СВЦЭМ!$A$33:$A$776,$A197,СВЦЭМ!$B$33:$B$776,U$190)+'СЕТ СН'!$F$15</f>
        <v>102.18910977</v>
      </c>
      <c r="V197" s="36">
        <f>SUMIFS(СВЦЭМ!$F$33:$F$776,СВЦЭМ!$A$33:$A$776,$A197,СВЦЭМ!$B$33:$B$776,V$190)+'СЕТ СН'!$F$15</f>
        <v>102.08789977000001</v>
      </c>
      <c r="W197" s="36">
        <f>SUMIFS(СВЦЭМ!$F$33:$F$776,СВЦЭМ!$A$33:$A$776,$A197,СВЦЭМ!$B$33:$B$776,W$190)+'СЕТ СН'!$F$15</f>
        <v>99.91484706</v>
      </c>
      <c r="X197" s="36">
        <f>SUMIFS(СВЦЭМ!$F$33:$F$776,СВЦЭМ!$A$33:$A$776,$A197,СВЦЭМ!$B$33:$B$776,X$190)+'СЕТ СН'!$F$15</f>
        <v>102.47717543</v>
      </c>
      <c r="Y197" s="36">
        <f>SUMIFS(СВЦЭМ!$F$33:$F$776,СВЦЭМ!$A$33:$A$776,$A197,СВЦЭМ!$B$33:$B$776,Y$190)+'СЕТ СН'!$F$15</f>
        <v>109.52977179</v>
      </c>
    </row>
    <row r="198" spans="1:25" ht="15.75" x14ac:dyDescent="0.2">
      <c r="A198" s="35">
        <f t="shared" si="5"/>
        <v>43654</v>
      </c>
      <c r="B198" s="36">
        <f>SUMIFS(СВЦЭМ!$F$33:$F$776,СВЦЭМ!$A$33:$A$776,$A198,СВЦЭМ!$B$33:$B$776,B$190)+'СЕТ СН'!$F$15</f>
        <v>130.06886030999999</v>
      </c>
      <c r="C198" s="36">
        <f>SUMIFS(СВЦЭМ!$F$33:$F$776,СВЦЭМ!$A$33:$A$776,$A198,СВЦЭМ!$B$33:$B$776,C$190)+'СЕТ СН'!$F$15</f>
        <v>149.65795754999999</v>
      </c>
      <c r="D198" s="36">
        <f>SUMIFS(СВЦЭМ!$F$33:$F$776,СВЦЭМ!$A$33:$A$776,$A198,СВЦЭМ!$B$33:$B$776,D$190)+'СЕТ СН'!$F$15</f>
        <v>155.53236412000001</v>
      </c>
      <c r="E198" s="36">
        <f>SUMIFS(СВЦЭМ!$F$33:$F$776,СВЦЭМ!$A$33:$A$776,$A198,СВЦЭМ!$B$33:$B$776,E$190)+'СЕТ СН'!$F$15</f>
        <v>159.87481431</v>
      </c>
      <c r="F198" s="36">
        <f>SUMIFS(СВЦЭМ!$F$33:$F$776,СВЦЭМ!$A$33:$A$776,$A198,СВЦЭМ!$B$33:$B$776,F$190)+'СЕТ СН'!$F$15</f>
        <v>160.50860295999999</v>
      </c>
      <c r="G198" s="36">
        <f>SUMIFS(СВЦЭМ!$F$33:$F$776,СВЦЭМ!$A$33:$A$776,$A198,СВЦЭМ!$B$33:$B$776,G$190)+'СЕТ СН'!$F$15</f>
        <v>157.10919726</v>
      </c>
      <c r="H198" s="36">
        <f>SUMIFS(СВЦЭМ!$F$33:$F$776,СВЦЭМ!$A$33:$A$776,$A198,СВЦЭМ!$B$33:$B$776,H$190)+'СЕТ СН'!$F$15</f>
        <v>146.81981438</v>
      </c>
      <c r="I198" s="36">
        <f>SUMIFS(СВЦЭМ!$F$33:$F$776,СВЦЭМ!$A$33:$A$776,$A198,СВЦЭМ!$B$33:$B$776,I$190)+'СЕТ СН'!$F$15</f>
        <v>139.24295756999999</v>
      </c>
      <c r="J198" s="36">
        <f>SUMIFS(СВЦЭМ!$F$33:$F$776,СВЦЭМ!$A$33:$A$776,$A198,СВЦЭМ!$B$33:$B$776,J$190)+'СЕТ СН'!$F$15</f>
        <v>135.74806482</v>
      </c>
      <c r="K198" s="36">
        <f>SUMIFS(СВЦЭМ!$F$33:$F$776,СВЦЭМ!$A$33:$A$776,$A198,СВЦЭМ!$B$33:$B$776,K$190)+'СЕТ СН'!$F$15</f>
        <v>135.56216212000001</v>
      </c>
      <c r="L198" s="36">
        <f>SUMIFS(СВЦЭМ!$F$33:$F$776,СВЦЭМ!$A$33:$A$776,$A198,СВЦЭМ!$B$33:$B$776,L$190)+'СЕТ СН'!$F$15</f>
        <v>135.44554846</v>
      </c>
      <c r="M198" s="36">
        <f>SUMIFS(СВЦЭМ!$F$33:$F$776,СВЦЭМ!$A$33:$A$776,$A198,СВЦЭМ!$B$33:$B$776,M$190)+'СЕТ СН'!$F$15</f>
        <v>128.23279550000001</v>
      </c>
      <c r="N198" s="36">
        <f>SUMIFS(СВЦЭМ!$F$33:$F$776,СВЦЭМ!$A$33:$A$776,$A198,СВЦЭМ!$B$33:$B$776,N$190)+'СЕТ СН'!$F$15</f>
        <v>127.9253446</v>
      </c>
      <c r="O198" s="36">
        <f>SUMIFS(СВЦЭМ!$F$33:$F$776,СВЦЭМ!$A$33:$A$776,$A198,СВЦЭМ!$B$33:$B$776,O$190)+'СЕТ СН'!$F$15</f>
        <v>125.70952594000001</v>
      </c>
      <c r="P198" s="36">
        <f>SUMIFS(СВЦЭМ!$F$33:$F$776,СВЦЭМ!$A$33:$A$776,$A198,СВЦЭМ!$B$33:$B$776,P$190)+'СЕТ СН'!$F$15</f>
        <v>118.9715949</v>
      </c>
      <c r="Q198" s="36">
        <f>SUMIFS(СВЦЭМ!$F$33:$F$776,СВЦЭМ!$A$33:$A$776,$A198,СВЦЭМ!$B$33:$B$776,Q$190)+'СЕТ СН'!$F$15</f>
        <v>114.08807922</v>
      </c>
      <c r="R198" s="36">
        <f>SUMIFS(СВЦЭМ!$F$33:$F$776,СВЦЭМ!$A$33:$A$776,$A198,СВЦЭМ!$B$33:$B$776,R$190)+'СЕТ СН'!$F$15</f>
        <v>105.78351197000001</v>
      </c>
      <c r="S198" s="36">
        <f>SUMIFS(СВЦЭМ!$F$33:$F$776,СВЦЭМ!$A$33:$A$776,$A198,СВЦЭМ!$B$33:$B$776,S$190)+'СЕТ СН'!$F$15</f>
        <v>107.48605166999999</v>
      </c>
      <c r="T198" s="36">
        <f>SUMIFS(СВЦЭМ!$F$33:$F$776,СВЦЭМ!$A$33:$A$776,$A198,СВЦЭМ!$B$33:$B$776,T$190)+'СЕТ СН'!$F$15</f>
        <v>107.68374824999999</v>
      </c>
      <c r="U198" s="36">
        <f>SUMIFS(СВЦЭМ!$F$33:$F$776,СВЦЭМ!$A$33:$A$776,$A198,СВЦЭМ!$B$33:$B$776,U$190)+'СЕТ СН'!$F$15</f>
        <v>106.29520746</v>
      </c>
      <c r="V198" s="36">
        <f>SUMIFS(СВЦЭМ!$F$33:$F$776,СВЦЭМ!$A$33:$A$776,$A198,СВЦЭМ!$B$33:$B$776,V$190)+'СЕТ СН'!$F$15</f>
        <v>110.86084801</v>
      </c>
      <c r="W198" s="36">
        <f>SUMIFS(СВЦЭМ!$F$33:$F$776,СВЦЭМ!$A$33:$A$776,$A198,СВЦЭМ!$B$33:$B$776,W$190)+'СЕТ СН'!$F$15</f>
        <v>116.03130452000001</v>
      </c>
      <c r="X198" s="36">
        <f>SUMIFS(СВЦЭМ!$F$33:$F$776,СВЦЭМ!$A$33:$A$776,$A198,СВЦЭМ!$B$33:$B$776,X$190)+'СЕТ СН'!$F$15</f>
        <v>118.91900893</v>
      </c>
      <c r="Y198" s="36">
        <f>SUMIFS(СВЦЭМ!$F$33:$F$776,СВЦЭМ!$A$33:$A$776,$A198,СВЦЭМ!$B$33:$B$776,Y$190)+'СЕТ СН'!$F$15</f>
        <v>123.25580547</v>
      </c>
    </row>
    <row r="199" spans="1:25" ht="15.75" x14ac:dyDescent="0.2">
      <c r="A199" s="35">
        <f t="shared" si="5"/>
        <v>43655</v>
      </c>
      <c r="B199" s="36">
        <f>SUMIFS(СВЦЭМ!$F$33:$F$776,СВЦЭМ!$A$33:$A$776,$A199,СВЦЭМ!$B$33:$B$776,B$190)+'СЕТ СН'!$F$15</f>
        <v>138.90546476</v>
      </c>
      <c r="C199" s="36">
        <f>SUMIFS(СВЦЭМ!$F$33:$F$776,СВЦЭМ!$A$33:$A$776,$A199,СВЦЭМ!$B$33:$B$776,C$190)+'СЕТ СН'!$F$15</f>
        <v>145.67902294999999</v>
      </c>
      <c r="D199" s="36">
        <f>SUMIFS(СВЦЭМ!$F$33:$F$776,СВЦЭМ!$A$33:$A$776,$A199,СВЦЭМ!$B$33:$B$776,D$190)+'СЕТ СН'!$F$15</f>
        <v>149.64629815999999</v>
      </c>
      <c r="E199" s="36">
        <f>SUMIFS(СВЦЭМ!$F$33:$F$776,СВЦЭМ!$A$33:$A$776,$A199,СВЦЭМ!$B$33:$B$776,E$190)+'СЕТ СН'!$F$15</f>
        <v>153.13618025</v>
      </c>
      <c r="F199" s="36">
        <f>SUMIFS(СВЦЭМ!$F$33:$F$776,СВЦЭМ!$A$33:$A$776,$A199,СВЦЭМ!$B$33:$B$776,F$190)+'СЕТ СН'!$F$15</f>
        <v>152.6349869</v>
      </c>
      <c r="G199" s="36">
        <f>SUMIFS(СВЦЭМ!$F$33:$F$776,СВЦЭМ!$A$33:$A$776,$A199,СВЦЭМ!$B$33:$B$776,G$190)+'СЕТ СН'!$F$15</f>
        <v>151.80200144</v>
      </c>
      <c r="H199" s="36">
        <f>SUMIFS(СВЦЭМ!$F$33:$F$776,СВЦЭМ!$A$33:$A$776,$A199,СВЦЭМ!$B$33:$B$776,H$190)+'СЕТ СН'!$F$15</f>
        <v>141.78103064999999</v>
      </c>
      <c r="I199" s="36">
        <f>SUMIFS(СВЦЭМ!$F$33:$F$776,СВЦЭМ!$A$33:$A$776,$A199,СВЦЭМ!$B$33:$B$776,I$190)+'СЕТ СН'!$F$15</f>
        <v>136.99850212000001</v>
      </c>
      <c r="J199" s="36">
        <f>SUMIFS(СВЦЭМ!$F$33:$F$776,СВЦЭМ!$A$33:$A$776,$A199,СВЦЭМ!$B$33:$B$776,J$190)+'СЕТ СН'!$F$15</f>
        <v>130.69643005</v>
      </c>
      <c r="K199" s="36">
        <f>SUMIFS(СВЦЭМ!$F$33:$F$776,СВЦЭМ!$A$33:$A$776,$A199,СВЦЭМ!$B$33:$B$776,K$190)+'СЕТ СН'!$F$15</f>
        <v>126.97887674</v>
      </c>
      <c r="L199" s="36">
        <f>SUMIFS(СВЦЭМ!$F$33:$F$776,СВЦЭМ!$A$33:$A$776,$A199,СВЦЭМ!$B$33:$B$776,L$190)+'СЕТ СН'!$F$15</f>
        <v>127.08133689</v>
      </c>
      <c r="M199" s="36">
        <f>SUMIFS(СВЦЭМ!$F$33:$F$776,СВЦЭМ!$A$33:$A$776,$A199,СВЦЭМ!$B$33:$B$776,M$190)+'СЕТ СН'!$F$15</f>
        <v>125.83085203</v>
      </c>
      <c r="N199" s="36">
        <f>SUMIFS(СВЦЭМ!$F$33:$F$776,СВЦЭМ!$A$33:$A$776,$A199,СВЦЭМ!$B$33:$B$776,N$190)+'СЕТ СН'!$F$15</f>
        <v>126.16178948</v>
      </c>
      <c r="O199" s="36">
        <f>SUMIFS(СВЦЭМ!$F$33:$F$776,СВЦЭМ!$A$33:$A$776,$A199,СВЦЭМ!$B$33:$B$776,O$190)+'СЕТ СН'!$F$15</f>
        <v>125.28934045</v>
      </c>
      <c r="P199" s="36">
        <f>SUMIFS(СВЦЭМ!$F$33:$F$776,СВЦЭМ!$A$33:$A$776,$A199,СВЦЭМ!$B$33:$B$776,P$190)+'СЕТ СН'!$F$15</f>
        <v>126.79483802</v>
      </c>
      <c r="Q199" s="36">
        <f>SUMIFS(СВЦЭМ!$F$33:$F$776,СВЦЭМ!$A$33:$A$776,$A199,СВЦЭМ!$B$33:$B$776,Q$190)+'СЕТ СН'!$F$15</f>
        <v>130.60854370000001</v>
      </c>
      <c r="R199" s="36">
        <f>SUMIFS(СВЦЭМ!$F$33:$F$776,СВЦЭМ!$A$33:$A$776,$A199,СВЦЭМ!$B$33:$B$776,R$190)+'СЕТ СН'!$F$15</f>
        <v>123.05149981</v>
      </c>
      <c r="S199" s="36">
        <f>SUMIFS(СВЦЭМ!$F$33:$F$776,СВЦЭМ!$A$33:$A$776,$A199,СВЦЭМ!$B$33:$B$776,S$190)+'СЕТ СН'!$F$15</f>
        <v>116.98689998</v>
      </c>
      <c r="T199" s="36">
        <f>SUMIFS(СВЦЭМ!$F$33:$F$776,СВЦЭМ!$A$33:$A$776,$A199,СВЦЭМ!$B$33:$B$776,T$190)+'СЕТ СН'!$F$15</f>
        <v>116.53028439000001</v>
      </c>
      <c r="U199" s="36">
        <f>SUMIFS(СВЦЭМ!$F$33:$F$776,СВЦЭМ!$A$33:$A$776,$A199,СВЦЭМ!$B$33:$B$776,U$190)+'СЕТ СН'!$F$15</f>
        <v>114.89029042</v>
      </c>
      <c r="V199" s="36">
        <f>SUMIFS(СВЦЭМ!$F$33:$F$776,СВЦЭМ!$A$33:$A$776,$A199,СВЦЭМ!$B$33:$B$776,V$190)+'СЕТ СН'!$F$15</f>
        <v>114.82963528000001</v>
      </c>
      <c r="W199" s="36">
        <f>SUMIFS(СВЦЭМ!$F$33:$F$776,СВЦЭМ!$A$33:$A$776,$A199,СВЦЭМ!$B$33:$B$776,W$190)+'СЕТ СН'!$F$15</f>
        <v>109.98329954</v>
      </c>
      <c r="X199" s="36">
        <f>SUMIFS(СВЦЭМ!$F$33:$F$776,СВЦЭМ!$A$33:$A$776,$A199,СВЦЭМ!$B$33:$B$776,X$190)+'СЕТ СН'!$F$15</f>
        <v>113.69420207</v>
      </c>
      <c r="Y199" s="36">
        <f>SUMIFS(СВЦЭМ!$F$33:$F$776,СВЦЭМ!$A$33:$A$776,$A199,СВЦЭМ!$B$33:$B$776,Y$190)+'СЕТ СН'!$F$15</f>
        <v>127.46497952999999</v>
      </c>
    </row>
    <row r="200" spans="1:25" ht="15.75" x14ac:dyDescent="0.2">
      <c r="A200" s="35">
        <f t="shared" si="5"/>
        <v>43656</v>
      </c>
      <c r="B200" s="36">
        <f>SUMIFS(СВЦЭМ!$F$33:$F$776,СВЦЭМ!$A$33:$A$776,$A200,СВЦЭМ!$B$33:$B$776,B$190)+'СЕТ СН'!$F$15</f>
        <v>141.69884795999999</v>
      </c>
      <c r="C200" s="36">
        <f>SUMIFS(СВЦЭМ!$F$33:$F$776,СВЦЭМ!$A$33:$A$776,$A200,СВЦЭМ!$B$33:$B$776,C$190)+'СЕТ СН'!$F$15</f>
        <v>147.82805431</v>
      </c>
      <c r="D200" s="36">
        <f>SUMIFS(СВЦЭМ!$F$33:$F$776,СВЦЭМ!$A$33:$A$776,$A200,СВЦЭМ!$B$33:$B$776,D$190)+'СЕТ СН'!$F$15</f>
        <v>150.24458705999999</v>
      </c>
      <c r="E200" s="36">
        <f>SUMIFS(СВЦЭМ!$F$33:$F$776,СВЦЭМ!$A$33:$A$776,$A200,СВЦЭМ!$B$33:$B$776,E$190)+'СЕТ СН'!$F$15</f>
        <v>153.94210591999999</v>
      </c>
      <c r="F200" s="36">
        <f>SUMIFS(СВЦЭМ!$F$33:$F$776,СВЦЭМ!$A$33:$A$776,$A200,СВЦЭМ!$B$33:$B$776,F$190)+'СЕТ СН'!$F$15</f>
        <v>151.73770390999999</v>
      </c>
      <c r="G200" s="36">
        <f>SUMIFS(СВЦЭМ!$F$33:$F$776,СВЦЭМ!$A$33:$A$776,$A200,СВЦЭМ!$B$33:$B$776,G$190)+'СЕТ СН'!$F$15</f>
        <v>153.64084919999999</v>
      </c>
      <c r="H200" s="36">
        <f>SUMIFS(СВЦЭМ!$F$33:$F$776,СВЦЭМ!$A$33:$A$776,$A200,СВЦЭМ!$B$33:$B$776,H$190)+'СЕТ СН'!$F$15</f>
        <v>147.49247743999999</v>
      </c>
      <c r="I200" s="36">
        <f>SUMIFS(СВЦЭМ!$F$33:$F$776,СВЦЭМ!$A$33:$A$776,$A200,СВЦЭМ!$B$33:$B$776,I$190)+'СЕТ СН'!$F$15</f>
        <v>140.16945673999999</v>
      </c>
      <c r="J200" s="36">
        <f>SUMIFS(СВЦЭМ!$F$33:$F$776,СВЦЭМ!$A$33:$A$776,$A200,СВЦЭМ!$B$33:$B$776,J$190)+'СЕТ СН'!$F$15</f>
        <v>135.85560090999999</v>
      </c>
      <c r="K200" s="36">
        <f>SUMIFS(СВЦЭМ!$F$33:$F$776,СВЦЭМ!$A$33:$A$776,$A200,СВЦЭМ!$B$33:$B$776,K$190)+'СЕТ СН'!$F$15</f>
        <v>133.51097464</v>
      </c>
      <c r="L200" s="36">
        <f>SUMIFS(СВЦЭМ!$F$33:$F$776,СВЦЭМ!$A$33:$A$776,$A200,СВЦЭМ!$B$33:$B$776,L$190)+'СЕТ СН'!$F$15</f>
        <v>133.04737127999999</v>
      </c>
      <c r="M200" s="36">
        <f>SUMIFS(СВЦЭМ!$F$33:$F$776,СВЦЭМ!$A$33:$A$776,$A200,СВЦЭМ!$B$33:$B$776,M$190)+'СЕТ СН'!$F$15</f>
        <v>129.47840650000001</v>
      </c>
      <c r="N200" s="36">
        <f>SUMIFS(СВЦЭМ!$F$33:$F$776,СВЦЭМ!$A$33:$A$776,$A200,СВЦЭМ!$B$33:$B$776,N$190)+'СЕТ СН'!$F$15</f>
        <v>128.35707366</v>
      </c>
      <c r="O200" s="36">
        <f>SUMIFS(СВЦЭМ!$F$33:$F$776,СВЦЭМ!$A$33:$A$776,$A200,СВЦЭМ!$B$33:$B$776,O$190)+'СЕТ СН'!$F$15</f>
        <v>127.43079925000001</v>
      </c>
      <c r="P200" s="36">
        <f>SUMIFS(СВЦЭМ!$F$33:$F$776,СВЦЭМ!$A$33:$A$776,$A200,СВЦЭМ!$B$33:$B$776,P$190)+'СЕТ СН'!$F$15</f>
        <v>126.7798614</v>
      </c>
      <c r="Q200" s="36">
        <f>SUMIFS(СВЦЭМ!$F$33:$F$776,СВЦЭМ!$A$33:$A$776,$A200,СВЦЭМ!$B$33:$B$776,Q$190)+'СЕТ СН'!$F$15</f>
        <v>128.46630289000001</v>
      </c>
      <c r="R200" s="36">
        <f>SUMIFS(СВЦЭМ!$F$33:$F$776,СВЦЭМ!$A$33:$A$776,$A200,СВЦЭМ!$B$33:$B$776,R$190)+'СЕТ СН'!$F$15</f>
        <v>118.89347357</v>
      </c>
      <c r="S200" s="36">
        <f>SUMIFS(СВЦЭМ!$F$33:$F$776,СВЦЭМ!$A$33:$A$776,$A200,СВЦЭМ!$B$33:$B$776,S$190)+'СЕТ СН'!$F$15</f>
        <v>115.11939558</v>
      </c>
      <c r="T200" s="36">
        <f>SUMIFS(СВЦЭМ!$F$33:$F$776,СВЦЭМ!$A$33:$A$776,$A200,СВЦЭМ!$B$33:$B$776,T$190)+'СЕТ СН'!$F$15</f>
        <v>115.02969373000001</v>
      </c>
      <c r="U200" s="36">
        <f>SUMIFS(СВЦЭМ!$F$33:$F$776,СВЦЭМ!$A$33:$A$776,$A200,СВЦЭМ!$B$33:$B$776,U$190)+'СЕТ СН'!$F$15</f>
        <v>114.53343414</v>
      </c>
      <c r="V200" s="36">
        <f>SUMIFS(СВЦЭМ!$F$33:$F$776,СВЦЭМ!$A$33:$A$776,$A200,СВЦЭМ!$B$33:$B$776,V$190)+'СЕТ СН'!$F$15</f>
        <v>113.68199376</v>
      </c>
      <c r="W200" s="36">
        <f>SUMIFS(СВЦЭМ!$F$33:$F$776,СВЦЭМ!$A$33:$A$776,$A200,СВЦЭМ!$B$33:$B$776,W$190)+'СЕТ СН'!$F$15</f>
        <v>110.58313352</v>
      </c>
      <c r="X200" s="36">
        <f>SUMIFS(СВЦЭМ!$F$33:$F$776,СВЦЭМ!$A$33:$A$776,$A200,СВЦЭМ!$B$33:$B$776,X$190)+'СЕТ СН'!$F$15</f>
        <v>111.81509885</v>
      </c>
      <c r="Y200" s="36">
        <f>SUMIFS(СВЦЭМ!$F$33:$F$776,СВЦЭМ!$A$33:$A$776,$A200,СВЦЭМ!$B$33:$B$776,Y$190)+'СЕТ СН'!$F$15</f>
        <v>130.43002688999999</v>
      </c>
    </row>
    <row r="201" spans="1:25" ht="15.75" x14ac:dyDescent="0.2">
      <c r="A201" s="35">
        <f t="shared" si="5"/>
        <v>43657</v>
      </c>
      <c r="B201" s="36">
        <f>SUMIFS(СВЦЭМ!$F$33:$F$776,СВЦЭМ!$A$33:$A$776,$A201,СВЦЭМ!$B$33:$B$776,B$190)+'СЕТ СН'!$F$15</f>
        <v>141.55737751999999</v>
      </c>
      <c r="C201" s="36">
        <f>SUMIFS(СВЦЭМ!$F$33:$F$776,СВЦЭМ!$A$33:$A$776,$A201,СВЦЭМ!$B$33:$B$776,C$190)+'СЕТ СН'!$F$15</f>
        <v>149.92349870999999</v>
      </c>
      <c r="D201" s="36">
        <f>SUMIFS(СВЦЭМ!$F$33:$F$776,СВЦЭМ!$A$33:$A$776,$A201,СВЦЭМ!$B$33:$B$776,D$190)+'СЕТ СН'!$F$15</f>
        <v>154.0858786</v>
      </c>
      <c r="E201" s="36">
        <f>SUMIFS(СВЦЭМ!$F$33:$F$776,СВЦЭМ!$A$33:$A$776,$A201,СВЦЭМ!$B$33:$B$776,E$190)+'СЕТ СН'!$F$15</f>
        <v>158.57554325000001</v>
      </c>
      <c r="F201" s="36">
        <f>SUMIFS(СВЦЭМ!$F$33:$F$776,СВЦЭМ!$A$33:$A$776,$A201,СВЦЭМ!$B$33:$B$776,F$190)+'СЕТ СН'!$F$15</f>
        <v>158.63161042999999</v>
      </c>
      <c r="G201" s="36">
        <f>SUMIFS(СВЦЭМ!$F$33:$F$776,СВЦЭМ!$A$33:$A$776,$A201,СВЦЭМ!$B$33:$B$776,G$190)+'СЕТ СН'!$F$15</f>
        <v>156.66342238999999</v>
      </c>
      <c r="H201" s="36">
        <f>SUMIFS(СВЦЭМ!$F$33:$F$776,СВЦЭМ!$A$33:$A$776,$A201,СВЦЭМ!$B$33:$B$776,H$190)+'СЕТ СН'!$F$15</f>
        <v>145.43615502</v>
      </c>
      <c r="I201" s="36">
        <f>SUMIFS(СВЦЭМ!$F$33:$F$776,СВЦЭМ!$A$33:$A$776,$A201,СВЦЭМ!$B$33:$B$776,I$190)+'СЕТ СН'!$F$15</f>
        <v>140.68045788000001</v>
      </c>
      <c r="J201" s="36">
        <f>SUMIFS(СВЦЭМ!$F$33:$F$776,СВЦЭМ!$A$33:$A$776,$A201,СВЦЭМ!$B$33:$B$776,J$190)+'СЕТ СН'!$F$15</f>
        <v>132.75508332999999</v>
      </c>
      <c r="K201" s="36">
        <f>SUMIFS(СВЦЭМ!$F$33:$F$776,СВЦЭМ!$A$33:$A$776,$A201,СВЦЭМ!$B$33:$B$776,K$190)+'СЕТ СН'!$F$15</f>
        <v>130.18063971000001</v>
      </c>
      <c r="L201" s="36">
        <f>SUMIFS(СВЦЭМ!$F$33:$F$776,СВЦЭМ!$A$33:$A$776,$A201,СВЦЭМ!$B$33:$B$776,L$190)+'СЕТ СН'!$F$15</f>
        <v>127.0854203</v>
      </c>
      <c r="M201" s="36">
        <f>SUMIFS(СВЦЭМ!$F$33:$F$776,СВЦЭМ!$A$33:$A$776,$A201,СВЦЭМ!$B$33:$B$776,M$190)+'СЕТ СН'!$F$15</f>
        <v>126.05454675999999</v>
      </c>
      <c r="N201" s="36">
        <f>SUMIFS(СВЦЭМ!$F$33:$F$776,СВЦЭМ!$A$33:$A$776,$A201,СВЦЭМ!$B$33:$B$776,N$190)+'СЕТ СН'!$F$15</f>
        <v>125.44810325</v>
      </c>
      <c r="O201" s="36">
        <f>SUMIFS(СВЦЭМ!$F$33:$F$776,СВЦЭМ!$A$33:$A$776,$A201,СВЦЭМ!$B$33:$B$776,O$190)+'СЕТ СН'!$F$15</f>
        <v>125.63716759</v>
      </c>
      <c r="P201" s="36">
        <f>SUMIFS(СВЦЭМ!$F$33:$F$776,СВЦЭМ!$A$33:$A$776,$A201,СВЦЭМ!$B$33:$B$776,P$190)+'СЕТ СН'!$F$15</f>
        <v>126.12724498</v>
      </c>
      <c r="Q201" s="36">
        <f>SUMIFS(СВЦЭМ!$F$33:$F$776,СВЦЭМ!$A$33:$A$776,$A201,СВЦЭМ!$B$33:$B$776,Q$190)+'СЕТ СН'!$F$15</f>
        <v>125.97242507999999</v>
      </c>
      <c r="R201" s="36">
        <f>SUMIFS(СВЦЭМ!$F$33:$F$776,СВЦЭМ!$A$33:$A$776,$A201,СВЦЭМ!$B$33:$B$776,R$190)+'СЕТ СН'!$F$15</f>
        <v>116.647289</v>
      </c>
      <c r="S201" s="36">
        <f>SUMIFS(СВЦЭМ!$F$33:$F$776,СВЦЭМ!$A$33:$A$776,$A201,СВЦЭМ!$B$33:$B$776,S$190)+'СЕТ СН'!$F$15</f>
        <v>113.43526928999999</v>
      </c>
      <c r="T201" s="36">
        <f>SUMIFS(СВЦЭМ!$F$33:$F$776,СВЦЭМ!$A$33:$A$776,$A201,СВЦЭМ!$B$33:$B$776,T$190)+'СЕТ СН'!$F$15</f>
        <v>113.43329444</v>
      </c>
      <c r="U201" s="36">
        <f>SUMIFS(СВЦЭМ!$F$33:$F$776,СВЦЭМ!$A$33:$A$776,$A201,СВЦЭМ!$B$33:$B$776,U$190)+'СЕТ СН'!$F$15</f>
        <v>111.34600027</v>
      </c>
      <c r="V201" s="36">
        <f>SUMIFS(СВЦЭМ!$F$33:$F$776,СВЦЭМ!$A$33:$A$776,$A201,СВЦЭМ!$B$33:$B$776,V$190)+'СЕТ СН'!$F$15</f>
        <v>111.75197297</v>
      </c>
      <c r="W201" s="36">
        <f>SUMIFS(СВЦЭМ!$F$33:$F$776,СВЦЭМ!$A$33:$A$776,$A201,СВЦЭМ!$B$33:$B$776,W$190)+'СЕТ СН'!$F$15</f>
        <v>112.24734565999999</v>
      </c>
      <c r="X201" s="36">
        <f>SUMIFS(СВЦЭМ!$F$33:$F$776,СВЦЭМ!$A$33:$A$776,$A201,СВЦЭМ!$B$33:$B$776,X$190)+'СЕТ СН'!$F$15</f>
        <v>113.76146018</v>
      </c>
      <c r="Y201" s="36">
        <f>SUMIFS(СВЦЭМ!$F$33:$F$776,СВЦЭМ!$A$33:$A$776,$A201,СВЦЭМ!$B$33:$B$776,Y$190)+'СЕТ СН'!$F$15</f>
        <v>130.80355004</v>
      </c>
    </row>
    <row r="202" spans="1:25" ht="15.75" x14ac:dyDescent="0.2">
      <c r="A202" s="35">
        <f t="shared" si="5"/>
        <v>43658</v>
      </c>
      <c r="B202" s="36">
        <f>SUMIFS(СВЦЭМ!$F$33:$F$776,СВЦЭМ!$A$33:$A$776,$A202,СВЦЭМ!$B$33:$B$776,B$190)+'СЕТ СН'!$F$15</f>
        <v>139.70344890999999</v>
      </c>
      <c r="C202" s="36">
        <f>SUMIFS(СВЦЭМ!$F$33:$F$776,СВЦЭМ!$A$33:$A$776,$A202,СВЦЭМ!$B$33:$B$776,C$190)+'СЕТ СН'!$F$15</f>
        <v>146.97158805999999</v>
      </c>
      <c r="D202" s="36">
        <f>SUMIFS(СВЦЭМ!$F$33:$F$776,СВЦЭМ!$A$33:$A$776,$A202,СВЦЭМ!$B$33:$B$776,D$190)+'СЕТ СН'!$F$15</f>
        <v>151.15377265999999</v>
      </c>
      <c r="E202" s="36">
        <f>SUMIFS(СВЦЭМ!$F$33:$F$776,СВЦЭМ!$A$33:$A$776,$A202,СВЦЭМ!$B$33:$B$776,E$190)+'СЕТ СН'!$F$15</f>
        <v>154.08933438</v>
      </c>
      <c r="F202" s="36">
        <f>SUMIFS(СВЦЭМ!$F$33:$F$776,СВЦЭМ!$A$33:$A$776,$A202,СВЦЭМ!$B$33:$B$776,F$190)+'СЕТ СН'!$F$15</f>
        <v>152.85399117</v>
      </c>
      <c r="G202" s="36">
        <f>SUMIFS(СВЦЭМ!$F$33:$F$776,СВЦЭМ!$A$33:$A$776,$A202,СВЦЭМ!$B$33:$B$776,G$190)+'СЕТ СН'!$F$15</f>
        <v>152.48012441</v>
      </c>
      <c r="H202" s="36">
        <f>SUMIFS(СВЦЭМ!$F$33:$F$776,СВЦЭМ!$A$33:$A$776,$A202,СВЦЭМ!$B$33:$B$776,H$190)+'СЕТ СН'!$F$15</f>
        <v>146.46108218000001</v>
      </c>
      <c r="I202" s="36">
        <f>SUMIFS(СВЦЭМ!$F$33:$F$776,СВЦЭМ!$A$33:$A$776,$A202,СВЦЭМ!$B$33:$B$776,I$190)+'СЕТ СН'!$F$15</f>
        <v>141.67528394000001</v>
      </c>
      <c r="J202" s="36">
        <f>SUMIFS(СВЦЭМ!$F$33:$F$776,СВЦЭМ!$A$33:$A$776,$A202,СВЦЭМ!$B$33:$B$776,J$190)+'СЕТ СН'!$F$15</f>
        <v>134.11889310000001</v>
      </c>
      <c r="K202" s="36">
        <f>SUMIFS(СВЦЭМ!$F$33:$F$776,СВЦЭМ!$A$33:$A$776,$A202,СВЦЭМ!$B$33:$B$776,K$190)+'СЕТ СН'!$F$15</f>
        <v>127.21037486</v>
      </c>
      <c r="L202" s="36">
        <f>SUMIFS(СВЦЭМ!$F$33:$F$776,СВЦЭМ!$A$33:$A$776,$A202,СВЦЭМ!$B$33:$B$776,L$190)+'СЕТ СН'!$F$15</f>
        <v>126.21248386000001</v>
      </c>
      <c r="M202" s="36">
        <f>SUMIFS(СВЦЭМ!$F$33:$F$776,СВЦЭМ!$A$33:$A$776,$A202,СВЦЭМ!$B$33:$B$776,M$190)+'СЕТ СН'!$F$15</f>
        <v>127.50127641</v>
      </c>
      <c r="N202" s="36">
        <f>SUMIFS(СВЦЭМ!$F$33:$F$776,СВЦЭМ!$A$33:$A$776,$A202,СВЦЭМ!$B$33:$B$776,N$190)+'СЕТ СН'!$F$15</f>
        <v>128.97825768000001</v>
      </c>
      <c r="O202" s="36">
        <f>SUMIFS(СВЦЭМ!$F$33:$F$776,СВЦЭМ!$A$33:$A$776,$A202,СВЦЭМ!$B$33:$B$776,O$190)+'СЕТ СН'!$F$15</f>
        <v>128.73771987000001</v>
      </c>
      <c r="P202" s="36">
        <f>SUMIFS(СВЦЭМ!$F$33:$F$776,СВЦЭМ!$A$33:$A$776,$A202,СВЦЭМ!$B$33:$B$776,P$190)+'СЕТ СН'!$F$15</f>
        <v>129.27919639000001</v>
      </c>
      <c r="Q202" s="36">
        <f>SUMIFS(СВЦЭМ!$F$33:$F$776,СВЦЭМ!$A$33:$A$776,$A202,СВЦЭМ!$B$33:$B$776,Q$190)+'СЕТ СН'!$F$15</f>
        <v>130.78275574</v>
      </c>
      <c r="R202" s="36">
        <f>SUMIFS(СВЦЭМ!$F$33:$F$776,СВЦЭМ!$A$33:$A$776,$A202,СВЦЭМ!$B$33:$B$776,R$190)+'СЕТ СН'!$F$15</f>
        <v>120.3841611</v>
      </c>
      <c r="S202" s="36">
        <f>SUMIFS(СВЦЭМ!$F$33:$F$776,СВЦЭМ!$A$33:$A$776,$A202,СВЦЭМ!$B$33:$B$776,S$190)+'СЕТ СН'!$F$15</f>
        <v>117.05645788</v>
      </c>
      <c r="T202" s="36">
        <f>SUMIFS(СВЦЭМ!$F$33:$F$776,СВЦЭМ!$A$33:$A$776,$A202,СВЦЭМ!$B$33:$B$776,T$190)+'СЕТ СН'!$F$15</f>
        <v>115.66924108000001</v>
      </c>
      <c r="U202" s="36">
        <f>SUMIFS(СВЦЭМ!$F$33:$F$776,СВЦЭМ!$A$33:$A$776,$A202,СВЦЭМ!$B$33:$B$776,U$190)+'СЕТ СН'!$F$15</f>
        <v>113.78676359000001</v>
      </c>
      <c r="V202" s="36">
        <f>SUMIFS(СВЦЭМ!$F$33:$F$776,СВЦЭМ!$A$33:$A$776,$A202,СВЦЭМ!$B$33:$B$776,V$190)+'СЕТ СН'!$F$15</f>
        <v>110.45640177999999</v>
      </c>
      <c r="W202" s="36">
        <f>SUMIFS(СВЦЭМ!$F$33:$F$776,СВЦЭМ!$A$33:$A$776,$A202,СВЦЭМ!$B$33:$B$776,W$190)+'СЕТ СН'!$F$15</f>
        <v>107.25335536</v>
      </c>
      <c r="X202" s="36">
        <f>SUMIFS(СВЦЭМ!$F$33:$F$776,СВЦЭМ!$A$33:$A$776,$A202,СВЦЭМ!$B$33:$B$776,X$190)+'СЕТ СН'!$F$15</f>
        <v>103.37597940000001</v>
      </c>
      <c r="Y202" s="36">
        <f>SUMIFS(СВЦЭМ!$F$33:$F$776,СВЦЭМ!$A$33:$A$776,$A202,СВЦЭМ!$B$33:$B$776,Y$190)+'СЕТ СН'!$F$15</f>
        <v>119.88195415</v>
      </c>
    </row>
    <row r="203" spans="1:25" ht="15.75" x14ac:dyDescent="0.2">
      <c r="A203" s="35">
        <f t="shared" si="5"/>
        <v>43659</v>
      </c>
      <c r="B203" s="36">
        <f>SUMIFS(СВЦЭМ!$F$33:$F$776,СВЦЭМ!$A$33:$A$776,$A203,СВЦЭМ!$B$33:$B$776,B$190)+'СЕТ СН'!$F$15</f>
        <v>119.92680448999999</v>
      </c>
      <c r="C203" s="36">
        <f>SUMIFS(СВЦЭМ!$F$33:$F$776,СВЦЭМ!$A$33:$A$776,$A203,СВЦЭМ!$B$33:$B$776,C$190)+'СЕТ СН'!$F$15</f>
        <v>126.53251141</v>
      </c>
      <c r="D203" s="36">
        <f>SUMIFS(СВЦЭМ!$F$33:$F$776,СВЦЭМ!$A$33:$A$776,$A203,СВЦЭМ!$B$33:$B$776,D$190)+'СЕТ СН'!$F$15</f>
        <v>133.50169245999999</v>
      </c>
      <c r="E203" s="36">
        <f>SUMIFS(СВЦЭМ!$F$33:$F$776,СВЦЭМ!$A$33:$A$776,$A203,СВЦЭМ!$B$33:$B$776,E$190)+'СЕТ СН'!$F$15</f>
        <v>136.40106451</v>
      </c>
      <c r="F203" s="36">
        <f>SUMIFS(СВЦЭМ!$F$33:$F$776,СВЦЭМ!$A$33:$A$776,$A203,СВЦЭМ!$B$33:$B$776,F$190)+'СЕТ СН'!$F$15</f>
        <v>138.26601819000001</v>
      </c>
      <c r="G203" s="36">
        <f>SUMIFS(СВЦЭМ!$F$33:$F$776,СВЦЭМ!$A$33:$A$776,$A203,СВЦЭМ!$B$33:$B$776,G$190)+'СЕТ СН'!$F$15</f>
        <v>139.1644704</v>
      </c>
      <c r="H203" s="36">
        <f>SUMIFS(СВЦЭМ!$F$33:$F$776,СВЦЭМ!$A$33:$A$776,$A203,СВЦЭМ!$B$33:$B$776,H$190)+'СЕТ СН'!$F$15</f>
        <v>138.57680876000001</v>
      </c>
      <c r="I203" s="36">
        <f>SUMIFS(СВЦЭМ!$F$33:$F$776,СВЦЭМ!$A$33:$A$776,$A203,СВЦЭМ!$B$33:$B$776,I$190)+'СЕТ СН'!$F$15</f>
        <v>140.02089654</v>
      </c>
      <c r="J203" s="36">
        <f>SUMIFS(СВЦЭМ!$F$33:$F$776,СВЦЭМ!$A$33:$A$776,$A203,СВЦЭМ!$B$33:$B$776,J$190)+'СЕТ СН'!$F$15</f>
        <v>131.7367351</v>
      </c>
      <c r="K203" s="36">
        <f>SUMIFS(СВЦЭМ!$F$33:$F$776,СВЦЭМ!$A$33:$A$776,$A203,СВЦЭМ!$B$33:$B$776,K$190)+'СЕТ СН'!$F$15</f>
        <v>122.04500883999999</v>
      </c>
      <c r="L203" s="36">
        <f>SUMIFS(СВЦЭМ!$F$33:$F$776,СВЦЭМ!$A$33:$A$776,$A203,СВЦЭМ!$B$33:$B$776,L$190)+'СЕТ СН'!$F$15</f>
        <v>117.3044178</v>
      </c>
      <c r="M203" s="36">
        <f>SUMIFS(СВЦЭМ!$F$33:$F$776,СВЦЭМ!$A$33:$A$776,$A203,СВЦЭМ!$B$33:$B$776,M$190)+'СЕТ СН'!$F$15</f>
        <v>116.27923124</v>
      </c>
      <c r="N203" s="36">
        <f>SUMIFS(СВЦЭМ!$F$33:$F$776,СВЦЭМ!$A$33:$A$776,$A203,СВЦЭМ!$B$33:$B$776,N$190)+'СЕТ СН'!$F$15</f>
        <v>116.70865807</v>
      </c>
      <c r="O203" s="36">
        <f>SUMIFS(СВЦЭМ!$F$33:$F$776,СВЦЭМ!$A$33:$A$776,$A203,СВЦЭМ!$B$33:$B$776,O$190)+'СЕТ СН'!$F$15</f>
        <v>117.20818131999999</v>
      </c>
      <c r="P203" s="36">
        <f>SUMIFS(СВЦЭМ!$F$33:$F$776,СВЦЭМ!$A$33:$A$776,$A203,СВЦЭМ!$B$33:$B$776,P$190)+'СЕТ СН'!$F$15</f>
        <v>119.8019513</v>
      </c>
      <c r="Q203" s="36">
        <f>SUMIFS(СВЦЭМ!$F$33:$F$776,СВЦЭМ!$A$33:$A$776,$A203,СВЦЭМ!$B$33:$B$776,Q$190)+'СЕТ СН'!$F$15</f>
        <v>121.49353755999999</v>
      </c>
      <c r="R203" s="36">
        <f>SUMIFS(СВЦЭМ!$F$33:$F$776,СВЦЭМ!$A$33:$A$776,$A203,СВЦЭМ!$B$33:$B$776,R$190)+'СЕТ СН'!$F$15</f>
        <v>114.54058676</v>
      </c>
      <c r="S203" s="36">
        <f>SUMIFS(СВЦЭМ!$F$33:$F$776,СВЦЭМ!$A$33:$A$776,$A203,СВЦЭМ!$B$33:$B$776,S$190)+'СЕТ СН'!$F$15</f>
        <v>108.87192426</v>
      </c>
      <c r="T203" s="36">
        <f>SUMIFS(СВЦЭМ!$F$33:$F$776,СВЦЭМ!$A$33:$A$776,$A203,СВЦЭМ!$B$33:$B$776,T$190)+'СЕТ СН'!$F$15</f>
        <v>106.14164818</v>
      </c>
      <c r="U203" s="36">
        <f>SUMIFS(СВЦЭМ!$F$33:$F$776,СВЦЭМ!$A$33:$A$776,$A203,СВЦЭМ!$B$33:$B$776,U$190)+'СЕТ СН'!$F$15</f>
        <v>104.11983924</v>
      </c>
      <c r="V203" s="36">
        <f>SUMIFS(СВЦЭМ!$F$33:$F$776,СВЦЭМ!$A$33:$A$776,$A203,СВЦЭМ!$B$33:$B$776,V$190)+'СЕТ СН'!$F$15</f>
        <v>103.10915246</v>
      </c>
      <c r="W203" s="36">
        <f>SUMIFS(СВЦЭМ!$F$33:$F$776,СВЦЭМ!$A$33:$A$776,$A203,СВЦЭМ!$B$33:$B$776,W$190)+'СЕТ СН'!$F$15</f>
        <v>101.04833399</v>
      </c>
      <c r="X203" s="36">
        <f>SUMIFS(СВЦЭМ!$F$33:$F$776,СВЦЭМ!$A$33:$A$776,$A203,СВЦЭМ!$B$33:$B$776,X$190)+'СЕТ СН'!$F$15</f>
        <v>103.09998555999999</v>
      </c>
      <c r="Y203" s="36">
        <f>SUMIFS(СВЦЭМ!$F$33:$F$776,СВЦЭМ!$A$33:$A$776,$A203,СВЦЭМ!$B$33:$B$776,Y$190)+'СЕТ СН'!$F$15</f>
        <v>117.61096712</v>
      </c>
    </row>
    <row r="204" spans="1:25" ht="15.75" x14ac:dyDescent="0.2">
      <c r="A204" s="35">
        <f t="shared" si="5"/>
        <v>43660</v>
      </c>
      <c r="B204" s="36">
        <f>SUMIFS(СВЦЭМ!$F$33:$F$776,СВЦЭМ!$A$33:$A$776,$A204,СВЦЭМ!$B$33:$B$776,B$190)+'СЕТ СН'!$F$15</f>
        <v>127.76078251</v>
      </c>
      <c r="C204" s="36">
        <f>SUMIFS(СВЦЭМ!$F$33:$F$776,СВЦЭМ!$A$33:$A$776,$A204,СВЦЭМ!$B$33:$B$776,C$190)+'СЕТ СН'!$F$15</f>
        <v>136.91956909000001</v>
      </c>
      <c r="D204" s="36">
        <f>SUMIFS(СВЦЭМ!$F$33:$F$776,СВЦЭМ!$A$33:$A$776,$A204,СВЦЭМ!$B$33:$B$776,D$190)+'СЕТ СН'!$F$15</f>
        <v>144.56653700999999</v>
      </c>
      <c r="E204" s="36">
        <f>SUMIFS(СВЦЭМ!$F$33:$F$776,СВЦЭМ!$A$33:$A$776,$A204,СВЦЭМ!$B$33:$B$776,E$190)+'СЕТ СН'!$F$15</f>
        <v>146.96731026</v>
      </c>
      <c r="F204" s="36">
        <f>SUMIFS(СВЦЭМ!$F$33:$F$776,СВЦЭМ!$A$33:$A$776,$A204,СВЦЭМ!$B$33:$B$776,F$190)+'СЕТ СН'!$F$15</f>
        <v>147.43631192000001</v>
      </c>
      <c r="G204" s="36">
        <f>SUMIFS(СВЦЭМ!$F$33:$F$776,СВЦЭМ!$A$33:$A$776,$A204,СВЦЭМ!$B$33:$B$776,G$190)+'СЕТ СН'!$F$15</f>
        <v>147.18996741000001</v>
      </c>
      <c r="H204" s="36">
        <f>SUMIFS(СВЦЭМ!$F$33:$F$776,СВЦЭМ!$A$33:$A$776,$A204,СВЦЭМ!$B$33:$B$776,H$190)+'СЕТ СН'!$F$15</f>
        <v>143.02743679</v>
      </c>
      <c r="I204" s="36">
        <f>SUMIFS(СВЦЭМ!$F$33:$F$776,СВЦЭМ!$A$33:$A$776,$A204,СВЦЭМ!$B$33:$B$776,I$190)+'СЕТ СН'!$F$15</f>
        <v>136.51976278000001</v>
      </c>
      <c r="J204" s="36">
        <f>SUMIFS(СВЦЭМ!$F$33:$F$776,СВЦЭМ!$A$33:$A$776,$A204,СВЦЭМ!$B$33:$B$776,J$190)+'СЕТ СН'!$F$15</f>
        <v>125.35640312</v>
      </c>
      <c r="K204" s="36">
        <f>SUMIFS(СВЦЭМ!$F$33:$F$776,СВЦЭМ!$A$33:$A$776,$A204,СВЦЭМ!$B$33:$B$776,K$190)+'СЕТ СН'!$F$15</f>
        <v>116.31483768</v>
      </c>
      <c r="L204" s="36">
        <f>SUMIFS(СВЦЭМ!$F$33:$F$776,СВЦЭМ!$A$33:$A$776,$A204,СВЦЭМ!$B$33:$B$776,L$190)+'СЕТ СН'!$F$15</f>
        <v>112.58749358999999</v>
      </c>
      <c r="M204" s="36">
        <f>SUMIFS(СВЦЭМ!$F$33:$F$776,СВЦЭМ!$A$33:$A$776,$A204,СВЦЭМ!$B$33:$B$776,M$190)+'СЕТ СН'!$F$15</f>
        <v>110.76679729999999</v>
      </c>
      <c r="N204" s="36">
        <f>SUMIFS(СВЦЭМ!$F$33:$F$776,СВЦЭМ!$A$33:$A$776,$A204,СВЦЭМ!$B$33:$B$776,N$190)+'СЕТ СН'!$F$15</f>
        <v>110.83931684</v>
      </c>
      <c r="O204" s="36">
        <f>SUMIFS(СВЦЭМ!$F$33:$F$776,СВЦЭМ!$A$33:$A$776,$A204,СВЦЭМ!$B$33:$B$776,O$190)+'СЕТ СН'!$F$15</f>
        <v>113.25489077</v>
      </c>
      <c r="P204" s="36">
        <f>SUMIFS(СВЦЭМ!$F$33:$F$776,СВЦЭМ!$A$33:$A$776,$A204,СВЦЭМ!$B$33:$B$776,P$190)+'СЕТ СН'!$F$15</f>
        <v>116.07888672999999</v>
      </c>
      <c r="Q204" s="36">
        <f>SUMIFS(СВЦЭМ!$F$33:$F$776,СВЦЭМ!$A$33:$A$776,$A204,СВЦЭМ!$B$33:$B$776,Q$190)+'СЕТ СН'!$F$15</f>
        <v>118.31625093</v>
      </c>
      <c r="R204" s="36">
        <f>SUMIFS(СВЦЭМ!$F$33:$F$776,СВЦЭМ!$A$33:$A$776,$A204,СВЦЭМ!$B$33:$B$776,R$190)+'СЕТ СН'!$F$15</f>
        <v>110.65787546999999</v>
      </c>
      <c r="S204" s="36">
        <f>SUMIFS(СВЦЭМ!$F$33:$F$776,СВЦЭМ!$A$33:$A$776,$A204,СВЦЭМ!$B$33:$B$776,S$190)+'СЕТ СН'!$F$15</f>
        <v>106.28780331999999</v>
      </c>
      <c r="T204" s="36">
        <f>SUMIFS(СВЦЭМ!$F$33:$F$776,СВЦЭМ!$A$33:$A$776,$A204,СВЦЭМ!$B$33:$B$776,T$190)+'СЕТ СН'!$F$15</f>
        <v>105.44054903999999</v>
      </c>
      <c r="U204" s="36">
        <f>SUMIFS(СВЦЭМ!$F$33:$F$776,СВЦЭМ!$A$33:$A$776,$A204,СВЦЭМ!$B$33:$B$776,U$190)+'СЕТ СН'!$F$15</f>
        <v>102.74979226000001</v>
      </c>
      <c r="V204" s="36">
        <f>SUMIFS(СВЦЭМ!$F$33:$F$776,СВЦЭМ!$A$33:$A$776,$A204,СВЦЭМ!$B$33:$B$776,V$190)+'СЕТ СН'!$F$15</f>
        <v>100.74774214</v>
      </c>
      <c r="W204" s="36">
        <f>SUMIFS(СВЦЭМ!$F$33:$F$776,СВЦЭМ!$A$33:$A$776,$A204,СВЦЭМ!$B$33:$B$776,W$190)+'СЕТ СН'!$F$15</f>
        <v>99.881243609999999</v>
      </c>
      <c r="X204" s="36">
        <f>SUMIFS(СВЦЭМ!$F$33:$F$776,СВЦЭМ!$A$33:$A$776,$A204,СВЦЭМ!$B$33:$B$776,X$190)+'СЕТ СН'!$F$15</f>
        <v>102.15709208</v>
      </c>
      <c r="Y204" s="36">
        <f>SUMIFS(СВЦЭМ!$F$33:$F$776,СВЦЭМ!$A$33:$A$776,$A204,СВЦЭМ!$B$33:$B$776,Y$190)+'СЕТ СН'!$F$15</f>
        <v>118.54927522</v>
      </c>
    </row>
    <row r="205" spans="1:25" ht="15.75" x14ac:dyDescent="0.2">
      <c r="A205" s="35">
        <f t="shared" si="5"/>
        <v>43661</v>
      </c>
      <c r="B205" s="36">
        <f>SUMIFS(СВЦЭМ!$F$33:$F$776,СВЦЭМ!$A$33:$A$776,$A205,СВЦЭМ!$B$33:$B$776,B$190)+'СЕТ СН'!$F$15</f>
        <v>134.05011589</v>
      </c>
      <c r="C205" s="36">
        <f>SUMIFS(СВЦЭМ!$F$33:$F$776,СВЦЭМ!$A$33:$A$776,$A205,СВЦЭМ!$B$33:$B$776,C$190)+'СЕТ СН'!$F$15</f>
        <v>137.55775015</v>
      </c>
      <c r="D205" s="36">
        <f>SUMIFS(СВЦЭМ!$F$33:$F$776,СВЦЭМ!$A$33:$A$776,$A205,СВЦЭМ!$B$33:$B$776,D$190)+'СЕТ СН'!$F$15</f>
        <v>139.36641064</v>
      </c>
      <c r="E205" s="36">
        <f>SUMIFS(СВЦЭМ!$F$33:$F$776,СВЦЭМ!$A$33:$A$776,$A205,СВЦЭМ!$B$33:$B$776,E$190)+'СЕТ СН'!$F$15</f>
        <v>144.87819533999999</v>
      </c>
      <c r="F205" s="36">
        <f>SUMIFS(СВЦЭМ!$F$33:$F$776,СВЦЭМ!$A$33:$A$776,$A205,СВЦЭМ!$B$33:$B$776,F$190)+'СЕТ СН'!$F$15</f>
        <v>147.37147375000001</v>
      </c>
      <c r="G205" s="36">
        <f>SUMIFS(СВЦЭМ!$F$33:$F$776,СВЦЭМ!$A$33:$A$776,$A205,СВЦЭМ!$B$33:$B$776,G$190)+'СЕТ СН'!$F$15</f>
        <v>144.44242043</v>
      </c>
      <c r="H205" s="36">
        <f>SUMIFS(СВЦЭМ!$F$33:$F$776,СВЦЭМ!$A$33:$A$776,$A205,СВЦЭМ!$B$33:$B$776,H$190)+'СЕТ СН'!$F$15</f>
        <v>140.45956014000001</v>
      </c>
      <c r="I205" s="36">
        <f>SUMIFS(СВЦЭМ!$F$33:$F$776,СВЦЭМ!$A$33:$A$776,$A205,СВЦЭМ!$B$33:$B$776,I$190)+'СЕТ СН'!$F$15</f>
        <v>134.62034849</v>
      </c>
      <c r="J205" s="36">
        <f>SUMIFS(СВЦЭМ!$F$33:$F$776,СВЦЭМ!$A$33:$A$776,$A205,СВЦЭМ!$B$33:$B$776,J$190)+'СЕТ СН'!$F$15</f>
        <v>126.55921097</v>
      </c>
      <c r="K205" s="36">
        <f>SUMIFS(СВЦЭМ!$F$33:$F$776,СВЦЭМ!$A$33:$A$776,$A205,СВЦЭМ!$B$33:$B$776,K$190)+'СЕТ СН'!$F$15</f>
        <v>116.84540174</v>
      </c>
      <c r="L205" s="36">
        <f>SUMIFS(СВЦЭМ!$F$33:$F$776,СВЦЭМ!$A$33:$A$776,$A205,СВЦЭМ!$B$33:$B$776,L$190)+'СЕТ СН'!$F$15</f>
        <v>114.90705837</v>
      </c>
      <c r="M205" s="36">
        <f>SUMIFS(СВЦЭМ!$F$33:$F$776,СВЦЭМ!$A$33:$A$776,$A205,СВЦЭМ!$B$33:$B$776,M$190)+'СЕТ СН'!$F$15</f>
        <v>115.68314196</v>
      </c>
      <c r="N205" s="36">
        <f>SUMIFS(СВЦЭМ!$F$33:$F$776,СВЦЭМ!$A$33:$A$776,$A205,СВЦЭМ!$B$33:$B$776,N$190)+'СЕТ СН'!$F$15</f>
        <v>120.11673439</v>
      </c>
      <c r="O205" s="36">
        <f>SUMIFS(СВЦЭМ!$F$33:$F$776,СВЦЭМ!$A$33:$A$776,$A205,СВЦЭМ!$B$33:$B$776,O$190)+'СЕТ СН'!$F$15</f>
        <v>119.75501817</v>
      </c>
      <c r="P205" s="36">
        <f>SUMIFS(СВЦЭМ!$F$33:$F$776,СВЦЭМ!$A$33:$A$776,$A205,СВЦЭМ!$B$33:$B$776,P$190)+'СЕТ СН'!$F$15</f>
        <v>116.5243584</v>
      </c>
      <c r="Q205" s="36">
        <f>SUMIFS(СВЦЭМ!$F$33:$F$776,СВЦЭМ!$A$33:$A$776,$A205,СВЦЭМ!$B$33:$B$776,Q$190)+'СЕТ СН'!$F$15</f>
        <v>113.72442585</v>
      </c>
      <c r="R205" s="36">
        <f>SUMIFS(СВЦЭМ!$F$33:$F$776,СВЦЭМ!$A$33:$A$776,$A205,СВЦЭМ!$B$33:$B$776,R$190)+'СЕТ СН'!$F$15</f>
        <v>104.61007234</v>
      </c>
      <c r="S205" s="36">
        <f>SUMIFS(СВЦЭМ!$F$33:$F$776,СВЦЭМ!$A$33:$A$776,$A205,СВЦЭМ!$B$33:$B$776,S$190)+'СЕТ СН'!$F$15</f>
        <v>101.36374162</v>
      </c>
      <c r="T205" s="36">
        <f>SUMIFS(СВЦЭМ!$F$33:$F$776,СВЦЭМ!$A$33:$A$776,$A205,СВЦЭМ!$B$33:$B$776,T$190)+'СЕТ СН'!$F$15</f>
        <v>101.90356456000001</v>
      </c>
      <c r="U205" s="36">
        <f>SUMIFS(СВЦЭМ!$F$33:$F$776,СВЦЭМ!$A$33:$A$776,$A205,СВЦЭМ!$B$33:$B$776,U$190)+'СЕТ СН'!$F$15</f>
        <v>101.59084678000001</v>
      </c>
      <c r="V205" s="36">
        <f>SUMIFS(СВЦЭМ!$F$33:$F$776,СВЦЭМ!$A$33:$A$776,$A205,СВЦЭМ!$B$33:$B$776,V$190)+'СЕТ СН'!$F$15</f>
        <v>100.95291337</v>
      </c>
      <c r="W205" s="36">
        <f>SUMIFS(СВЦЭМ!$F$33:$F$776,СВЦЭМ!$A$33:$A$776,$A205,СВЦЭМ!$B$33:$B$776,W$190)+'СЕТ СН'!$F$15</f>
        <v>100.10620605</v>
      </c>
      <c r="X205" s="36">
        <f>SUMIFS(СВЦЭМ!$F$33:$F$776,СВЦЭМ!$A$33:$A$776,$A205,СВЦЭМ!$B$33:$B$776,X$190)+'СЕТ СН'!$F$15</f>
        <v>103.31071273000001</v>
      </c>
      <c r="Y205" s="36">
        <f>SUMIFS(СВЦЭМ!$F$33:$F$776,СВЦЭМ!$A$33:$A$776,$A205,СВЦЭМ!$B$33:$B$776,Y$190)+'СЕТ СН'!$F$15</f>
        <v>118.23900775</v>
      </c>
    </row>
    <row r="206" spans="1:25" ht="15.75" x14ac:dyDescent="0.2">
      <c r="A206" s="35">
        <f t="shared" si="5"/>
        <v>43662</v>
      </c>
      <c r="B206" s="36">
        <f>SUMIFS(СВЦЭМ!$F$33:$F$776,СВЦЭМ!$A$33:$A$776,$A206,СВЦЭМ!$B$33:$B$776,B$190)+'СЕТ СН'!$F$15</f>
        <v>137.46790422999999</v>
      </c>
      <c r="C206" s="36">
        <f>SUMIFS(СВЦЭМ!$F$33:$F$776,СВЦЭМ!$A$33:$A$776,$A206,СВЦЭМ!$B$33:$B$776,C$190)+'СЕТ СН'!$F$15</f>
        <v>141.97806617000001</v>
      </c>
      <c r="D206" s="36">
        <f>SUMIFS(СВЦЭМ!$F$33:$F$776,СВЦЭМ!$A$33:$A$776,$A206,СВЦЭМ!$B$33:$B$776,D$190)+'СЕТ СН'!$F$15</f>
        <v>139.0799355</v>
      </c>
      <c r="E206" s="36">
        <f>SUMIFS(СВЦЭМ!$F$33:$F$776,СВЦЭМ!$A$33:$A$776,$A206,СВЦЭМ!$B$33:$B$776,E$190)+'СЕТ СН'!$F$15</f>
        <v>137.01059545999999</v>
      </c>
      <c r="F206" s="36">
        <f>SUMIFS(СВЦЭМ!$F$33:$F$776,СВЦЭМ!$A$33:$A$776,$A206,СВЦЭМ!$B$33:$B$776,F$190)+'СЕТ СН'!$F$15</f>
        <v>139.39004553999999</v>
      </c>
      <c r="G206" s="36">
        <f>SUMIFS(СВЦЭМ!$F$33:$F$776,СВЦЭМ!$A$33:$A$776,$A206,СВЦЭМ!$B$33:$B$776,G$190)+'СЕТ СН'!$F$15</f>
        <v>139.15663595000001</v>
      </c>
      <c r="H206" s="36">
        <f>SUMIFS(СВЦЭМ!$F$33:$F$776,СВЦЭМ!$A$33:$A$776,$A206,СВЦЭМ!$B$33:$B$776,H$190)+'СЕТ СН'!$F$15</f>
        <v>140.07458188000001</v>
      </c>
      <c r="I206" s="36">
        <f>SUMIFS(СВЦЭМ!$F$33:$F$776,СВЦЭМ!$A$33:$A$776,$A206,СВЦЭМ!$B$33:$B$776,I$190)+'СЕТ СН'!$F$15</f>
        <v>136.82777827000001</v>
      </c>
      <c r="J206" s="36">
        <f>SUMIFS(СВЦЭМ!$F$33:$F$776,СВЦЭМ!$A$33:$A$776,$A206,СВЦЭМ!$B$33:$B$776,J$190)+'СЕТ СН'!$F$15</f>
        <v>129.84737572</v>
      </c>
      <c r="K206" s="36">
        <f>SUMIFS(СВЦЭМ!$F$33:$F$776,СВЦЭМ!$A$33:$A$776,$A206,СВЦЭМ!$B$33:$B$776,K$190)+'СЕТ СН'!$F$15</f>
        <v>122.59571338000001</v>
      </c>
      <c r="L206" s="36">
        <f>SUMIFS(СВЦЭМ!$F$33:$F$776,СВЦЭМ!$A$33:$A$776,$A206,СВЦЭМ!$B$33:$B$776,L$190)+'СЕТ СН'!$F$15</f>
        <v>119.65265727000001</v>
      </c>
      <c r="M206" s="36">
        <f>SUMIFS(СВЦЭМ!$F$33:$F$776,СВЦЭМ!$A$33:$A$776,$A206,СВЦЭМ!$B$33:$B$776,M$190)+'СЕТ СН'!$F$15</f>
        <v>119.03645745</v>
      </c>
      <c r="N206" s="36">
        <f>SUMIFS(СВЦЭМ!$F$33:$F$776,СВЦЭМ!$A$33:$A$776,$A206,СВЦЭМ!$B$33:$B$776,N$190)+'СЕТ СН'!$F$15</f>
        <v>118.57962807</v>
      </c>
      <c r="O206" s="36">
        <f>SUMIFS(СВЦЭМ!$F$33:$F$776,СВЦЭМ!$A$33:$A$776,$A206,СВЦЭМ!$B$33:$B$776,O$190)+'СЕТ СН'!$F$15</f>
        <v>118.68082871</v>
      </c>
      <c r="P206" s="36">
        <f>SUMIFS(СВЦЭМ!$F$33:$F$776,СВЦЭМ!$A$33:$A$776,$A206,СВЦЭМ!$B$33:$B$776,P$190)+'СЕТ СН'!$F$15</f>
        <v>118.75826671999999</v>
      </c>
      <c r="Q206" s="36">
        <f>SUMIFS(СВЦЭМ!$F$33:$F$776,СВЦЭМ!$A$33:$A$776,$A206,СВЦЭМ!$B$33:$B$776,Q$190)+'СЕТ СН'!$F$15</f>
        <v>118.91327393</v>
      </c>
      <c r="R206" s="36">
        <f>SUMIFS(СВЦЭМ!$F$33:$F$776,СВЦЭМ!$A$33:$A$776,$A206,СВЦЭМ!$B$33:$B$776,R$190)+'СЕТ СН'!$F$15</f>
        <v>111.15586930000001</v>
      </c>
      <c r="S206" s="36">
        <f>SUMIFS(СВЦЭМ!$F$33:$F$776,СВЦЭМ!$A$33:$A$776,$A206,СВЦЭМ!$B$33:$B$776,S$190)+'СЕТ СН'!$F$15</f>
        <v>108.37170967</v>
      </c>
      <c r="T206" s="36">
        <f>SUMIFS(СВЦЭМ!$F$33:$F$776,СВЦЭМ!$A$33:$A$776,$A206,СВЦЭМ!$B$33:$B$776,T$190)+'СЕТ СН'!$F$15</f>
        <v>108.72583519</v>
      </c>
      <c r="U206" s="36">
        <f>SUMIFS(СВЦЭМ!$F$33:$F$776,СВЦЭМ!$A$33:$A$776,$A206,СВЦЭМ!$B$33:$B$776,U$190)+'СЕТ СН'!$F$15</f>
        <v>107.95311903</v>
      </c>
      <c r="V206" s="36">
        <f>SUMIFS(СВЦЭМ!$F$33:$F$776,СВЦЭМ!$A$33:$A$776,$A206,СВЦЭМ!$B$33:$B$776,V$190)+'СЕТ СН'!$F$15</f>
        <v>108.07377537000001</v>
      </c>
      <c r="W206" s="36">
        <f>SUMIFS(СВЦЭМ!$F$33:$F$776,СВЦЭМ!$A$33:$A$776,$A206,СВЦЭМ!$B$33:$B$776,W$190)+'СЕТ СН'!$F$15</f>
        <v>106.06446662</v>
      </c>
      <c r="X206" s="36">
        <f>SUMIFS(СВЦЭМ!$F$33:$F$776,СВЦЭМ!$A$33:$A$776,$A206,СВЦЭМ!$B$33:$B$776,X$190)+'СЕТ СН'!$F$15</f>
        <v>109.65253681</v>
      </c>
      <c r="Y206" s="36">
        <f>SUMIFS(СВЦЭМ!$F$33:$F$776,СВЦЭМ!$A$33:$A$776,$A206,СВЦЭМ!$B$33:$B$776,Y$190)+'СЕТ СН'!$F$15</f>
        <v>119.35158918</v>
      </c>
    </row>
    <row r="207" spans="1:25" ht="15.75" x14ac:dyDescent="0.2">
      <c r="A207" s="35">
        <f t="shared" si="5"/>
        <v>43663</v>
      </c>
      <c r="B207" s="36">
        <f>SUMIFS(СВЦЭМ!$F$33:$F$776,СВЦЭМ!$A$33:$A$776,$A207,СВЦЭМ!$B$33:$B$776,B$190)+'СЕТ СН'!$F$15</f>
        <v>136.42289969999999</v>
      </c>
      <c r="C207" s="36">
        <f>SUMIFS(СВЦЭМ!$F$33:$F$776,СВЦЭМ!$A$33:$A$776,$A207,СВЦЭМ!$B$33:$B$776,C$190)+'СЕТ СН'!$F$15</f>
        <v>141.56105645</v>
      </c>
      <c r="D207" s="36">
        <f>SUMIFS(СВЦЭМ!$F$33:$F$776,СВЦЭМ!$A$33:$A$776,$A207,СВЦЭМ!$B$33:$B$776,D$190)+'СЕТ СН'!$F$15</f>
        <v>147.05163988000001</v>
      </c>
      <c r="E207" s="36">
        <f>SUMIFS(СВЦЭМ!$F$33:$F$776,СВЦЭМ!$A$33:$A$776,$A207,СВЦЭМ!$B$33:$B$776,E$190)+'СЕТ СН'!$F$15</f>
        <v>149.08215107000001</v>
      </c>
      <c r="F207" s="36">
        <f>SUMIFS(СВЦЭМ!$F$33:$F$776,СВЦЭМ!$A$33:$A$776,$A207,СВЦЭМ!$B$33:$B$776,F$190)+'СЕТ СН'!$F$15</f>
        <v>147.63821793</v>
      </c>
      <c r="G207" s="36">
        <f>SUMIFS(СВЦЭМ!$F$33:$F$776,СВЦЭМ!$A$33:$A$776,$A207,СВЦЭМ!$B$33:$B$776,G$190)+'СЕТ СН'!$F$15</f>
        <v>146.4160626</v>
      </c>
      <c r="H207" s="36">
        <f>SUMIFS(СВЦЭМ!$F$33:$F$776,СВЦЭМ!$A$33:$A$776,$A207,СВЦЭМ!$B$33:$B$776,H$190)+'СЕТ СН'!$F$15</f>
        <v>140.75576644</v>
      </c>
      <c r="I207" s="36">
        <f>SUMIFS(СВЦЭМ!$F$33:$F$776,СВЦЭМ!$A$33:$A$776,$A207,СВЦЭМ!$B$33:$B$776,I$190)+'СЕТ СН'!$F$15</f>
        <v>134.53025049999999</v>
      </c>
      <c r="J207" s="36">
        <f>SUMIFS(СВЦЭМ!$F$33:$F$776,СВЦЭМ!$A$33:$A$776,$A207,СВЦЭМ!$B$33:$B$776,J$190)+'СЕТ СН'!$F$15</f>
        <v>130.27410180000001</v>
      </c>
      <c r="K207" s="36">
        <f>SUMIFS(СВЦЭМ!$F$33:$F$776,СВЦЭМ!$A$33:$A$776,$A207,СВЦЭМ!$B$33:$B$776,K$190)+'СЕТ СН'!$F$15</f>
        <v>123.24347883999999</v>
      </c>
      <c r="L207" s="36">
        <f>SUMIFS(СВЦЭМ!$F$33:$F$776,СВЦЭМ!$A$33:$A$776,$A207,СВЦЭМ!$B$33:$B$776,L$190)+'СЕТ СН'!$F$15</f>
        <v>122.42455214</v>
      </c>
      <c r="M207" s="36">
        <f>SUMIFS(СВЦЭМ!$F$33:$F$776,СВЦЭМ!$A$33:$A$776,$A207,СВЦЭМ!$B$33:$B$776,M$190)+'СЕТ СН'!$F$15</f>
        <v>122.89861449999999</v>
      </c>
      <c r="N207" s="36">
        <f>SUMIFS(СВЦЭМ!$F$33:$F$776,СВЦЭМ!$A$33:$A$776,$A207,СВЦЭМ!$B$33:$B$776,N$190)+'СЕТ СН'!$F$15</f>
        <v>123.22574981</v>
      </c>
      <c r="O207" s="36">
        <f>SUMIFS(СВЦЭМ!$F$33:$F$776,СВЦЭМ!$A$33:$A$776,$A207,СВЦЭМ!$B$33:$B$776,O$190)+'СЕТ СН'!$F$15</f>
        <v>123.20684906</v>
      </c>
      <c r="P207" s="36">
        <f>SUMIFS(СВЦЭМ!$F$33:$F$776,СВЦЭМ!$A$33:$A$776,$A207,СВЦЭМ!$B$33:$B$776,P$190)+'СЕТ СН'!$F$15</f>
        <v>123.08321553</v>
      </c>
      <c r="Q207" s="36">
        <f>SUMIFS(СВЦЭМ!$F$33:$F$776,СВЦЭМ!$A$33:$A$776,$A207,СВЦЭМ!$B$33:$B$776,Q$190)+'СЕТ СН'!$F$15</f>
        <v>123.37858143</v>
      </c>
      <c r="R207" s="36">
        <f>SUMIFS(СВЦЭМ!$F$33:$F$776,СВЦЭМ!$A$33:$A$776,$A207,СВЦЭМ!$B$33:$B$776,R$190)+'СЕТ СН'!$F$15</f>
        <v>114.74700489999999</v>
      </c>
      <c r="S207" s="36">
        <f>SUMIFS(СВЦЭМ!$F$33:$F$776,СВЦЭМ!$A$33:$A$776,$A207,СВЦЭМ!$B$33:$B$776,S$190)+'СЕТ СН'!$F$15</f>
        <v>110.87649158000001</v>
      </c>
      <c r="T207" s="36">
        <f>SUMIFS(СВЦЭМ!$F$33:$F$776,СВЦЭМ!$A$33:$A$776,$A207,СВЦЭМ!$B$33:$B$776,T$190)+'СЕТ СН'!$F$15</f>
        <v>111.34144046999999</v>
      </c>
      <c r="U207" s="36">
        <f>SUMIFS(СВЦЭМ!$F$33:$F$776,СВЦЭМ!$A$33:$A$776,$A207,СВЦЭМ!$B$33:$B$776,U$190)+'СЕТ СН'!$F$15</f>
        <v>110.01487787000001</v>
      </c>
      <c r="V207" s="36">
        <f>SUMIFS(СВЦЭМ!$F$33:$F$776,СВЦЭМ!$A$33:$A$776,$A207,СВЦЭМ!$B$33:$B$776,V$190)+'СЕТ СН'!$F$15</f>
        <v>110.80895671</v>
      </c>
      <c r="W207" s="36">
        <f>SUMIFS(СВЦЭМ!$F$33:$F$776,СВЦЭМ!$A$33:$A$776,$A207,СВЦЭМ!$B$33:$B$776,W$190)+'СЕТ СН'!$F$15</f>
        <v>110.74497739</v>
      </c>
      <c r="X207" s="36">
        <f>SUMIFS(СВЦЭМ!$F$33:$F$776,СВЦЭМ!$A$33:$A$776,$A207,СВЦЭМ!$B$33:$B$776,X$190)+'СЕТ СН'!$F$15</f>
        <v>105.47821777999999</v>
      </c>
      <c r="Y207" s="36">
        <f>SUMIFS(СВЦЭМ!$F$33:$F$776,СВЦЭМ!$A$33:$A$776,$A207,СВЦЭМ!$B$33:$B$776,Y$190)+'СЕТ СН'!$F$15</f>
        <v>110.6121193</v>
      </c>
    </row>
    <row r="208" spans="1:25" ht="15.75" x14ac:dyDescent="0.2">
      <c r="A208" s="35">
        <f t="shared" si="5"/>
        <v>43664</v>
      </c>
      <c r="B208" s="36">
        <f>SUMIFS(СВЦЭМ!$F$33:$F$776,СВЦЭМ!$A$33:$A$776,$A208,СВЦЭМ!$B$33:$B$776,B$190)+'СЕТ СН'!$F$15</f>
        <v>126.99694029</v>
      </c>
      <c r="C208" s="36">
        <f>SUMIFS(СВЦЭМ!$F$33:$F$776,СВЦЭМ!$A$33:$A$776,$A208,СВЦЭМ!$B$33:$B$776,C$190)+'СЕТ СН'!$F$15</f>
        <v>126.82487485999999</v>
      </c>
      <c r="D208" s="36">
        <f>SUMIFS(СВЦЭМ!$F$33:$F$776,СВЦЭМ!$A$33:$A$776,$A208,СВЦЭМ!$B$33:$B$776,D$190)+'СЕТ СН'!$F$15</f>
        <v>129.00359044999999</v>
      </c>
      <c r="E208" s="36">
        <f>SUMIFS(СВЦЭМ!$F$33:$F$776,СВЦЭМ!$A$33:$A$776,$A208,СВЦЭМ!$B$33:$B$776,E$190)+'СЕТ СН'!$F$15</f>
        <v>135.64470016999999</v>
      </c>
      <c r="F208" s="36">
        <f>SUMIFS(СВЦЭМ!$F$33:$F$776,СВЦЭМ!$A$33:$A$776,$A208,СВЦЭМ!$B$33:$B$776,F$190)+'СЕТ СН'!$F$15</f>
        <v>143.29985712000001</v>
      </c>
      <c r="G208" s="36">
        <f>SUMIFS(СВЦЭМ!$F$33:$F$776,СВЦЭМ!$A$33:$A$776,$A208,СВЦЭМ!$B$33:$B$776,G$190)+'СЕТ СН'!$F$15</f>
        <v>151.10361220999999</v>
      </c>
      <c r="H208" s="36">
        <f>SUMIFS(СВЦЭМ!$F$33:$F$776,СВЦЭМ!$A$33:$A$776,$A208,СВЦЭМ!$B$33:$B$776,H$190)+'СЕТ СН'!$F$15</f>
        <v>146.04278314999999</v>
      </c>
      <c r="I208" s="36">
        <f>SUMIFS(СВЦЭМ!$F$33:$F$776,СВЦЭМ!$A$33:$A$776,$A208,СВЦЭМ!$B$33:$B$776,I$190)+'СЕТ СН'!$F$15</f>
        <v>139.5076535</v>
      </c>
      <c r="J208" s="36">
        <f>SUMIFS(СВЦЭМ!$F$33:$F$776,СВЦЭМ!$A$33:$A$776,$A208,СВЦЭМ!$B$33:$B$776,J$190)+'СЕТ СН'!$F$15</f>
        <v>137.49325440000001</v>
      </c>
      <c r="K208" s="36">
        <f>SUMIFS(СВЦЭМ!$F$33:$F$776,СВЦЭМ!$A$33:$A$776,$A208,СВЦЭМ!$B$33:$B$776,K$190)+'СЕТ СН'!$F$15</f>
        <v>130.90126086999999</v>
      </c>
      <c r="L208" s="36">
        <f>SUMIFS(СВЦЭМ!$F$33:$F$776,СВЦЭМ!$A$33:$A$776,$A208,СВЦЭМ!$B$33:$B$776,L$190)+'СЕТ СН'!$F$15</f>
        <v>129.87084870000001</v>
      </c>
      <c r="M208" s="36">
        <f>SUMIFS(СВЦЭМ!$F$33:$F$776,СВЦЭМ!$A$33:$A$776,$A208,СВЦЭМ!$B$33:$B$776,M$190)+'СЕТ СН'!$F$15</f>
        <v>129.66879625999999</v>
      </c>
      <c r="N208" s="36">
        <f>SUMIFS(СВЦЭМ!$F$33:$F$776,СВЦЭМ!$A$33:$A$776,$A208,СВЦЭМ!$B$33:$B$776,N$190)+'СЕТ СН'!$F$15</f>
        <v>132.20970958999999</v>
      </c>
      <c r="O208" s="36">
        <f>SUMIFS(СВЦЭМ!$F$33:$F$776,СВЦЭМ!$A$33:$A$776,$A208,СВЦЭМ!$B$33:$B$776,O$190)+'СЕТ СН'!$F$15</f>
        <v>133.42148771000001</v>
      </c>
      <c r="P208" s="36">
        <f>SUMIFS(СВЦЭМ!$F$33:$F$776,СВЦЭМ!$A$33:$A$776,$A208,СВЦЭМ!$B$33:$B$776,P$190)+'СЕТ СН'!$F$15</f>
        <v>136.06849621999999</v>
      </c>
      <c r="Q208" s="36">
        <f>SUMIFS(СВЦЭМ!$F$33:$F$776,СВЦЭМ!$A$33:$A$776,$A208,СВЦЭМ!$B$33:$B$776,Q$190)+'СЕТ СН'!$F$15</f>
        <v>137.53506182999999</v>
      </c>
      <c r="R208" s="36">
        <f>SUMIFS(СВЦЭМ!$F$33:$F$776,СВЦЭМ!$A$33:$A$776,$A208,СВЦЭМ!$B$33:$B$776,R$190)+'СЕТ СН'!$F$15</f>
        <v>121.18891017999999</v>
      </c>
      <c r="S208" s="36">
        <f>SUMIFS(СВЦЭМ!$F$33:$F$776,СВЦЭМ!$A$33:$A$776,$A208,СВЦЭМ!$B$33:$B$776,S$190)+'СЕТ СН'!$F$15</f>
        <v>105.2536128</v>
      </c>
      <c r="T208" s="36">
        <f>SUMIFS(СВЦЭМ!$F$33:$F$776,СВЦЭМ!$A$33:$A$776,$A208,СВЦЭМ!$B$33:$B$776,T$190)+'СЕТ СН'!$F$15</f>
        <v>105.13746446</v>
      </c>
      <c r="U208" s="36">
        <f>SUMIFS(СВЦЭМ!$F$33:$F$776,СВЦЭМ!$A$33:$A$776,$A208,СВЦЭМ!$B$33:$B$776,U$190)+'СЕТ СН'!$F$15</f>
        <v>101.89260529000001</v>
      </c>
      <c r="V208" s="36">
        <f>SUMIFS(СВЦЭМ!$F$33:$F$776,СВЦЭМ!$A$33:$A$776,$A208,СВЦЭМ!$B$33:$B$776,V$190)+'СЕТ СН'!$F$15</f>
        <v>102.55787318</v>
      </c>
      <c r="W208" s="36">
        <f>SUMIFS(СВЦЭМ!$F$33:$F$776,СВЦЭМ!$A$33:$A$776,$A208,СВЦЭМ!$B$33:$B$776,W$190)+'СЕТ СН'!$F$15</f>
        <v>102.19262747000001</v>
      </c>
      <c r="X208" s="36">
        <f>SUMIFS(СВЦЭМ!$F$33:$F$776,СВЦЭМ!$A$33:$A$776,$A208,СВЦЭМ!$B$33:$B$776,X$190)+'СЕТ СН'!$F$15</f>
        <v>105.23783759</v>
      </c>
      <c r="Y208" s="36">
        <f>SUMIFS(СВЦЭМ!$F$33:$F$776,СВЦЭМ!$A$33:$A$776,$A208,СВЦЭМ!$B$33:$B$776,Y$190)+'СЕТ СН'!$F$15</f>
        <v>117.66693359999999</v>
      </c>
    </row>
    <row r="209" spans="1:25" ht="15.75" x14ac:dyDescent="0.2">
      <c r="A209" s="35">
        <f t="shared" si="5"/>
        <v>43665</v>
      </c>
      <c r="B209" s="36">
        <f>SUMIFS(СВЦЭМ!$F$33:$F$776,СВЦЭМ!$A$33:$A$776,$A209,СВЦЭМ!$B$33:$B$776,B$190)+'СЕТ СН'!$F$15</f>
        <v>131.85392508000001</v>
      </c>
      <c r="C209" s="36">
        <f>SUMIFS(СВЦЭМ!$F$33:$F$776,СВЦЭМ!$A$33:$A$776,$A209,СВЦЭМ!$B$33:$B$776,C$190)+'СЕТ СН'!$F$15</f>
        <v>131.76978527</v>
      </c>
      <c r="D209" s="36">
        <f>SUMIFS(СВЦЭМ!$F$33:$F$776,СВЦЭМ!$A$33:$A$776,$A209,СВЦЭМ!$B$33:$B$776,D$190)+'СЕТ СН'!$F$15</f>
        <v>137.56338400999999</v>
      </c>
      <c r="E209" s="36">
        <f>SUMIFS(СВЦЭМ!$F$33:$F$776,СВЦЭМ!$A$33:$A$776,$A209,СВЦЭМ!$B$33:$B$776,E$190)+'СЕТ СН'!$F$15</f>
        <v>141.43818669999999</v>
      </c>
      <c r="F209" s="36">
        <f>SUMIFS(СВЦЭМ!$F$33:$F$776,СВЦЭМ!$A$33:$A$776,$A209,СВЦЭМ!$B$33:$B$776,F$190)+'СЕТ СН'!$F$15</f>
        <v>141.16503015999999</v>
      </c>
      <c r="G209" s="36">
        <f>SUMIFS(СВЦЭМ!$F$33:$F$776,СВЦЭМ!$A$33:$A$776,$A209,СВЦЭМ!$B$33:$B$776,G$190)+'СЕТ СН'!$F$15</f>
        <v>140.09477469000001</v>
      </c>
      <c r="H209" s="36">
        <f>SUMIFS(СВЦЭМ!$F$33:$F$776,СВЦЭМ!$A$33:$A$776,$A209,СВЦЭМ!$B$33:$B$776,H$190)+'СЕТ СН'!$F$15</f>
        <v>132.6749528</v>
      </c>
      <c r="I209" s="36">
        <f>SUMIFS(СВЦЭМ!$F$33:$F$776,СВЦЭМ!$A$33:$A$776,$A209,СВЦЭМ!$B$33:$B$776,I$190)+'СЕТ СН'!$F$15</f>
        <v>126.56431782999999</v>
      </c>
      <c r="J209" s="36">
        <f>SUMIFS(СВЦЭМ!$F$33:$F$776,СВЦЭМ!$A$33:$A$776,$A209,СВЦЭМ!$B$33:$B$776,J$190)+'СЕТ СН'!$F$15</f>
        <v>126.17278945</v>
      </c>
      <c r="K209" s="36">
        <f>SUMIFS(СВЦЭМ!$F$33:$F$776,СВЦЭМ!$A$33:$A$776,$A209,СВЦЭМ!$B$33:$B$776,K$190)+'СЕТ СН'!$F$15</f>
        <v>120.93856842</v>
      </c>
      <c r="L209" s="36">
        <f>SUMIFS(СВЦЭМ!$F$33:$F$776,СВЦЭМ!$A$33:$A$776,$A209,СВЦЭМ!$B$33:$B$776,L$190)+'СЕТ СН'!$F$15</f>
        <v>116.5871054</v>
      </c>
      <c r="M209" s="36">
        <f>SUMIFS(СВЦЭМ!$F$33:$F$776,СВЦЭМ!$A$33:$A$776,$A209,СВЦЭМ!$B$33:$B$776,M$190)+'СЕТ СН'!$F$15</f>
        <v>117.82094376000001</v>
      </c>
      <c r="N209" s="36">
        <f>SUMIFS(СВЦЭМ!$F$33:$F$776,СВЦЭМ!$A$33:$A$776,$A209,СВЦЭМ!$B$33:$B$776,N$190)+'СЕТ СН'!$F$15</f>
        <v>119.21107461</v>
      </c>
      <c r="O209" s="36">
        <f>SUMIFS(СВЦЭМ!$F$33:$F$776,СВЦЭМ!$A$33:$A$776,$A209,СВЦЭМ!$B$33:$B$776,O$190)+'СЕТ СН'!$F$15</f>
        <v>119.70272444</v>
      </c>
      <c r="P209" s="36">
        <f>SUMIFS(СВЦЭМ!$F$33:$F$776,СВЦЭМ!$A$33:$A$776,$A209,СВЦЭМ!$B$33:$B$776,P$190)+'СЕТ СН'!$F$15</f>
        <v>121.16523522</v>
      </c>
      <c r="Q209" s="36">
        <f>SUMIFS(СВЦЭМ!$F$33:$F$776,СВЦЭМ!$A$33:$A$776,$A209,СВЦЭМ!$B$33:$B$776,Q$190)+'СЕТ СН'!$F$15</f>
        <v>121.71698335000001</v>
      </c>
      <c r="R209" s="36">
        <f>SUMIFS(СВЦЭМ!$F$33:$F$776,СВЦЭМ!$A$33:$A$776,$A209,СВЦЭМ!$B$33:$B$776,R$190)+'СЕТ СН'!$F$15</f>
        <v>112.85797753999999</v>
      </c>
      <c r="S209" s="36">
        <f>SUMIFS(СВЦЭМ!$F$33:$F$776,СВЦЭМ!$A$33:$A$776,$A209,СВЦЭМ!$B$33:$B$776,S$190)+'СЕТ СН'!$F$15</f>
        <v>109.25689374</v>
      </c>
      <c r="T209" s="36">
        <f>SUMIFS(СВЦЭМ!$F$33:$F$776,СВЦЭМ!$A$33:$A$776,$A209,СВЦЭМ!$B$33:$B$776,T$190)+'СЕТ СН'!$F$15</f>
        <v>107.55558279</v>
      </c>
      <c r="U209" s="36">
        <f>SUMIFS(СВЦЭМ!$F$33:$F$776,СВЦЭМ!$A$33:$A$776,$A209,СВЦЭМ!$B$33:$B$776,U$190)+'СЕТ СН'!$F$15</f>
        <v>106.36039264999999</v>
      </c>
      <c r="V209" s="36">
        <f>SUMIFS(СВЦЭМ!$F$33:$F$776,СВЦЭМ!$A$33:$A$776,$A209,СВЦЭМ!$B$33:$B$776,V$190)+'СЕТ СН'!$F$15</f>
        <v>107.53875428000001</v>
      </c>
      <c r="W209" s="36">
        <f>SUMIFS(СВЦЭМ!$F$33:$F$776,СВЦЭМ!$A$33:$A$776,$A209,СВЦЭМ!$B$33:$B$776,W$190)+'СЕТ СН'!$F$15</f>
        <v>106.87095053</v>
      </c>
      <c r="X209" s="36">
        <f>SUMIFS(СВЦЭМ!$F$33:$F$776,СВЦЭМ!$A$33:$A$776,$A209,СВЦЭМ!$B$33:$B$776,X$190)+'СЕТ СН'!$F$15</f>
        <v>106.37979417</v>
      </c>
      <c r="Y209" s="36">
        <f>SUMIFS(СВЦЭМ!$F$33:$F$776,СВЦЭМ!$A$33:$A$776,$A209,СВЦЭМ!$B$33:$B$776,Y$190)+'СЕТ СН'!$F$15</f>
        <v>110.36914643</v>
      </c>
    </row>
    <row r="210" spans="1:25" ht="15.75" x14ac:dyDescent="0.2">
      <c r="A210" s="35">
        <f t="shared" si="5"/>
        <v>43666</v>
      </c>
      <c r="B210" s="36">
        <f>SUMIFS(СВЦЭМ!$F$33:$F$776,СВЦЭМ!$A$33:$A$776,$A210,СВЦЭМ!$B$33:$B$776,B$190)+'СЕТ СН'!$F$15</f>
        <v>116.30116722</v>
      </c>
      <c r="C210" s="36">
        <f>SUMIFS(СВЦЭМ!$F$33:$F$776,СВЦЭМ!$A$33:$A$776,$A210,СВЦЭМ!$B$33:$B$776,C$190)+'СЕТ СН'!$F$15</f>
        <v>117.32101487</v>
      </c>
      <c r="D210" s="36">
        <f>SUMIFS(СВЦЭМ!$F$33:$F$776,СВЦЭМ!$A$33:$A$776,$A210,СВЦЭМ!$B$33:$B$776,D$190)+'СЕТ СН'!$F$15</f>
        <v>118.05659082</v>
      </c>
      <c r="E210" s="36">
        <f>SUMIFS(СВЦЭМ!$F$33:$F$776,СВЦЭМ!$A$33:$A$776,$A210,СВЦЭМ!$B$33:$B$776,E$190)+'СЕТ СН'!$F$15</f>
        <v>119.93420349</v>
      </c>
      <c r="F210" s="36">
        <f>SUMIFS(СВЦЭМ!$F$33:$F$776,СВЦЭМ!$A$33:$A$776,$A210,СВЦЭМ!$B$33:$B$776,F$190)+'СЕТ СН'!$F$15</f>
        <v>121.01335152</v>
      </c>
      <c r="G210" s="36">
        <f>SUMIFS(СВЦЭМ!$F$33:$F$776,СВЦЭМ!$A$33:$A$776,$A210,СВЦЭМ!$B$33:$B$776,G$190)+'СЕТ СН'!$F$15</f>
        <v>122.88228271</v>
      </c>
      <c r="H210" s="36">
        <f>SUMIFS(СВЦЭМ!$F$33:$F$776,СВЦЭМ!$A$33:$A$776,$A210,СВЦЭМ!$B$33:$B$776,H$190)+'СЕТ СН'!$F$15</f>
        <v>120.25699978</v>
      </c>
      <c r="I210" s="36">
        <f>SUMIFS(СВЦЭМ!$F$33:$F$776,СВЦЭМ!$A$33:$A$776,$A210,СВЦЭМ!$B$33:$B$776,I$190)+'СЕТ СН'!$F$15</f>
        <v>118.90515680999999</v>
      </c>
      <c r="J210" s="36">
        <f>SUMIFS(СВЦЭМ!$F$33:$F$776,СВЦЭМ!$A$33:$A$776,$A210,СВЦЭМ!$B$33:$B$776,J$190)+'СЕТ СН'!$F$15</f>
        <v>114.74564565999999</v>
      </c>
      <c r="K210" s="36">
        <f>SUMIFS(СВЦЭМ!$F$33:$F$776,СВЦЭМ!$A$33:$A$776,$A210,СВЦЭМ!$B$33:$B$776,K$190)+'СЕТ СН'!$F$15</f>
        <v>113.91805173</v>
      </c>
      <c r="L210" s="36">
        <f>SUMIFS(СВЦЭМ!$F$33:$F$776,СВЦЭМ!$A$33:$A$776,$A210,СВЦЭМ!$B$33:$B$776,L$190)+'СЕТ СН'!$F$15</f>
        <v>112.01455781</v>
      </c>
      <c r="M210" s="36">
        <f>SUMIFS(СВЦЭМ!$F$33:$F$776,СВЦЭМ!$A$33:$A$776,$A210,СВЦЭМ!$B$33:$B$776,M$190)+'СЕТ СН'!$F$15</f>
        <v>110.11006638000001</v>
      </c>
      <c r="N210" s="36">
        <f>SUMIFS(СВЦЭМ!$F$33:$F$776,СВЦЭМ!$A$33:$A$776,$A210,СВЦЭМ!$B$33:$B$776,N$190)+'СЕТ СН'!$F$15</f>
        <v>111.69086098</v>
      </c>
      <c r="O210" s="36">
        <f>SUMIFS(СВЦЭМ!$F$33:$F$776,СВЦЭМ!$A$33:$A$776,$A210,СВЦЭМ!$B$33:$B$776,O$190)+'СЕТ СН'!$F$15</f>
        <v>114.48206972</v>
      </c>
      <c r="P210" s="36">
        <f>SUMIFS(СВЦЭМ!$F$33:$F$776,СВЦЭМ!$A$33:$A$776,$A210,СВЦЭМ!$B$33:$B$776,P$190)+'СЕТ СН'!$F$15</f>
        <v>116.90278999</v>
      </c>
      <c r="Q210" s="36">
        <f>SUMIFS(СВЦЭМ!$F$33:$F$776,СВЦЭМ!$A$33:$A$776,$A210,СВЦЭМ!$B$33:$B$776,Q$190)+'СЕТ СН'!$F$15</f>
        <v>115.48025776999999</v>
      </c>
      <c r="R210" s="36">
        <f>SUMIFS(СВЦЭМ!$F$33:$F$776,СВЦЭМ!$A$33:$A$776,$A210,СВЦЭМ!$B$33:$B$776,R$190)+'СЕТ СН'!$F$15</f>
        <v>107.4419465</v>
      </c>
      <c r="S210" s="36">
        <f>SUMIFS(СВЦЭМ!$F$33:$F$776,СВЦЭМ!$A$33:$A$776,$A210,СВЦЭМ!$B$33:$B$776,S$190)+'СЕТ СН'!$F$15</f>
        <v>102.31654989</v>
      </c>
      <c r="T210" s="36">
        <f>SUMIFS(СВЦЭМ!$F$33:$F$776,СВЦЭМ!$A$33:$A$776,$A210,СВЦЭМ!$B$33:$B$776,T$190)+'СЕТ СН'!$F$15</f>
        <v>100.73248887</v>
      </c>
      <c r="U210" s="36">
        <f>SUMIFS(СВЦЭМ!$F$33:$F$776,СВЦЭМ!$A$33:$A$776,$A210,СВЦЭМ!$B$33:$B$776,U$190)+'СЕТ СН'!$F$15</f>
        <v>97.872043110000007</v>
      </c>
      <c r="V210" s="36">
        <f>SUMIFS(СВЦЭМ!$F$33:$F$776,СВЦЭМ!$A$33:$A$776,$A210,СВЦЭМ!$B$33:$B$776,V$190)+'СЕТ СН'!$F$15</f>
        <v>96.091505119999994</v>
      </c>
      <c r="W210" s="36">
        <f>SUMIFS(СВЦЭМ!$F$33:$F$776,СВЦЭМ!$A$33:$A$776,$A210,СВЦЭМ!$B$33:$B$776,W$190)+'СЕТ СН'!$F$15</f>
        <v>96.65066582</v>
      </c>
      <c r="X210" s="36">
        <f>SUMIFS(СВЦЭМ!$F$33:$F$776,СВЦЭМ!$A$33:$A$776,$A210,СВЦЭМ!$B$33:$B$776,X$190)+'СЕТ СН'!$F$15</f>
        <v>98.374873930000007</v>
      </c>
      <c r="Y210" s="36">
        <f>SUMIFS(СВЦЭМ!$F$33:$F$776,СВЦЭМ!$A$33:$A$776,$A210,СВЦЭМ!$B$33:$B$776,Y$190)+'СЕТ СН'!$F$15</f>
        <v>113.26121033</v>
      </c>
    </row>
    <row r="211" spans="1:25" ht="15.75" x14ac:dyDescent="0.2">
      <c r="A211" s="35">
        <f t="shared" si="5"/>
        <v>43667</v>
      </c>
      <c r="B211" s="36">
        <f>SUMIFS(СВЦЭМ!$F$33:$F$776,СВЦЭМ!$A$33:$A$776,$A211,СВЦЭМ!$B$33:$B$776,B$190)+'СЕТ СН'!$F$15</f>
        <v>117.02669912</v>
      </c>
      <c r="C211" s="36">
        <f>SUMIFS(СВЦЭМ!$F$33:$F$776,СВЦЭМ!$A$33:$A$776,$A211,СВЦЭМ!$B$33:$B$776,C$190)+'СЕТ СН'!$F$15</f>
        <v>122.96372399000001</v>
      </c>
      <c r="D211" s="36">
        <f>SUMIFS(СВЦЭМ!$F$33:$F$776,СВЦЭМ!$A$33:$A$776,$A211,СВЦЭМ!$B$33:$B$776,D$190)+'СЕТ СН'!$F$15</f>
        <v>127.40151392</v>
      </c>
      <c r="E211" s="36">
        <f>SUMIFS(СВЦЭМ!$F$33:$F$776,СВЦЭМ!$A$33:$A$776,$A211,СВЦЭМ!$B$33:$B$776,E$190)+'СЕТ СН'!$F$15</f>
        <v>127.97923489</v>
      </c>
      <c r="F211" s="36">
        <f>SUMIFS(СВЦЭМ!$F$33:$F$776,СВЦЭМ!$A$33:$A$776,$A211,СВЦЭМ!$B$33:$B$776,F$190)+'СЕТ СН'!$F$15</f>
        <v>124.57381177000001</v>
      </c>
      <c r="G211" s="36">
        <f>SUMIFS(СВЦЭМ!$F$33:$F$776,СВЦЭМ!$A$33:$A$776,$A211,СВЦЭМ!$B$33:$B$776,G$190)+'СЕТ СН'!$F$15</f>
        <v>126.45204579</v>
      </c>
      <c r="H211" s="36">
        <f>SUMIFS(СВЦЭМ!$F$33:$F$776,СВЦЭМ!$A$33:$A$776,$A211,СВЦЭМ!$B$33:$B$776,H$190)+'СЕТ СН'!$F$15</f>
        <v>125.85851065</v>
      </c>
      <c r="I211" s="36">
        <f>SUMIFS(СВЦЭМ!$F$33:$F$776,СВЦЭМ!$A$33:$A$776,$A211,СВЦЭМ!$B$33:$B$776,I$190)+'СЕТ СН'!$F$15</f>
        <v>125.79731326</v>
      </c>
      <c r="J211" s="36">
        <f>SUMIFS(СВЦЭМ!$F$33:$F$776,СВЦЭМ!$A$33:$A$776,$A211,СВЦЭМ!$B$33:$B$776,J$190)+'СЕТ СН'!$F$15</f>
        <v>121.608473</v>
      </c>
      <c r="K211" s="36">
        <f>SUMIFS(СВЦЭМ!$F$33:$F$776,СВЦЭМ!$A$33:$A$776,$A211,СВЦЭМ!$B$33:$B$776,K$190)+'СЕТ СН'!$F$15</f>
        <v>114.82721382</v>
      </c>
      <c r="L211" s="36">
        <f>SUMIFS(СВЦЭМ!$F$33:$F$776,СВЦЭМ!$A$33:$A$776,$A211,СВЦЭМ!$B$33:$B$776,L$190)+'СЕТ СН'!$F$15</f>
        <v>110.69802120999999</v>
      </c>
      <c r="M211" s="36">
        <f>SUMIFS(СВЦЭМ!$F$33:$F$776,СВЦЭМ!$A$33:$A$776,$A211,СВЦЭМ!$B$33:$B$776,M$190)+'СЕТ СН'!$F$15</f>
        <v>108.03942352</v>
      </c>
      <c r="N211" s="36">
        <f>SUMIFS(СВЦЭМ!$F$33:$F$776,СВЦЭМ!$A$33:$A$776,$A211,СВЦЭМ!$B$33:$B$776,N$190)+'СЕТ СН'!$F$15</f>
        <v>108.40721747000001</v>
      </c>
      <c r="O211" s="36">
        <f>SUMIFS(СВЦЭМ!$F$33:$F$776,СВЦЭМ!$A$33:$A$776,$A211,СВЦЭМ!$B$33:$B$776,O$190)+'СЕТ СН'!$F$15</f>
        <v>110.05032192</v>
      </c>
      <c r="P211" s="36">
        <f>SUMIFS(СВЦЭМ!$F$33:$F$776,СВЦЭМ!$A$33:$A$776,$A211,СВЦЭМ!$B$33:$B$776,P$190)+'СЕТ СН'!$F$15</f>
        <v>111.37211535</v>
      </c>
      <c r="Q211" s="36">
        <f>SUMIFS(СВЦЭМ!$F$33:$F$776,СВЦЭМ!$A$33:$A$776,$A211,СВЦЭМ!$B$33:$B$776,Q$190)+'СЕТ СН'!$F$15</f>
        <v>110.64765186</v>
      </c>
      <c r="R211" s="36">
        <f>SUMIFS(СВЦЭМ!$F$33:$F$776,СВЦЭМ!$A$33:$A$776,$A211,СВЦЭМ!$B$33:$B$776,R$190)+'СЕТ СН'!$F$15</f>
        <v>100.88058298</v>
      </c>
      <c r="S211" s="36">
        <f>SUMIFS(СВЦЭМ!$F$33:$F$776,СВЦЭМ!$A$33:$A$776,$A211,СВЦЭМ!$B$33:$B$776,S$190)+'СЕТ СН'!$F$15</f>
        <v>94.754416599999999</v>
      </c>
      <c r="T211" s="36">
        <f>SUMIFS(СВЦЭМ!$F$33:$F$776,СВЦЭМ!$A$33:$A$776,$A211,СВЦЭМ!$B$33:$B$776,T$190)+'СЕТ СН'!$F$15</f>
        <v>95.054797219999998</v>
      </c>
      <c r="U211" s="36">
        <f>SUMIFS(СВЦЭМ!$F$33:$F$776,СВЦЭМ!$A$33:$A$776,$A211,СВЦЭМ!$B$33:$B$776,U$190)+'СЕТ СН'!$F$15</f>
        <v>92.062932970000006</v>
      </c>
      <c r="V211" s="36">
        <f>SUMIFS(СВЦЭМ!$F$33:$F$776,СВЦЭМ!$A$33:$A$776,$A211,СВЦЭМ!$B$33:$B$776,V$190)+'СЕТ СН'!$F$15</f>
        <v>89.578859840000007</v>
      </c>
      <c r="W211" s="36">
        <f>SUMIFS(СВЦЭМ!$F$33:$F$776,СВЦЭМ!$A$33:$A$776,$A211,СВЦЭМ!$B$33:$B$776,W$190)+'СЕТ СН'!$F$15</f>
        <v>92.584102329999993</v>
      </c>
      <c r="X211" s="36">
        <f>SUMIFS(СВЦЭМ!$F$33:$F$776,СВЦЭМ!$A$33:$A$776,$A211,СВЦЭМ!$B$33:$B$776,X$190)+'СЕТ СН'!$F$15</f>
        <v>95.684168229999997</v>
      </c>
      <c r="Y211" s="36">
        <f>SUMIFS(СВЦЭМ!$F$33:$F$776,СВЦЭМ!$A$33:$A$776,$A211,СВЦЭМ!$B$33:$B$776,Y$190)+'СЕТ СН'!$F$15</f>
        <v>111.05002061</v>
      </c>
    </row>
    <row r="212" spans="1:25" ht="15.75" x14ac:dyDescent="0.2">
      <c r="A212" s="35">
        <f t="shared" si="5"/>
        <v>43668</v>
      </c>
      <c r="B212" s="36">
        <f>SUMIFS(СВЦЭМ!$F$33:$F$776,СВЦЭМ!$A$33:$A$776,$A212,СВЦЭМ!$B$33:$B$776,B$190)+'СЕТ СН'!$F$15</f>
        <v>116.75728915000001</v>
      </c>
      <c r="C212" s="36">
        <f>SUMIFS(СВЦЭМ!$F$33:$F$776,СВЦЭМ!$A$33:$A$776,$A212,СВЦЭМ!$B$33:$B$776,C$190)+'СЕТ СН'!$F$15</f>
        <v>126.8390369</v>
      </c>
      <c r="D212" s="36">
        <f>SUMIFS(СВЦЭМ!$F$33:$F$776,СВЦЭМ!$A$33:$A$776,$A212,СВЦЭМ!$B$33:$B$776,D$190)+'СЕТ СН'!$F$15</f>
        <v>131.93784693000001</v>
      </c>
      <c r="E212" s="36">
        <f>SUMIFS(СВЦЭМ!$F$33:$F$776,СВЦЭМ!$A$33:$A$776,$A212,СВЦЭМ!$B$33:$B$776,E$190)+'СЕТ СН'!$F$15</f>
        <v>132.45112520000001</v>
      </c>
      <c r="F212" s="36">
        <f>SUMIFS(СВЦЭМ!$F$33:$F$776,СВЦЭМ!$A$33:$A$776,$A212,СВЦЭМ!$B$33:$B$776,F$190)+'СЕТ СН'!$F$15</f>
        <v>131.23752569000001</v>
      </c>
      <c r="G212" s="36">
        <f>SUMIFS(СВЦЭМ!$F$33:$F$776,СВЦЭМ!$A$33:$A$776,$A212,СВЦЭМ!$B$33:$B$776,G$190)+'СЕТ СН'!$F$15</f>
        <v>128.19143829999999</v>
      </c>
      <c r="H212" s="36">
        <f>SUMIFS(СВЦЭМ!$F$33:$F$776,СВЦЭМ!$A$33:$A$776,$A212,СВЦЭМ!$B$33:$B$776,H$190)+'СЕТ СН'!$F$15</f>
        <v>122.12070247</v>
      </c>
      <c r="I212" s="36">
        <f>SUMIFS(СВЦЭМ!$F$33:$F$776,СВЦЭМ!$A$33:$A$776,$A212,СВЦЭМ!$B$33:$B$776,I$190)+'СЕТ СН'!$F$15</f>
        <v>119.72755300999999</v>
      </c>
      <c r="J212" s="36">
        <f>SUMIFS(СВЦЭМ!$F$33:$F$776,СВЦЭМ!$A$33:$A$776,$A212,СВЦЭМ!$B$33:$B$776,J$190)+'СЕТ СН'!$F$15</f>
        <v>121.026796</v>
      </c>
      <c r="K212" s="36">
        <f>SUMIFS(СВЦЭМ!$F$33:$F$776,СВЦЭМ!$A$33:$A$776,$A212,СВЦЭМ!$B$33:$B$776,K$190)+'СЕТ СН'!$F$15</f>
        <v>122.37991427999999</v>
      </c>
      <c r="L212" s="36">
        <f>SUMIFS(СВЦЭМ!$F$33:$F$776,СВЦЭМ!$A$33:$A$776,$A212,СВЦЭМ!$B$33:$B$776,L$190)+'СЕТ СН'!$F$15</f>
        <v>121.90509048</v>
      </c>
      <c r="M212" s="36">
        <f>SUMIFS(СВЦЭМ!$F$33:$F$776,СВЦЭМ!$A$33:$A$776,$A212,СВЦЭМ!$B$33:$B$776,M$190)+'СЕТ СН'!$F$15</f>
        <v>119.94247426</v>
      </c>
      <c r="N212" s="36">
        <f>SUMIFS(СВЦЭМ!$F$33:$F$776,СВЦЭМ!$A$33:$A$776,$A212,СВЦЭМ!$B$33:$B$776,N$190)+'СЕТ СН'!$F$15</f>
        <v>118.48515411</v>
      </c>
      <c r="O212" s="36">
        <f>SUMIFS(СВЦЭМ!$F$33:$F$776,СВЦЭМ!$A$33:$A$776,$A212,СВЦЭМ!$B$33:$B$776,O$190)+'СЕТ СН'!$F$15</f>
        <v>118.64973014</v>
      </c>
      <c r="P212" s="36">
        <f>SUMIFS(СВЦЭМ!$F$33:$F$776,СВЦЭМ!$A$33:$A$776,$A212,СВЦЭМ!$B$33:$B$776,P$190)+'СЕТ СН'!$F$15</f>
        <v>120.44381540000001</v>
      </c>
      <c r="Q212" s="36">
        <f>SUMIFS(СВЦЭМ!$F$33:$F$776,СВЦЭМ!$A$33:$A$776,$A212,СВЦЭМ!$B$33:$B$776,Q$190)+'СЕТ СН'!$F$15</f>
        <v>122.23832731</v>
      </c>
      <c r="R212" s="36">
        <f>SUMIFS(СВЦЭМ!$F$33:$F$776,СВЦЭМ!$A$33:$A$776,$A212,СВЦЭМ!$B$33:$B$776,R$190)+'СЕТ СН'!$F$15</f>
        <v>111.54090576</v>
      </c>
      <c r="S212" s="36">
        <f>SUMIFS(СВЦЭМ!$F$33:$F$776,СВЦЭМ!$A$33:$A$776,$A212,СВЦЭМ!$B$33:$B$776,S$190)+'СЕТ СН'!$F$15</f>
        <v>106.04572598</v>
      </c>
      <c r="T212" s="36">
        <f>SUMIFS(СВЦЭМ!$F$33:$F$776,СВЦЭМ!$A$33:$A$776,$A212,СВЦЭМ!$B$33:$B$776,T$190)+'СЕТ СН'!$F$15</f>
        <v>106.03306007</v>
      </c>
      <c r="U212" s="36">
        <f>SUMIFS(СВЦЭМ!$F$33:$F$776,СВЦЭМ!$A$33:$A$776,$A212,СВЦЭМ!$B$33:$B$776,U$190)+'СЕТ СН'!$F$15</f>
        <v>105.50113123</v>
      </c>
      <c r="V212" s="36">
        <f>SUMIFS(СВЦЭМ!$F$33:$F$776,СВЦЭМ!$A$33:$A$776,$A212,СВЦЭМ!$B$33:$B$776,V$190)+'СЕТ СН'!$F$15</f>
        <v>104.97731235000001</v>
      </c>
      <c r="W212" s="36">
        <f>SUMIFS(СВЦЭМ!$F$33:$F$776,СВЦЭМ!$A$33:$A$776,$A212,СВЦЭМ!$B$33:$B$776,W$190)+'СЕТ СН'!$F$15</f>
        <v>107.74829595999999</v>
      </c>
      <c r="X212" s="36">
        <f>SUMIFS(СВЦЭМ!$F$33:$F$776,СВЦЭМ!$A$33:$A$776,$A212,СВЦЭМ!$B$33:$B$776,X$190)+'СЕТ СН'!$F$15</f>
        <v>112.96100355</v>
      </c>
      <c r="Y212" s="36">
        <f>SUMIFS(СВЦЭМ!$F$33:$F$776,СВЦЭМ!$A$33:$A$776,$A212,СВЦЭМ!$B$33:$B$776,Y$190)+'СЕТ СН'!$F$15</f>
        <v>134.02288257999999</v>
      </c>
    </row>
    <row r="213" spans="1:25" ht="15.75" x14ac:dyDescent="0.2">
      <c r="A213" s="35">
        <f t="shared" si="5"/>
        <v>43669</v>
      </c>
      <c r="B213" s="36">
        <f>SUMIFS(СВЦЭМ!$F$33:$F$776,СВЦЭМ!$A$33:$A$776,$A213,СВЦЭМ!$B$33:$B$776,B$190)+'СЕТ СН'!$F$15</f>
        <v>135.20734211000001</v>
      </c>
      <c r="C213" s="36">
        <f>SUMIFS(СВЦЭМ!$F$33:$F$776,СВЦЭМ!$A$33:$A$776,$A213,СВЦЭМ!$B$33:$B$776,C$190)+'СЕТ СН'!$F$15</f>
        <v>144.27931168999999</v>
      </c>
      <c r="D213" s="36">
        <f>SUMIFS(СВЦЭМ!$F$33:$F$776,СВЦЭМ!$A$33:$A$776,$A213,СВЦЭМ!$B$33:$B$776,D$190)+'СЕТ СН'!$F$15</f>
        <v>150.31069628</v>
      </c>
      <c r="E213" s="36">
        <f>SUMIFS(СВЦЭМ!$F$33:$F$776,СВЦЭМ!$A$33:$A$776,$A213,СВЦЭМ!$B$33:$B$776,E$190)+'СЕТ СН'!$F$15</f>
        <v>153.32913242000001</v>
      </c>
      <c r="F213" s="36">
        <f>SUMIFS(СВЦЭМ!$F$33:$F$776,СВЦЭМ!$A$33:$A$776,$A213,СВЦЭМ!$B$33:$B$776,F$190)+'СЕТ СН'!$F$15</f>
        <v>153.18509055000001</v>
      </c>
      <c r="G213" s="36">
        <f>SUMIFS(СВЦЭМ!$F$33:$F$776,СВЦЭМ!$A$33:$A$776,$A213,СВЦЭМ!$B$33:$B$776,G$190)+'СЕТ СН'!$F$15</f>
        <v>150.21694987000001</v>
      </c>
      <c r="H213" s="36">
        <f>SUMIFS(СВЦЭМ!$F$33:$F$776,СВЦЭМ!$A$33:$A$776,$A213,СВЦЭМ!$B$33:$B$776,H$190)+'СЕТ СН'!$F$15</f>
        <v>141.82328899000001</v>
      </c>
      <c r="I213" s="36">
        <f>SUMIFS(СВЦЭМ!$F$33:$F$776,СВЦЭМ!$A$33:$A$776,$A213,СВЦЭМ!$B$33:$B$776,I$190)+'СЕТ СН'!$F$15</f>
        <v>132.73480523999999</v>
      </c>
      <c r="J213" s="36">
        <f>SUMIFS(СВЦЭМ!$F$33:$F$776,СВЦЭМ!$A$33:$A$776,$A213,СВЦЭМ!$B$33:$B$776,J$190)+'СЕТ СН'!$F$15</f>
        <v>129.55509669</v>
      </c>
      <c r="K213" s="36">
        <f>SUMIFS(СВЦЭМ!$F$33:$F$776,СВЦЭМ!$A$33:$A$776,$A213,СВЦЭМ!$B$33:$B$776,K$190)+'СЕТ СН'!$F$15</f>
        <v>117.04893339</v>
      </c>
      <c r="L213" s="36">
        <f>SUMIFS(СВЦЭМ!$F$33:$F$776,СВЦЭМ!$A$33:$A$776,$A213,СВЦЭМ!$B$33:$B$776,L$190)+'СЕТ СН'!$F$15</f>
        <v>117.98930555</v>
      </c>
      <c r="M213" s="36">
        <f>SUMIFS(СВЦЭМ!$F$33:$F$776,СВЦЭМ!$A$33:$A$776,$A213,СВЦЭМ!$B$33:$B$776,M$190)+'СЕТ СН'!$F$15</f>
        <v>119.21628592</v>
      </c>
      <c r="N213" s="36">
        <f>SUMIFS(СВЦЭМ!$F$33:$F$776,СВЦЭМ!$A$33:$A$776,$A213,СВЦЭМ!$B$33:$B$776,N$190)+'СЕТ СН'!$F$15</f>
        <v>121.05736376</v>
      </c>
      <c r="O213" s="36">
        <f>SUMIFS(СВЦЭМ!$F$33:$F$776,СВЦЭМ!$A$33:$A$776,$A213,СВЦЭМ!$B$33:$B$776,O$190)+'СЕТ СН'!$F$15</f>
        <v>123.4199673</v>
      </c>
      <c r="P213" s="36">
        <f>SUMIFS(СВЦЭМ!$F$33:$F$776,СВЦЭМ!$A$33:$A$776,$A213,СВЦЭМ!$B$33:$B$776,P$190)+'СЕТ СН'!$F$15</f>
        <v>124.12024824</v>
      </c>
      <c r="Q213" s="36">
        <f>SUMIFS(СВЦЭМ!$F$33:$F$776,СВЦЭМ!$A$33:$A$776,$A213,СВЦЭМ!$B$33:$B$776,Q$190)+'СЕТ СН'!$F$15</f>
        <v>124.71247957</v>
      </c>
      <c r="R213" s="36">
        <f>SUMIFS(СВЦЭМ!$F$33:$F$776,СВЦЭМ!$A$33:$A$776,$A213,СВЦЭМ!$B$33:$B$776,R$190)+'СЕТ СН'!$F$15</f>
        <v>114.15442887</v>
      </c>
      <c r="S213" s="36">
        <f>SUMIFS(СВЦЭМ!$F$33:$F$776,СВЦЭМ!$A$33:$A$776,$A213,СВЦЭМ!$B$33:$B$776,S$190)+'СЕТ СН'!$F$15</f>
        <v>107.18599239</v>
      </c>
      <c r="T213" s="36">
        <f>SUMIFS(СВЦЭМ!$F$33:$F$776,СВЦЭМ!$A$33:$A$776,$A213,СВЦЭМ!$B$33:$B$776,T$190)+'СЕТ СН'!$F$15</f>
        <v>107.81172492</v>
      </c>
      <c r="U213" s="36">
        <f>SUMIFS(СВЦЭМ!$F$33:$F$776,СВЦЭМ!$A$33:$A$776,$A213,СВЦЭМ!$B$33:$B$776,U$190)+'СЕТ СН'!$F$15</f>
        <v>106.81469642</v>
      </c>
      <c r="V213" s="36">
        <f>SUMIFS(СВЦЭМ!$F$33:$F$776,СВЦЭМ!$A$33:$A$776,$A213,СВЦЭМ!$B$33:$B$776,V$190)+'СЕТ СН'!$F$15</f>
        <v>107.62079751</v>
      </c>
      <c r="W213" s="36">
        <f>SUMIFS(СВЦЭМ!$F$33:$F$776,СВЦЭМ!$A$33:$A$776,$A213,СВЦЭМ!$B$33:$B$776,W$190)+'СЕТ СН'!$F$15</f>
        <v>107.41433635</v>
      </c>
      <c r="X213" s="36">
        <f>SUMIFS(СВЦЭМ!$F$33:$F$776,СВЦЭМ!$A$33:$A$776,$A213,СВЦЭМ!$B$33:$B$776,X$190)+'СЕТ СН'!$F$15</f>
        <v>107.50370466</v>
      </c>
      <c r="Y213" s="36">
        <f>SUMIFS(СВЦЭМ!$F$33:$F$776,СВЦЭМ!$A$33:$A$776,$A213,СВЦЭМ!$B$33:$B$776,Y$190)+'СЕТ СН'!$F$15</f>
        <v>115.69951671</v>
      </c>
    </row>
    <row r="214" spans="1:25" ht="15.75" x14ac:dyDescent="0.2">
      <c r="A214" s="35">
        <f t="shared" si="5"/>
        <v>43670</v>
      </c>
      <c r="B214" s="36">
        <f>SUMIFS(СВЦЭМ!$F$33:$F$776,СВЦЭМ!$A$33:$A$776,$A214,СВЦЭМ!$B$33:$B$776,B$190)+'СЕТ СН'!$F$15</f>
        <v>123.98763098000001</v>
      </c>
      <c r="C214" s="36">
        <f>SUMIFS(СВЦЭМ!$F$33:$F$776,СВЦЭМ!$A$33:$A$776,$A214,СВЦЭМ!$B$33:$B$776,C$190)+'СЕТ СН'!$F$15</f>
        <v>130.4318045</v>
      </c>
      <c r="D214" s="36">
        <f>SUMIFS(СВЦЭМ!$F$33:$F$776,СВЦЭМ!$A$33:$A$776,$A214,СВЦЭМ!$B$33:$B$776,D$190)+'СЕТ СН'!$F$15</f>
        <v>135.49481506000001</v>
      </c>
      <c r="E214" s="36">
        <f>SUMIFS(СВЦЭМ!$F$33:$F$776,СВЦЭМ!$A$33:$A$776,$A214,СВЦЭМ!$B$33:$B$776,E$190)+'СЕТ СН'!$F$15</f>
        <v>139.65382092999999</v>
      </c>
      <c r="F214" s="36">
        <f>SUMIFS(СВЦЭМ!$F$33:$F$776,СВЦЭМ!$A$33:$A$776,$A214,СВЦЭМ!$B$33:$B$776,F$190)+'СЕТ СН'!$F$15</f>
        <v>138.41765773</v>
      </c>
      <c r="G214" s="36">
        <f>SUMIFS(СВЦЭМ!$F$33:$F$776,СВЦЭМ!$A$33:$A$776,$A214,СВЦЭМ!$B$33:$B$776,G$190)+'СЕТ СН'!$F$15</f>
        <v>137.76486521999999</v>
      </c>
      <c r="H214" s="36">
        <f>SUMIFS(СВЦЭМ!$F$33:$F$776,СВЦЭМ!$A$33:$A$776,$A214,СВЦЭМ!$B$33:$B$776,H$190)+'СЕТ СН'!$F$15</f>
        <v>132.52938621999999</v>
      </c>
      <c r="I214" s="36">
        <f>SUMIFS(СВЦЭМ!$F$33:$F$776,СВЦЭМ!$A$33:$A$776,$A214,СВЦЭМ!$B$33:$B$776,I$190)+'СЕТ СН'!$F$15</f>
        <v>127.70447068</v>
      </c>
      <c r="J214" s="36">
        <f>SUMIFS(СВЦЭМ!$F$33:$F$776,СВЦЭМ!$A$33:$A$776,$A214,СВЦЭМ!$B$33:$B$776,J$190)+'СЕТ СН'!$F$15</f>
        <v>125.33609099</v>
      </c>
      <c r="K214" s="36">
        <f>SUMIFS(СВЦЭМ!$F$33:$F$776,СВЦЭМ!$A$33:$A$776,$A214,СВЦЭМ!$B$33:$B$776,K$190)+'СЕТ СН'!$F$15</f>
        <v>124.64508419000001</v>
      </c>
      <c r="L214" s="36">
        <f>SUMIFS(СВЦЭМ!$F$33:$F$776,СВЦЭМ!$A$33:$A$776,$A214,СВЦЭМ!$B$33:$B$776,L$190)+'СЕТ СН'!$F$15</f>
        <v>126.03376041</v>
      </c>
      <c r="M214" s="36">
        <f>SUMIFS(СВЦЭМ!$F$33:$F$776,СВЦЭМ!$A$33:$A$776,$A214,СВЦЭМ!$B$33:$B$776,M$190)+'СЕТ СН'!$F$15</f>
        <v>128.45581616000001</v>
      </c>
      <c r="N214" s="36">
        <f>SUMIFS(СВЦЭМ!$F$33:$F$776,СВЦЭМ!$A$33:$A$776,$A214,СВЦЭМ!$B$33:$B$776,N$190)+'СЕТ СН'!$F$15</f>
        <v>128.82154854000001</v>
      </c>
      <c r="O214" s="36">
        <f>SUMIFS(СВЦЭМ!$F$33:$F$776,СВЦЭМ!$A$33:$A$776,$A214,СВЦЭМ!$B$33:$B$776,O$190)+'СЕТ СН'!$F$15</f>
        <v>130.01699923999999</v>
      </c>
      <c r="P214" s="36">
        <f>SUMIFS(СВЦЭМ!$F$33:$F$776,СВЦЭМ!$A$33:$A$776,$A214,СВЦЭМ!$B$33:$B$776,P$190)+'СЕТ СН'!$F$15</f>
        <v>130.68274344</v>
      </c>
      <c r="Q214" s="36">
        <f>SUMIFS(СВЦЭМ!$F$33:$F$776,СВЦЭМ!$A$33:$A$776,$A214,СВЦЭМ!$B$33:$B$776,Q$190)+'СЕТ СН'!$F$15</f>
        <v>131.83279071999999</v>
      </c>
      <c r="R214" s="36">
        <f>SUMIFS(СВЦЭМ!$F$33:$F$776,СВЦЭМ!$A$33:$A$776,$A214,СВЦЭМ!$B$33:$B$776,R$190)+'СЕТ СН'!$F$15</f>
        <v>118.94255348999999</v>
      </c>
      <c r="S214" s="36">
        <f>SUMIFS(СВЦЭМ!$F$33:$F$776,СВЦЭМ!$A$33:$A$776,$A214,СВЦЭМ!$B$33:$B$776,S$190)+'СЕТ СН'!$F$15</f>
        <v>116.22955580999999</v>
      </c>
      <c r="T214" s="36">
        <f>SUMIFS(СВЦЭМ!$F$33:$F$776,СВЦЭМ!$A$33:$A$776,$A214,СВЦЭМ!$B$33:$B$776,T$190)+'СЕТ СН'!$F$15</f>
        <v>117.51428962999999</v>
      </c>
      <c r="U214" s="36">
        <f>SUMIFS(СВЦЭМ!$F$33:$F$776,СВЦЭМ!$A$33:$A$776,$A214,СВЦЭМ!$B$33:$B$776,U$190)+'СЕТ СН'!$F$15</f>
        <v>115.20128935</v>
      </c>
      <c r="V214" s="36">
        <f>SUMIFS(СВЦЭМ!$F$33:$F$776,СВЦЭМ!$A$33:$A$776,$A214,СВЦЭМ!$B$33:$B$776,V$190)+'СЕТ СН'!$F$15</f>
        <v>115.91713412999999</v>
      </c>
      <c r="W214" s="36">
        <f>SUMIFS(СВЦЭМ!$F$33:$F$776,СВЦЭМ!$A$33:$A$776,$A214,СВЦЭМ!$B$33:$B$776,W$190)+'СЕТ СН'!$F$15</f>
        <v>118.81588742</v>
      </c>
      <c r="X214" s="36">
        <f>SUMIFS(СВЦЭМ!$F$33:$F$776,СВЦЭМ!$A$33:$A$776,$A214,СВЦЭМ!$B$33:$B$776,X$190)+'СЕТ СН'!$F$15</f>
        <v>114.64111407</v>
      </c>
      <c r="Y214" s="36">
        <f>SUMIFS(СВЦЭМ!$F$33:$F$776,СВЦЭМ!$A$33:$A$776,$A214,СВЦЭМ!$B$33:$B$776,Y$190)+'СЕТ СН'!$F$15</f>
        <v>123.18805738</v>
      </c>
    </row>
    <row r="215" spans="1:25" ht="15.75" x14ac:dyDescent="0.2">
      <c r="A215" s="35">
        <f t="shared" si="5"/>
        <v>43671</v>
      </c>
      <c r="B215" s="36">
        <f>SUMIFS(СВЦЭМ!$F$33:$F$776,СВЦЭМ!$A$33:$A$776,$A215,СВЦЭМ!$B$33:$B$776,B$190)+'СЕТ СН'!$F$15</f>
        <v>137.80299539000001</v>
      </c>
      <c r="C215" s="36">
        <f>SUMIFS(СВЦЭМ!$F$33:$F$776,СВЦЭМ!$A$33:$A$776,$A215,СВЦЭМ!$B$33:$B$776,C$190)+'СЕТ СН'!$F$15</f>
        <v>143.05483465</v>
      </c>
      <c r="D215" s="36">
        <f>SUMIFS(СВЦЭМ!$F$33:$F$776,СВЦЭМ!$A$33:$A$776,$A215,СВЦЭМ!$B$33:$B$776,D$190)+'СЕТ СН'!$F$15</f>
        <v>138.01402960999999</v>
      </c>
      <c r="E215" s="36">
        <f>SUMIFS(СВЦЭМ!$F$33:$F$776,СВЦЭМ!$A$33:$A$776,$A215,СВЦЭМ!$B$33:$B$776,E$190)+'СЕТ СН'!$F$15</f>
        <v>137.01602829000001</v>
      </c>
      <c r="F215" s="36">
        <f>SUMIFS(СВЦЭМ!$F$33:$F$776,СВЦЭМ!$A$33:$A$776,$A215,СВЦЭМ!$B$33:$B$776,F$190)+'СЕТ СН'!$F$15</f>
        <v>133.34949546999999</v>
      </c>
      <c r="G215" s="36">
        <f>SUMIFS(СВЦЭМ!$F$33:$F$776,СВЦЭМ!$A$33:$A$776,$A215,СВЦЭМ!$B$33:$B$776,G$190)+'СЕТ СН'!$F$15</f>
        <v>136.34537674000001</v>
      </c>
      <c r="H215" s="36">
        <f>SUMIFS(СВЦЭМ!$F$33:$F$776,СВЦЭМ!$A$33:$A$776,$A215,СВЦЭМ!$B$33:$B$776,H$190)+'СЕТ СН'!$F$15</f>
        <v>141.19788444</v>
      </c>
      <c r="I215" s="36">
        <f>SUMIFS(СВЦЭМ!$F$33:$F$776,СВЦЭМ!$A$33:$A$776,$A215,СВЦЭМ!$B$33:$B$776,I$190)+'СЕТ СН'!$F$15</f>
        <v>149.06204822999999</v>
      </c>
      <c r="J215" s="36">
        <f>SUMIFS(СВЦЭМ!$F$33:$F$776,СВЦЭМ!$A$33:$A$776,$A215,СВЦЭМ!$B$33:$B$776,J$190)+'СЕТ СН'!$F$15</f>
        <v>151.33422812000001</v>
      </c>
      <c r="K215" s="36">
        <f>SUMIFS(СВЦЭМ!$F$33:$F$776,СВЦЭМ!$A$33:$A$776,$A215,СВЦЭМ!$B$33:$B$776,K$190)+'СЕТ СН'!$F$15</f>
        <v>146.19732741000001</v>
      </c>
      <c r="L215" s="36">
        <f>SUMIFS(СВЦЭМ!$F$33:$F$776,СВЦЭМ!$A$33:$A$776,$A215,СВЦЭМ!$B$33:$B$776,L$190)+'СЕТ СН'!$F$15</f>
        <v>143.93710056</v>
      </c>
      <c r="M215" s="36">
        <f>SUMIFS(СВЦЭМ!$F$33:$F$776,СВЦЭМ!$A$33:$A$776,$A215,СВЦЭМ!$B$33:$B$776,M$190)+'СЕТ СН'!$F$15</f>
        <v>143.35317755</v>
      </c>
      <c r="N215" s="36">
        <f>SUMIFS(СВЦЭМ!$F$33:$F$776,СВЦЭМ!$A$33:$A$776,$A215,СВЦЭМ!$B$33:$B$776,N$190)+'СЕТ СН'!$F$15</f>
        <v>143.98300402000001</v>
      </c>
      <c r="O215" s="36">
        <f>SUMIFS(СВЦЭМ!$F$33:$F$776,СВЦЭМ!$A$33:$A$776,$A215,СВЦЭМ!$B$33:$B$776,O$190)+'СЕТ СН'!$F$15</f>
        <v>143.28015619000001</v>
      </c>
      <c r="P215" s="36">
        <f>SUMIFS(СВЦЭМ!$F$33:$F$776,СВЦЭМ!$A$33:$A$776,$A215,СВЦЭМ!$B$33:$B$776,P$190)+'СЕТ СН'!$F$15</f>
        <v>144.63575122</v>
      </c>
      <c r="Q215" s="36">
        <f>SUMIFS(СВЦЭМ!$F$33:$F$776,СВЦЭМ!$A$33:$A$776,$A215,СВЦЭМ!$B$33:$B$776,Q$190)+'СЕТ СН'!$F$15</f>
        <v>146.88677379000001</v>
      </c>
      <c r="R215" s="36">
        <f>SUMIFS(СВЦЭМ!$F$33:$F$776,СВЦЭМ!$A$33:$A$776,$A215,СВЦЭМ!$B$33:$B$776,R$190)+'СЕТ СН'!$F$15</f>
        <v>136.28281276999999</v>
      </c>
      <c r="S215" s="36">
        <f>SUMIFS(СВЦЭМ!$F$33:$F$776,СВЦЭМ!$A$33:$A$776,$A215,СВЦЭМ!$B$33:$B$776,S$190)+'СЕТ СН'!$F$15</f>
        <v>130.76093091000001</v>
      </c>
      <c r="T215" s="36">
        <f>SUMIFS(СВЦЭМ!$F$33:$F$776,СВЦЭМ!$A$33:$A$776,$A215,СВЦЭМ!$B$33:$B$776,T$190)+'СЕТ СН'!$F$15</f>
        <v>129.84259344</v>
      </c>
      <c r="U215" s="36">
        <f>SUMIFS(СВЦЭМ!$F$33:$F$776,СВЦЭМ!$A$33:$A$776,$A215,СВЦЭМ!$B$33:$B$776,U$190)+'СЕТ СН'!$F$15</f>
        <v>128.38332137</v>
      </c>
      <c r="V215" s="36">
        <f>SUMIFS(СВЦЭМ!$F$33:$F$776,СВЦЭМ!$A$33:$A$776,$A215,СВЦЭМ!$B$33:$B$776,V$190)+'СЕТ СН'!$F$15</f>
        <v>127.09345485999999</v>
      </c>
      <c r="W215" s="36">
        <f>SUMIFS(СВЦЭМ!$F$33:$F$776,СВЦЭМ!$A$33:$A$776,$A215,СВЦЭМ!$B$33:$B$776,W$190)+'СЕТ СН'!$F$15</f>
        <v>125.22901923000001</v>
      </c>
      <c r="X215" s="36">
        <f>SUMIFS(СВЦЭМ!$F$33:$F$776,СВЦЭМ!$A$33:$A$776,$A215,СВЦЭМ!$B$33:$B$776,X$190)+'СЕТ СН'!$F$15</f>
        <v>125.00886923</v>
      </c>
      <c r="Y215" s="36">
        <f>SUMIFS(СВЦЭМ!$F$33:$F$776,СВЦЭМ!$A$33:$A$776,$A215,СВЦЭМ!$B$33:$B$776,Y$190)+'СЕТ СН'!$F$15</f>
        <v>132.58492258000001</v>
      </c>
    </row>
    <row r="216" spans="1:25" ht="15.75" x14ac:dyDescent="0.2">
      <c r="A216" s="35">
        <f t="shared" si="5"/>
        <v>43672</v>
      </c>
      <c r="B216" s="36">
        <f>SUMIFS(СВЦЭМ!$F$33:$F$776,СВЦЭМ!$A$33:$A$776,$A216,СВЦЭМ!$B$33:$B$776,B$190)+'СЕТ СН'!$F$15</f>
        <v>140.08815852999999</v>
      </c>
      <c r="C216" s="36">
        <f>SUMIFS(СВЦЭМ!$F$33:$F$776,СВЦЭМ!$A$33:$A$776,$A216,СВЦЭМ!$B$33:$B$776,C$190)+'СЕТ СН'!$F$15</f>
        <v>146.75404972999999</v>
      </c>
      <c r="D216" s="36">
        <f>SUMIFS(СВЦЭМ!$F$33:$F$776,СВЦЭМ!$A$33:$A$776,$A216,СВЦЭМ!$B$33:$B$776,D$190)+'СЕТ СН'!$F$15</f>
        <v>153.45784842</v>
      </c>
      <c r="E216" s="36">
        <f>SUMIFS(СВЦЭМ!$F$33:$F$776,СВЦЭМ!$A$33:$A$776,$A216,СВЦЭМ!$B$33:$B$776,E$190)+'СЕТ СН'!$F$15</f>
        <v>154.09180845</v>
      </c>
      <c r="F216" s="36">
        <f>SUMIFS(СВЦЭМ!$F$33:$F$776,СВЦЭМ!$A$33:$A$776,$A216,СВЦЭМ!$B$33:$B$776,F$190)+'СЕТ СН'!$F$15</f>
        <v>154.3786886</v>
      </c>
      <c r="G216" s="36">
        <f>SUMIFS(СВЦЭМ!$F$33:$F$776,СВЦЭМ!$A$33:$A$776,$A216,СВЦЭМ!$B$33:$B$776,G$190)+'СЕТ СН'!$F$15</f>
        <v>153.07845208000001</v>
      </c>
      <c r="H216" s="36">
        <f>SUMIFS(СВЦЭМ!$F$33:$F$776,СВЦЭМ!$A$33:$A$776,$A216,СВЦЭМ!$B$33:$B$776,H$190)+'СЕТ СН'!$F$15</f>
        <v>141.47925665</v>
      </c>
      <c r="I216" s="36">
        <f>SUMIFS(СВЦЭМ!$F$33:$F$776,СВЦЭМ!$A$33:$A$776,$A216,СВЦЭМ!$B$33:$B$776,I$190)+'СЕТ СН'!$F$15</f>
        <v>136.03025704000001</v>
      </c>
      <c r="J216" s="36">
        <f>SUMIFS(СВЦЭМ!$F$33:$F$776,СВЦЭМ!$A$33:$A$776,$A216,СВЦЭМ!$B$33:$B$776,J$190)+'СЕТ СН'!$F$15</f>
        <v>128.35759813000001</v>
      </c>
      <c r="K216" s="36">
        <f>SUMIFS(СВЦЭМ!$F$33:$F$776,СВЦЭМ!$A$33:$A$776,$A216,СВЦЭМ!$B$33:$B$776,K$190)+'СЕТ СН'!$F$15</f>
        <v>124.39108537</v>
      </c>
      <c r="L216" s="36">
        <f>SUMIFS(СВЦЭМ!$F$33:$F$776,СВЦЭМ!$A$33:$A$776,$A216,СВЦЭМ!$B$33:$B$776,L$190)+'СЕТ СН'!$F$15</f>
        <v>125.60501235</v>
      </c>
      <c r="M216" s="36">
        <f>SUMIFS(СВЦЭМ!$F$33:$F$776,СВЦЭМ!$A$33:$A$776,$A216,СВЦЭМ!$B$33:$B$776,M$190)+'СЕТ СН'!$F$15</f>
        <v>126.19807382</v>
      </c>
      <c r="N216" s="36">
        <f>SUMIFS(СВЦЭМ!$F$33:$F$776,СВЦЭМ!$A$33:$A$776,$A216,СВЦЭМ!$B$33:$B$776,N$190)+'СЕТ СН'!$F$15</f>
        <v>127.33537599</v>
      </c>
      <c r="O216" s="36">
        <f>SUMIFS(СВЦЭМ!$F$33:$F$776,СВЦЭМ!$A$33:$A$776,$A216,СВЦЭМ!$B$33:$B$776,O$190)+'СЕТ СН'!$F$15</f>
        <v>126.64291840999999</v>
      </c>
      <c r="P216" s="36">
        <f>SUMIFS(СВЦЭМ!$F$33:$F$776,СВЦЭМ!$A$33:$A$776,$A216,СВЦЭМ!$B$33:$B$776,P$190)+'СЕТ СН'!$F$15</f>
        <v>127.13780695</v>
      </c>
      <c r="Q216" s="36">
        <f>SUMIFS(СВЦЭМ!$F$33:$F$776,СВЦЭМ!$A$33:$A$776,$A216,СВЦЭМ!$B$33:$B$776,Q$190)+'СЕТ СН'!$F$15</f>
        <v>127.5247878</v>
      </c>
      <c r="R216" s="36">
        <f>SUMIFS(СВЦЭМ!$F$33:$F$776,СВЦЭМ!$A$33:$A$776,$A216,СВЦЭМ!$B$33:$B$776,R$190)+'СЕТ СН'!$F$15</f>
        <v>117.64642296</v>
      </c>
      <c r="S216" s="36">
        <f>SUMIFS(СВЦЭМ!$F$33:$F$776,СВЦЭМ!$A$33:$A$776,$A216,СВЦЭМ!$B$33:$B$776,S$190)+'СЕТ СН'!$F$15</f>
        <v>109.94809443</v>
      </c>
      <c r="T216" s="36">
        <f>SUMIFS(СВЦЭМ!$F$33:$F$776,СВЦЭМ!$A$33:$A$776,$A216,СВЦЭМ!$B$33:$B$776,T$190)+'СЕТ СН'!$F$15</f>
        <v>109.29053568</v>
      </c>
      <c r="U216" s="36">
        <f>SUMIFS(СВЦЭМ!$F$33:$F$776,СВЦЭМ!$A$33:$A$776,$A216,СВЦЭМ!$B$33:$B$776,U$190)+'СЕТ СН'!$F$15</f>
        <v>109.91742223999999</v>
      </c>
      <c r="V216" s="36">
        <f>SUMIFS(СВЦЭМ!$F$33:$F$776,СВЦЭМ!$A$33:$A$776,$A216,СВЦЭМ!$B$33:$B$776,V$190)+'СЕТ СН'!$F$15</f>
        <v>108.17580045</v>
      </c>
      <c r="W216" s="36">
        <f>SUMIFS(СВЦЭМ!$F$33:$F$776,СВЦЭМ!$A$33:$A$776,$A216,СВЦЭМ!$B$33:$B$776,W$190)+'СЕТ СН'!$F$15</f>
        <v>106.20513745</v>
      </c>
      <c r="X216" s="36">
        <f>SUMIFS(СВЦЭМ!$F$33:$F$776,СВЦЭМ!$A$33:$A$776,$A216,СВЦЭМ!$B$33:$B$776,X$190)+'СЕТ СН'!$F$15</f>
        <v>109.54011559999999</v>
      </c>
      <c r="Y216" s="36">
        <f>SUMIFS(СВЦЭМ!$F$33:$F$776,СВЦЭМ!$A$33:$A$776,$A216,СВЦЭМ!$B$33:$B$776,Y$190)+'СЕТ СН'!$F$15</f>
        <v>115.91032792999999</v>
      </c>
    </row>
    <row r="217" spans="1:25" ht="15.75" x14ac:dyDescent="0.2">
      <c r="A217" s="35">
        <f t="shared" si="5"/>
        <v>43673</v>
      </c>
      <c r="B217" s="36">
        <f>SUMIFS(СВЦЭМ!$F$33:$F$776,СВЦЭМ!$A$33:$A$776,$A217,СВЦЭМ!$B$33:$B$776,B$190)+'СЕТ СН'!$F$15</f>
        <v>110.38207193</v>
      </c>
      <c r="C217" s="36">
        <f>SUMIFS(СВЦЭМ!$F$33:$F$776,СВЦЭМ!$A$33:$A$776,$A217,СВЦЭМ!$B$33:$B$776,C$190)+'СЕТ СН'!$F$15</f>
        <v>114.12013002</v>
      </c>
      <c r="D217" s="36">
        <f>SUMIFS(СВЦЭМ!$F$33:$F$776,СВЦЭМ!$A$33:$A$776,$A217,СВЦЭМ!$B$33:$B$776,D$190)+'СЕТ СН'!$F$15</f>
        <v>116.22879406</v>
      </c>
      <c r="E217" s="36">
        <f>SUMIFS(СВЦЭМ!$F$33:$F$776,СВЦЭМ!$A$33:$A$776,$A217,СВЦЭМ!$B$33:$B$776,E$190)+'СЕТ СН'!$F$15</f>
        <v>117.62754645</v>
      </c>
      <c r="F217" s="36">
        <f>SUMIFS(СВЦЭМ!$F$33:$F$776,СВЦЭМ!$A$33:$A$776,$A217,СВЦЭМ!$B$33:$B$776,F$190)+'СЕТ СН'!$F$15</f>
        <v>118.79784501</v>
      </c>
      <c r="G217" s="36">
        <f>SUMIFS(СВЦЭМ!$F$33:$F$776,СВЦЭМ!$A$33:$A$776,$A217,СВЦЭМ!$B$33:$B$776,G$190)+'СЕТ СН'!$F$15</f>
        <v>126.04271113</v>
      </c>
      <c r="H217" s="36">
        <f>SUMIFS(СВЦЭМ!$F$33:$F$776,СВЦЭМ!$A$33:$A$776,$A217,СВЦЭМ!$B$33:$B$776,H$190)+'СЕТ СН'!$F$15</f>
        <v>131.24414413</v>
      </c>
      <c r="I217" s="36">
        <f>SUMIFS(СВЦЭМ!$F$33:$F$776,СВЦЭМ!$A$33:$A$776,$A217,СВЦЭМ!$B$33:$B$776,I$190)+'СЕТ СН'!$F$15</f>
        <v>127.91941002</v>
      </c>
      <c r="J217" s="36">
        <f>SUMIFS(СВЦЭМ!$F$33:$F$776,СВЦЭМ!$A$33:$A$776,$A217,СВЦЭМ!$B$33:$B$776,J$190)+'СЕТ СН'!$F$15</f>
        <v>128.54513403000001</v>
      </c>
      <c r="K217" s="36">
        <f>SUMIFS(СВЦЭМ!$F$33:$F$776,СВЦЭМ!$A$33:$A$776,$A217,СВЦЭМ!$B$33:$B$776,K$190)+'СЕТ СН'!$F$15</f>
        <v>121.34991554</v>
      </c>
      <c r="L217" s="36">
        <f>SUMIFS(СВЦЭМ!$F$33:$F$776,СВЦЭМ!$A$33:$A$776,$A217,СВЦЭМ!$B$33:$B$776,L$190)+'СЕТ СН'!$F$15</f>
        <v>123.34766376</v>
      </c>
      <c r="M217" s="36">
        <f>SUMIFS(СВЦЭМ!$F$33:$F$776,СВЦЭМ!$A$33:$A$776,$A217,СВЦЭМ!$B$33:$B$776,M$190)+'СЕТ СН'!$F$15</f>
        <v>122.95438417</v>
      </c>
      <c r="N217" s="36">
        <f>SUMIFS(СВЦЭМ!$F$33:$F$776,СВЦЭМ!$A$33:$A$776,$A217,СВЦЭМ!$B$33:$B$776,N$190)+'СЕТ СН'!$F$15</f>
        <v>121.69037462999999</v>
      </c>
      <c r="O217" s="36">
        <f>SUMIFS(СВЦЭМ!$F$33:$F$776,СВЦЭМ!$A$33:$A$776,$A217,СВЦЭМ!$B$33:$B$776,O$190)+'СЕТ СН'!$F$15</f>
        <v>121.44333171</v>
      </c>
      <c r="P217" s="36">
        <f>SUMIFS(СВЦЭМ!$F$33:$F$776,СВЦЭМ!$A$33:$A$776,$A217,СВЦЭМ!$B$33:$B$776,P$190)+'СЕТ СН'!$F$15</f>
        <v>122.27496425</v>
      </c>
      <c r="Q217" s="36">
        <f>SUMIFS(СВЦЭМ!$F$33:$F$776,СВЦЭМ!$A$33:$A$776,$A217,СВЦЭМ!$B$33:$B$776,Q$190)+'СЕТ СН'!$F$15</f>
        <v>120.76070795</v>
      </c>
      <c r="R217" s="36">
        <f>SUMIFS(СВЦЭМ!$F$33:$F$776,СВЦЭМ!$A$33:$A$776,$A217,СВЦЭМ!$B$33:$B$776,R$190)+'СЕТ СН'!$F$15</f>
        <v>113.26556621</v>
      </c>
      <c r="S217" s="36">
        <f>SUMIFS(СВЦЭМ!$F$33:$F$776,СВЦЭМ!$A$33:$A$776,$A217,СВЦЭМ!$B$33:$B$776,S$190)+'СЕТ СН'!$F$15</f>
        <v>110.47001625</v>
      </c>
      <c r="T217" s="36">
        <f>SUMIFS(СВЦЭМ!$F$33:$F$776,СВЦЭМ!$A$33:$A$776,$A217,СВЦЭМ!$B$33:$B$776,T$190)+'СЕТ СН'!$F$15</f>
        <v>108.7267205</v>
      </c>
      <c r="U217" s="36">
        <f>SUMIFS(СВЦЭМ!$F$33:$F$776,СВЦЭМ!$A$33:$A$776,$A217,СВЦЭМ!$B$33:$B$776,U$190)+'СЕТ СН'!$F$15</f>
        <v>106.37033009</v>
      </c>
      <c r="V217" s="36">
        <f>SUMIFS(СВЦЭМ!$F$33:$F$776,СВЦЭМ!$A$33:$A$776,$A217,СВЦЭМ!$B$33:$B$776,V$190)+'СЕТ СН'!$F$15</f>
        <v>106.05978055999999</v>
      </c>
      <c r="W217" s="36">
        <f>SUMIFS(СВЦЭМ!$F$33:$F$776,СВЦЭМ!$A$33:$A$776,$A217,СВЦЭМ!$B$33:$B$776,W$190)+'СЕТ СН'!$F$15</f>
        <v>108.37587136</v>
      </c>
      <c r="X217" s="36">
        <f>SUMIFS(СВЦЭМ!$F$33:$F$776,СВЦЭМ!$A$33:$A$776,$A217,СВЦЭМ!$B$33:$B$776,X$190)+'СЕТ СН'!$F$15</f>
        <v>106.51082934</v>
      </c>
      <c r="Y217" s="36">
        <f>SUMIFS(СВЦЭМ!$F$33:$F$776,СВЦЭМ!$A$33:$A$776,$A217,СВЦЭМ!$B$33:$B$776,Y$190)+'СЕТ СН'!$F$15</f>
        <v>117.13760935000001</v>
      </c>
    </row>
    <row r="218" spans="1:25" ht="15.75" x14ac:dyDescent="0.2">
      <c r="A218" s="35">
        <f t="shared" si="5"/>
        <v>43674</v>
      </c>
      <c r="B218" s="36">
        <f>SUMIFS(СВЦЭМ!$F$33:$F$776,СВЦЭМ!$A$33:$A$776,$A218,СВЦЭМ!$B$33:$B$776,B$190)+'СЕТ СН'!$F$15</f>
        <v>113.43986027</v>
      </c>
      <c r="C218" s="36">
        <f>SUMIFS(СВЦЭМ!$F$33:$F$776,СВЦЭМ!$A$33:$A$776,$A218,СВЦЭМ!$B$33:$B$776,C$190)+'СЕТ СН'!$F$15</f>
        <v>120.18480561</v>
      </c>
      <c r="D218" s="36">
        <f>SUMIFS(СВЦЭМ!$F$33:$F$776,СВЦЭМ!$A$33:$A$776,$A218,СВЦЭМ!$B$33:$B$776,D$190)+'СЕТ СН'!$F$15</f>
        <v>123.58460608</v>
      </c>
      <c r="E218" s="36">
        <f>SUMIFS(СВЦЭМ!$F$33:$F$776,СВЦЭМ!$A$33:$A$776,$A218,СВЦЭМ!$B$33:$B$776,E$190)+'СЕТ СН'!$F$15</f>
        <v>125.96254684</v>
      </c>
      <c r="F218" s="36">
        <f>SUMIFS(СВЦЭМ!$F$33:$F$776,СВЦЭМ!$A$33:$A$776,$A218,СВЦЭМ!$B$33:$B$776,F$190)+'СЕТ СН'!$F$15</f>
        <v>127.12645565</v>
      </c>
      <c r="G218" s="36">
        <f>SUMIFS(СВЦЭМ!$F$33:$F$776,СВЦЭМ!$A$33:$A$776,$A218,СВЦЭМ!$B$33:$B$776,G$190)+'СЕТ СН'!$F$15</f>
        <v>125.26151779</v>
      </c>
      <c r="H218" s="36">
        <f>SUMIFS(СВЦЭМ!$F$33:$F$776,СВЦЭМ!$A$33:$A$776,$A218,СВЦЭМ!$B$33:$B$776,H$190)+'СЕТ СН'!$F$15</f>
        <v>123.6235559</v>
      </c>
      <c r="I218" s="36">
        <f>SUMIFS(СВЦЭМ!$F$33:$F$776,СВЦЭМ!$A$33:$A$776,$A218,СВЦЭМ!$B$33:$B$776,I$190)+'СЕТ СН'!$F$15</f>
        <v>122.44378407000001</v>
      </c>
      <c r="J218" s="36">
        <f>SUMIFS(СВЦЭМ!$F$33:$F$776,СВЦЭМ!$A$33:$A$776,$A218,СВЦЭМ!$B$33:$B$776,J$190)+'СЕТ СН'!$F$15</f>
        <v>123.87040747</v>
      </c>
      <c r="K218" s="36">
        <f>SUMIFS(СВЦЭМ!$F$33:$F$776,СВЦЭМ!$A$33:$A$776,$A218,СВЦЭМ!$B$33:$B$776,K$190)+'СЕТ СН'!$F$15</f>
        <v>120.41368903</v>
      </c>
      <c r="L218" s="36">
        <f>SUMIFS(СВЦЭМ!$F$33:$F$776,СВЦЭМ!$A$33:$A$776,$A218,СВЦЭМ!$B$33:$B$776,L$190)+'СЕТ СН'!$F$15</f>
        <v>125.16926395999999</v>
      </c>
      <c r="M218" s="36">
        <f>SUMIFS(СВЦЭМ!$F$33:$F$776,СВЦЭМ!$A$33:$A$776,$A218,СВЦЭМ!$B$33:$B$776,M$190)+'СЕТ СН'!$F$15</f>
        <v>125.2026783</v>
      </c>
      <c r="N218" s="36">
        <f>SUMIFS(СВЦЭМ!$F$33:$F$776,СВЦЭМ!$A$33:$A$776,$A218,СВЦЭМ!$B$33:$B$776,N$190)+'СЕТ СН'!$F$15</f>
        <v>124.6745497</v>
      </c>
      <c r="O218" s="36">
        <f>SUMIFS(СВЦЭМ!$F$33:$F$776,СВЦЭМ!$A$33:$A$776,$A218,СВЦЭМ!$B$33:$B$776,O$190)+'СЕТ СН'!$F$15</f>
        <v>124.34239814999999</v>
      </c>
      <c r="P218" s="36">
        <f>SUMIFS(СВЦЭМ!$F$33:$F$776,СВЦЭМ!$A$33:$A$776,$A218,СВЦЭМ!$B$33:$B$776,P$190)+'СЕТ СН'!$F$15</f>
        <v>124.7832184</v>
      </c>
      <c r="Q218" s="36">
        <f>SUMIFS(СВЦЭМ!$F$33:$F$776,СВЦЭМ!$A$33:$A$776,$A218,СВЦЭМ!$B$33:$B$776,Q$190)+'СЕТ СН'!$F$15</f>
        <v>123.65167752000001</v>
      </c>
      <c r="R218" s="36">
        <f>SUMIFS(СВЦЭМ!$F$33:$F$776,СВЦЭМ!$A$33:$A$776,$A218,СВЦЭМ!$B$33:$B$776,R$190)+'СЕТ СН'!$F$15</f>
        <v>115.31916093</v>
      </c>
      <c r="S218" s="36">
        <f>SUMIFS(СВЦЭМ!$F$33:$F$776,СВЦЭМ!$A$33:$A$776,$A218,СВЦЭМ!$B$33:$B$776,S$190)+'СЕТ СН'!$F$15</f>
        <v>111.88711297</v>
      </c>
      <c r="T218" s="36">
        <f>SUMIFS(СВЦЭМ!$F$33:$F$776,СВЦЭМ!$A$33:$A$776,$A218,СВЦЭМ!$B$33:$B$776,T$190)+'СЕТ СН'!$F$15</f>
        <v>111.1731995</v>
      </c>
      <c r="U218" s="36">
        <f>SUMIFS(СВЦЭМ!$F$33:$F$776,СВЦЭМ!$A$33:$A$776,$A218,СВЦЭМ!$B$33:$B$776,U$190)+'СЕТ СН'!$F$15</f>
        <v>109.42336229</v>
      </c>
      <c r="V218" s="36">
        <f>SUMIFS(СВЦЭМ!$F$33:$F$776,СВЦЭМ!$A$33:$A$776,$A218,СВЦЭМ!$B$33:$B$776,V$190)+'СЕТ СН'!$F$15</f>
        <v>108.40438731</v>
      </c>
      <c r="W218" s="36">
        <f>SUMIFS(СВЦЭМ!$F$33:$F$776,СВЦЭМ!$A$33:$A$776,$A218,СВЦЭМ!$B$33:$B$776,W$190)+'СЕТ СН'!$F$15</f>
        <v>111.11674389</v>
      </c>
      <c r="X218" s="36">
        <f>SUMIFS(СВЦЭМ!$F$33:$F$776,СВЦЭМ!$A$33:$A$776,$A218,СВЦЭМ!$B$33:$B$776,X$190)+'СЕТ СН'!$F$15</f>
        <v>106.77725141000001</v>
      </c>
      <c r="Y218" s="36">
        <f>SUMIFS(СВЦЭМ!$F$33:$F$776,СВЦЭМ!$A$33:$A$776,$A218,СВЦЭМ!$B$33:$B$776,Y$190)+'СЕТ СН'!$F$15</f>
        <v>111.63358565999999</v>
      </c>
    </row>
    <row r="219" spans="1:25" ht="15.75" x14ac:dyDescent="0.2">
      <c r="A219" s="35">
        <f t="shared" si="5"/>
        <v>43675</v>
      </c>
      <c r="B219" s="36">
        <f>SUMIFS(СВЦЭМ!$F$33:$F$776,СВЦЭМ!$A$33:$A$776,$A219,СВЦЭМ!$B$33:$B$776,B$190)+'СЕТ СН'!$F$15</f>
        <v>121.80784327000001</v>
      </c>
      <c r="C219" s="36">
        <f>SUMIFS(СВЦЭМ!$F$33:$F$776,СВЦЭМ!$A$33:$A$776,$A219,СВЦЭМ!$B$33:$B$776,C$190)+'СЕТ СН'!$F$15</f>
        <v>123.77658939</v>
      </c>
      <c r="D219" s="36">
        <f>SUMIFS(СВЦЭМ!$F$33:$F$776,СВЦЭМ!$A$33:$A$776,$A219,СВЦЭМ!$B$33:$B$776,D$190)+'СЕТ СН'!$F$15</f>
        <v>123.88950256</v>
      </c>
      <c r="E219" s="36">
        <f>SUMIFS(СВЦЭМ!$F$33:$F$776,СВЦЭМ!$A$33:$A$776,$A219,СВЦЭМ!$B$33:$B$776,E$190)+'СЕТ СН'!$F$15</f>
        <v>125.91506405</v>
      </c>
      <c r="F219" s="36">
        <f>SUMIFS(СВЦЭМ!$F$33:$F$776,СВЦЭМ!$A$33:$A$776,$A219,СВЦЭМ!$B$33:$B$776,F$190)+'СЕТ СН'!$F$15</f>
        <v>130.74639508000001</v>
      </c>
      <c r="G219" s="36">
        <f>SUMIFS(СВЦЭМ!$F$33:$F$776,СВЦЭМ!$A$33:$A$776,$A219,СВЦЭМ!$B$33:$B$776,G$190)+'СЕТ СН'!$F$15</f>
        <v>126.65753735</v>
      </c>
      <c r="H219" s="36">
        <f>SUMIFS(СВЦЭМ!$F$33:$F$776,СВЦЭМ!$A$33:$A$776,$A219,СВЦЭМ!$B$33:$B$776,H$190)+'СЕТ СН'!$F$15</f>
        <v>121.78505431000001</v>
      </c>
      <c r="I219" s="36">
        <f>SUMIFS(СВЦЭМ!$F$33:$F$776,СВЦЭМ!$A$33:$A$776,$A219,СВЦЭМ!$B$33:$B$776,I$190)+'СЕТ СН'!$F$15</f>
        <v>120.89913973</v>
      </c>
      <c r="J219" s="36">
        <f>SUMIFS(СВЦЭМ!$F$33:$F$776,СВЦЭМ!$A$33:$A$776,$A219,СВЦЭМ!$B$33:$B$776,J$190)+'СЕТ СН'!$F$15</f>
        <v>113.48316151</v>
      </c>
      <c r="K219" s="36">
        <f>SUMIFS(СВЦЭМ!$F$33:$F$776,СВЦЭМ!$A$33:$A$776,$A219,СВЦЭМ!$B$33:$B$776,K$190)+'СЕТ СН'!$F$15</f>
        <v>112.69246085</v>
      </c>
      <c r="L219" s="36">
        <f>SUMIFS(СВЦЭМ!$F$33:$F$776,СВЦЭМ!$A$33:$A$776,$A219,СВЦЭМ!$B$33:$B$776,L$190)+'СЕТ СН'!$F$15</f>
        <v>113.10596835</v>
      </c>
      <c r="M219" s="36">
        <f>SUMIFS(СВЦЭМ!$F$33:$F$776,СВЦЭМ!$A$33:$A$776,$A219,СВЦЭМ!$B$33:$B$776,M$190)+'СЕТ СН'!$F$15</f>
        <v>113.37564934</v>
      </c>
      <c r="N219" s="36">
        <f>SUMIFS(СВЦЭМ!$F$33:$F$776,СВЦЭМ!$A$33:$A$776,$A219,СВЦЭМ!$B$33:$B$776,N$190)+'СЕТ СН'!$F$15</f>
        <v>111.60270007</v>
      </c>
      <c r="O219" s="36">
        <f>SUMIFS(СВЦЭМ!$F$33:$F$776,СВЦЭМ!$A$33:$A$776,$A219,СВЦЭМ!$B$33:$B$776,O$190)+'СЕТ СН'!$F$15</f>
        <v>112.80826580999999</v>
      </c>
      <c r="P219" s="36">
        <f>SUMIFS(СВЦЭМ!$F$33:$F$776,СВЦЭМ!$A$33:$A$776,$A219,СВЦЭМ!$B$33:$B$776,P$190)+'СЕТ СН'!$F$15</f>
        <v>113.39842121</v>
      </c>
      <c r="Q219" s="36">
        <f>SUMIFS(СВЦЭМ!$F$33:$F$776,СВЦЭМ!$A$33:$A$776,$A219,СВЦЭМ!$B$33:$B$776,Q$190)+'СЕТ СН'!$F$15</f>
        <v>112.72767061</v>
      </c>
      <c r="R219" s="36">
        <f>SUMIFS(СВЦЭМ!$F$33:$F$776,СВЦЭМ!$A$33:$A$776,$A219,СВЦЭМ!$B$33:$B$776,R$190)+'СЕТ СН'!$F$15</f>
        <v>103.76699775</v>
      </c>
      <c r="S219" s="36">
        <f>SUMIFS(СВЦЭМ!$F$33:$F$776,СВЦЭМ!$A$33:$A$776,$A219,СВЦЭМ!$B$33:$B$776,S$190)+'СЕТ СН'!$F$15</f>
        <v>99.435700890000007</v>
      </c>
      <c r="T219" s="36">
        <f>SUMIFS(СВЦЭМ!$F$33:$F$776,СВЦЭМ!$A$33:$A$776,$A219,СВЦЭМ!$B$33:$B$776,T$190)+'СЕТ СН'!$F$15</f>
        <v>99.99681957</v>
      </c>
      <c r="U219" s="36">
        <f>SUMIFS(СВЦЭМ!$F$33:$F$776,СВЦЭМ!$A$33:$A$776,$A219,СВЦЭМ!$B$33:$B$776,U$190)+'СЕТ СН'!$F$15</f>
        <v>99.846111100000002</v>
      </c>
      <c r="V219" s="36">
        <f>SUMIFS(СВЦЭМ!$F$33:$F$776,СВЦЭМ!$A$33:$A$776,$A219,СВЦЭМ!$B$33:$B$776,V$190)+'СЕТ СН'!$F$15</f>
        <v>100.26804477</v>
      </c>
      <c r="W219" s="36">
        <f>SUMIFS(СВЦЭМ!$F$33:$F$776,СВЦЭМ!$A$33:$A$776,$A219,СВЦЭМ!$B$33:$B$776,W$190)+'СЕТ СН'!$F$15</f>
        <v>99.961457129999999</v>
      </c>
      <c r="X219" s="36">
        <f>SUMIFS(СВЦЭМ!$F$33:$F$776,СВЦЭМ!$A$33:$A$776,$A219,СВЦЭМ!$B$33:$B$776,X$190)+'СЕТ СН'!$F$15</f>
        <v>99.156814170000004</v>
      </c>
      <c r="Y219" s="36">
        <f>SUMIFS(СВЦЭМ!$F$33:$F$776,СВЦЭМ!$A$33:$A$776,$A219,СВЦЭМ!$B$33:$B$776,Y$190)+'СЕТ СН'!$F$15</f>
        <v>114.66232162999999</v>
      </c>
    </row>
    <row r="220" spans="1:25" ht="15.75" x14ac:dyDescent="0.2">
      <c r="A220" s="35">
        <f t="shared" si="5"/>
        <v>43676</v>
      </c>
      <c r="B220" s="36">
        <f>SUMIFS(СВЦЭМ!$F$33:$F$776,СВЦЭМ!$A$33:$A$776,$A220,СВЦЭМ!$B$33:$B$776,B$190)+'СЕТ СН'!$F$15</f>
        <v>126.24698882</v>
      </c>
      <c r="C220" s="36">
        <f>SUMIFS(СВЦЭМ!$F$33:$F$776,СВЦЭМ!$A$33:$A$776,$A220,СВЦЭМ!$B$33:$B$776,C$190)+'СЕТ СН'!$F$15</f>
        <v>127.02608755</v>
      </c>
      <c r="D220" s="36">
        <f>SUMIFS(СВЦЭМ!$F$33:$F$776,СВЦЭМ!$A$33:$A$776,$A220,СВЦЭМ!$B$33:$B$776,D$190)+'СЕТ СН'!$F$15</f>
        <v>126.8951247</v>
      </c>
      <c r="E220" s="36">
        <f>SUMIFS(СВЦЭМ!$F$33:$F$776,СВЦЭМ!$A$33:$A$776,$A220,СВЦЭМ!$B$33:$B$776,E$190)+'СЕТ СН'!$F$15</f>
        <v>131.95667713</v>
      </c>
      <c r="F220" s="36">
        <f>SUMIFS(СВЦЭМ!$F$33:$F$776,СВЦЭМ!$A$33:$A$776,$A220,СВЦЭМ!$B$33:$B$776,F$190)+'СЕТ СН'!$F$15</f>
        <v>133.07037912999999</v>
      </c>
      <c r="G220" s="36">
        <f>SUMIFS(СВЦЭМ!$F$33:$F$776,СВЦЭМ!$A$33:$A$776,$A220,СВЦЭМ!$B$33:$B$776,G$190)+'СЕТ СН'!$F$15</f>
        <v>130.77619369999999</v>
      </c>
      <c r="H220" s="36">
        <f>SUMIFS(СВЦЭМ!$F$33:$F$776,СВЦЭМ!$A$33:$A$776,$A220,СВЦЭМ!$B$33:$B$776,H$190)+'СЕТ СН'!$F$15</f>
        <v>130.47106969999999</v>
      </c>
      <c r="I220" s="36">
        <f>SUMIFS(СВЦЭМ!$F$33:$F$776,СВЦЭМ!$A$33:$A$776,$A220,СВЦЭМ!$B$33:$B$776,I$190)+'СЕТ СН'!$F$15</f>
        <v>119.2788911</v>
      </c>
      <c r="J220" s="36">
        <f>SUMIFS(СВЦЭМ!$F$33:$F$776,СВЦЭМ!$A$33:$A$776,$A220,СВЦЭМ!$B$33:$B$776,J$190)+'СЕТ СН'!$F$15</f>
        <v>112.78057022</v>
      </c>
      <c r="K220" s="36">
        <f>SUMIFS(СВЦЭМ!$F$33:$F$776,СВЦЭМ!$A$33:$A$776,$A220,СВЦЭМ!$B$33:$B$776,K$190)+'СЕТ СН'!$F$15</f>
        <v>118.38676208</v>
      </c>
      <c r="L220" s="36">
        <f>SUMIFS(СВЦЭМ!$F$33:$F$776,СВЦЭМ!$A$33:$A$776,$A220,СВЦЭМ!$B$33:$B$776,L$190)+'СЕТ СН'!$F$15</f>
        <v>119.52558937000001</v>
      </c>
      <c r="M220" s="36">
        <f>SUMIFS(СВЦЭМ!$F$33:$F$776,СВЦЭМ!$A$33:$A$776,$A220,СВЦЭМ!$B$33:$B$776,M$190)+'СЕТ СН'!$F$15</f>
        <v>119.38436183</v>
      </c>
      <c r="N220" s="36">
        <f>SUMIFS(СВЦЭМ!$F$33:$F$776,СВЦЭМ!$A$33:$A$776,$A220,СВЦЭМ!$B$33:$B$776,N$190)+'СЕТ СН'!$F$15</f>
        <v>118.81604113</v>
      </c>
      <c r="O220" s="36">
        <f>SUMIFS(СВЦЭМ!$F$33:$F$776,СВЦЭМ!$A$33:$A$776,$A220,СВЦЭМ!$B$33:$B$776,O$190)+'СЕТ СН'!$F$15</f>
        <v>119.38810564000001</v>
      </c>
      <c r="P220" s="36">
        <f>SUMIFS(СВЦЭМ!$F$33:$F$776,СВЦЭМ!$A$33:$A$776,$A220,СВЦЭМ!$B$33:$B$776,P$190)+'СЕТ СН'!$F$15</f>
        <v>121.49190919</v>
      </c>
      <c r="Q220" s="36">
        <f>SUMIFS(СВЦЭМ!$F$33:$F$776,СВЦЭМ!$A$33:$A$776,$A220,СВЦЭМ!$B$33:$B$776,Q$190)+'СЕТ СН'!$F$15</f>
        <v>121.21630321000001</v>
      </c>
      <c r="R220" s="36">
        <f>SUMIFS(СВЦЭМ!$F$33:$F$776,СВЦЭМ!$A$33:$A$776,$A220,СВЦЭМ!$B$33:$B$776,R$190)+'СЕТ СН'!$F$15</f>
        <v>110.17866225</v>
      </c>
      <c r="S220" s="36">
        <f>SUMIFS(СВЦЭМ!$F$33:$F$776,СВЦЭМ!$A$33:$A$776,$A220,СВЦЭМ!$B$33:$B$776,S$190)+'СЕТ СН'!$F$15</f>
        <v>104.37659347</v>
      </c>
      <c r="T220" s="36">
        <f>SUMIFS(СВЦЭМ!$F$33:$F$776,СВЦЭМ!$A$33:$A$776,$A220,СВЦЭМ!$B$33:$B$776,T$190)+'СЕТ СН'!$F$15</f>
        <v>104.67130641</v>
      </c>
      <c r="U220" s="36">
        <f>SUMIFS(СВЦЭМ!$F$33:$F$776,СВЦЭМ!$A$33:$A$776,$A220,СВЦЭМ!$B$33:$B$776,U$190)+'СЕТ СН'!$F$15</f>
        <v>103.46192585999999</v>
      </c>
      <c r="V220" s="36">
        <f>SUMIFS(СВЦЭМ!$F$33:$F$776,СВЦЭМ!$A$33:$A$776,$A220,СВЦЭМ!$B$33:$B$776,V$190)+'СЕТ СН'!$F$15</f>
        <v>98.340162559999996</v>
      </c>
      <c r="W220" s="36">
        <f>SUMIFS(СВЦЭМ!$F$33:$F$776,СВЦЭМ!$A$33:$A$776,$A220,СВЦЭМ!$B$33:$B$776,W$190)+'СЕТ СН'!$F$15</f>
        <v>95.733572010000003</v>
      </c>
      <c r="X220" s="36">
        <f>SUMIFS(СВЦЭМ!$F$33:$F$776,СВЦЭМ!$A$33:$A$776,$A220,СВЦЭМ!$B$33:$B$776,X$190)+'СЕТ СН'!$F$15</f>
        <v>95.288415959999995</v>
      </c>
      <c r="Y220" s="36">
        <f>SUMIFS(СВЦЭМ!$F$33:$F$776,СВЦЭМ!$A$33:$A$776,$A220,СВЦЭМ!$B$33:$B$776,Y$190)+'СЕТ СН'!$F$15</f>
        <v>108.02998104</v>
      </c>
    </row>
    <row r="221" spans="1:25" ht="15.75" x14ac:dyDescent="0.2">
      <c r="A221" s="35">
        <f t="shared" si="5"/>
        <v>43677</v>
      </c>
      <c r="B221" s="36">
        <f>SUMIFS(СВЦЭМ!$F$33:$F$776,СВЦЭМ!$A$33:$A$776,$A221,СВЦЭМ!$B$33:$B$776,B$190)+'СЕТ СН'!$F$15</f>
        <v>128.77902453999999</v>
      </c>
      <c r="C221" s="36">
        <f>SUMIFS(СВЦЭМ!$F$33:$F$776,СВЦЭМ!$A$33:$A$776,$A221,СВЦЭМ!$B$33:$B$776,C$190)+'СЕТ СН'!$F$15</f>
        <v>129.13749469999999</v>
      </c>
      <c r="D221" s="36">
        <f>SUMIFS(СВЦЭМ!$F$33:$F$776,СВЦЭМ!$A$33:$A$776,$A221,СВЦЭМ!$B$33:$B$776,D$190)+'СЕТ СН'!$F$15</f>
        <v>130.93192189000001</v>
      </c>
      <c r="E221" s="36">
        <f>SUMIFS(СВЦЭМ!$F$33:$F$776,СВЦЭМ!$A$33:$A$776,$A221,СВЦЭМ!$B$33:$B$776,E$190)+'СЕТ СН'!$F$15</f>
        <v>132.50650446</v>
      </c>
      <c r="F221" s="36">
        <f>SUMIFS(СВЦЭМ!$F$33:$F$776,СВЦЭМ!$A$33:$A$776,$A221,СВЦЭМ!$B$33:$B$776,F$190)+'СЕТ СН'!$F$15</f>
        <v>133.19949532999999</v>
      </c>
      <c r="G221" s="36">
        <f>SUMIFS(СВЦЭМ!$F$33:$F$776,СВЦЭМ!$A$33:$A$776,$A221,СВЦЭМ!$B$33:$B$776,G$190)+'СЕТ СН'!$F$15</f>
        <v>129.67095402999999</v>
      </c>
      <c r="H221" s="36">
        <f>SUMIFS(СВЦЭМ!$F$33:$F$776,СВЦЭМ!$A$33:$A$776,$A221,СВЦЭМ!$B$33:$B$776,H$190)+'СЕТ СН'!$F$15</f>
        <v>127.29088966</v>
      </c>
      <c r="I221" s="36">
        <f>SUMIFS(СВЦЭМ!$F$33:$F$776,СВЦЭМ!$A$33:$A$776,$A221,СВЦЭМ!$B$33:$B$776,I$190)+'СЕТ СН'!$F$15</f>
        <v>124.24606692</v>
      </c>
      <c r="J221" s="36">
        <f>SUMIFS(СВЦЭМ!$F$33:$F$776,СВЦЭМ!$A$33:$A$776,$A221,СВЦЭМ!$B$33:$B$776,J$190)+'СЕТ СН'!$F$15</f>
        <v>123.44413552</v>
      </c>
      <c r="K221" s="36">
        <f>SUMIFS(СВЦЭМ!$F$33:$F$776,СВЦЭМ!$A$33:$A$776,$A221,СВЦЭМ!$B$33:$B$776,K$190)+'СЕТ СН'!$F$15</f>
        <v>124.49702671999999</v>
      </c>
      <c r="L221" s="36">
        <f>SUMIFS(СВЦЭМ!$F$33:$F$776,СВЦЭМ!$A$33:$A$776,$A221,СВЦЭМ!$B$33:$B$776,L$190)+'СЕТ СН'!$F$15</f>
        <v>124.70389664</v>
      </c>
      <c r="M221" s="36">
        <f>SUMIFS(СВЦЭМ!$F$33:$F$776,СВЦЭМ!$A$33:$A$776,$A221,СВЦЭМ!$B$33:$B$776,M$190)+'СЕТ СН'!$F$15</f>
        <v>123.93605788000001</v>
      </c>
      <c r="N221" s="36">
        <f>SUMIFS(СВЦЭМ!$F$33:$F$776,СВЦЭМ!$A$33:$A$776,$A221,СВЦЭМ!$B$33:$B$776,N$190)+'СЕТ СН'!$F$15</f>
        <v>123.46344028</v>
      </c>
      <c r="O221" s="36">
        <f>SUMIFS(СВЦЭМ!$F$33:$F$776,СВЦЭМ!$A$33:$A$776,$A221,СВЦЭМ!$B$33:$B$776,O$190)+'СЕТ СН'!$F$15</f>
        <v>124.89402681</v>
      </c>
      <c r="P221" s="36">
        <f>SUMIFS(СВЦЭМ!$F$33:$F$776,СВЦЭМ!$A$33:$A$776,$A221,СВЦЭМ!$B$33:$B$776,P$190)+'СЕТ СН'!$F$15</f>
        <v>126.3127472</v>
      </c>
      <c r="Q221" s="36">
        <f>SUMIFS(СВЦЭМ!$F$33:$F$776,СВЦЭМ!$A$33:$A$776,$A221,СВЦЭМ!$B$33:$B$776,Q$190)+'СЕТ СН'!$F$15</f>
        <v>127.41799394</v>
      </c>
      <c r="R221" s="36">
        <f>SUMIFS(СВЦЭМ!$F$33:$F$776,СВЦЭМ!$A$33:$A$776,$A221,СВЦЭМ!$B$33:$B$776,R$190)+'СЕТ СН'!$F$15</f>
        <v>116.80183194</v>
      </c>
      <c r="S221" s="36">
        <f>SUMIFS(СВЦЭМ!$F$33:$F$776,СВЦЭМ!$A$33:$A$776,$A221,СВЦЭМ!$B$33:$B$776,S$190)+'СЕТ СН'!$F$15</f>
        <v>111.04635016</v>
      </c>
      <c r="T221" s="36">
        <f>SUMIFS(СВЦЭМ!$F$33:$F$776,СВЦЭМ!$A$33:$A$776,$A221,СВЦЭМ!$B$33:$B$776,T$190)+'СЕТ СН'!$F$15</f>
        <v>108.95089554</v>
      </c>
      <c r="U221" s="36">
        <f>SUMIFS(СВЦЭМ!$F$33:$F$776,СВЦЭМ!$A$33:$A$776,$A221,СВЦЭМ!$B$33:$B$776,U$190)+'СЕТ СН'!$F$15</f>
        <v>122.22472428</v>
      </c>
      <c r="V221" s="36">
        <f>SUMIFS(СВЦЭМ!$F$33:$F$776,СВЦЭМ!$A$33:$A$776,$A221,СВЦЭМ!$B$33:$B$776,V$190)+'СЕТ СН'!$F$15</f>
        <v>107.00810792999999</v>
      </c>
      <c r="W221" s="36">
        <f>SUMIFS(СВЦЭМ!$F$33:$F$776,СВЦЭМ!$A$33:$A$776,$A221,СВЦЭМ!$B$33:$B$776,W$190)+'СЕТ СН'!$F$15</f>
        <v>107.41766142</v>
      </c>
      <c r="X221" s="36">
        <f>SUMIFS(СВЦЭМ!$F$33:$F$776,СВЦЭМ!$A$33:$A$776,$A221,СВЦЭМ!$B$33:$B$776,X$190)+'СЕТ СН'!$F$15</f>
        <v>104.59292895</v>
      </c>
      <c r="Y221" s="36">
        <f>SUMIFS(СВЦЭМ!$F$33:$F$776,СВЦЭМ!$A$33:$A$776,$A221,СВЦЭМ!$B$33:$B$776,Y$190)+'СЕТ СН'!$F$15</f>
        <v>112.74852701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8" t="s">
        <v>7</v>
      </c>
      <c r="B223" s="131" t="s">
        <v>116</v>
      </c>
      <c r="C223" s="132"/>
      <c r="D223" s="132"/>
      <c r="E223" s="132"/>
      <c r="F223" s="132"/>
      <c r="G223" s="132"/>
      <c r="H223" s="132"/>
      <c r="I223" s="132"/>
      <c r="J223" s="132"/>
      <c r="K223" s="132"/>
      <c r="L223" s="132"/>
      <c r="M223" s="132"/>
      <c r="N223" s="132"/>
      <c r="O223" s="132"/>
      <c r="P223" s="132"/>
      <c r="Q223" s="132"/>
      <c r="R223" s="132"/>
      <c r="S223" s="132"/>
      <c r="T223" s="132"/>
      <c r="U223" s="132"/>
      <c r="V223" s="132"/>
      <c r="W223" s="132"/>
      <c r="X223" s="132"/>
      <c r="Y223" s="133"/>
    </row>
    <row r="224" spans="1:25" ht="12.75" hidden="1" customHeight="1" x14ac:dyDescent="0.2">
      <c r="A224" s="129"/>
      <c r="B224" s="134"/>
      <c r="C224" s="135"/>
      <c r="D224" s="135"/>
      <c r="E224" s="135"/>
      <c r="F224" s="135"/>
      <c r="G224" s="135"/>
      <c r="H224" s="135"/>
      <c r="I224" s="135"/>
      <c r="J224" s="135"/>
      <c r="K224" s="135"/>
      <c r="L224" s="135"/>
      <c r="M224" s="135"/>
      <c r="N224" s="135"/>
      <c r="O224" s="135"/>
      <c r="P224" s="135"/>
      <c r="Q224" s="135"/>
      <c r="R224" s="135"/>
      <c r="S224" s="135"/>
      <c r="T224" s="135"/>
      <c r="U224" s="135"/>
      <c r="V224" s="135"/>
      <c r="W224" s="135"/>
      <c r="X224" s="135"/>
      <c r="Y224" s="136"/>
    </row>
    <row r="225" spans="1:27" s="46" customFormat="1" ht="12.75" hidden="1" customHeight="1" x14ac:dyDescent="0.2">
      <c r="A225" s="130"/>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01.07.2019</v>
      </c>
      <c r="B226" s="36">
        <f>SUMIFS(СВЦЭМ!$G$34:$G$777,СВЦЭМ!$A$34:$A$777,$A226,СВЦЭМ!$B$33:$B$776,B$225)+'СЕТ СН'!$F$15</f>
        <v>0</v>
      </c>
      <c r="C226" s="36">
        <f>SUMIFS(СВЦЭМ!$G$34:$G$777,СВЦЭМ!$A$34:$A$777,$A226,СВЦЭМ!$B$33:$B$776,C$225)+'СЕТ СН'!$F$15</f>
        <v>0</v>
      </c>
      <c r="D226" s="36">
        <f>SUMIFS(СВЦЭМ!$G$34:$G$777,СВЦЭМ!$A$34:$A$777,$A226,СВЦЭМ!$B$33:$B$776,D$225)+'СЕТ СН'!$F$15</f>
        <v>0</v>
      </c>
      <c r="E226" s="36">
        <f>SUMIFS(СВЦЭМ!$G$34:$G$777,СВЦЭМ!$A$34:$A$777,$A226,СВЦЭМ!$B$33:$B$776,E$225)+'СЕТ СН'!$F$15</f>
        <v>0</v>
      </c>
      <c r="F226" s="36">
        <f>SUMIFS(СВЦЭМ!$G$34:$G$777,СВЦЭМ!$A$34:$A$777,$A226,СВЦЭМ!$B$33:$B$776,F$225)+'СЕТ СН'!$F$15</f>
        <v>0</v>
      </c>
      <c r="G226" s="36">
        <f>SUMIFS(СВЦЭМ!$G$34:$G$777,СВЦЭМ!$A$34:$A$777,$A226,СВЦЭМ!$B$33:$B$776,G$225)+'СЕТ СН'!$F$15</f>
        <v>0</v>
      </c>
      <c r="H226" s="36">
        <f>SUMIFS(СВЦЭМ!$G$34:$G$777,СВЦЭМ!$A$34:$A$777,$A226,СВЦЭМ!$B$33:$B$776,H$225)+'СЕТ СН'!$F$15</f>
        <v>0</v>
      </c>
      <c r="I226" s="36">
        <f>SUMIFS(СВЦЭМ!$G$34:$G$777,СВЦЭМ!$A$34:$A$777,$A226,СВЦЭМ!$B$33:$B$776,I$225)+'СЕТ СН'!$F$15</f>
        <v>0</v>
      </c>
      <c r="J226" s="36">
        <f>SUMIFS(СВЦЭМ!$G$34:$G$777,СВЦЭМ!$A$34:$A$777,$A226,СВЦЭМ!$B$33:$B$776,J$225)+'СЕТ СН'!$F$15</f>
        <v>0</v>
      </c>
      <c r="K226" s="36">
        <f>SUMIFS(СВЦЭМ!$G$34:$G$777,СВЦЭМ!$A$34:$A$777,$A226,СВЦЭМ!$B$33:$B$776,K$225)+'СЕТ СН'!$F$15</f>
        <v>0</v>
      </c>
      <c r="L226" s="36">
        <f>SUMIFS(СВЦЭМ!$G$34:$G$777,СВЦЭМ!$A$34:$A$777,$A226,СВЦЭМ!$B$33:$B$776,L$225)+'СЕТ СН'!$F$15</f>
        <v>0</v>
      </c>
      <c r="M226" s="36">
        <f>SUMIFS(СВЦЭМ!$G$34:$G$777,СВЦЭМ!$A$34:$A$777,$A226,СВЦЭМ!$B$33:$B$776,M$225)+'СЕТ СН'!$F$15</f>
        <v>0</v>
      </c>
      <c r="N226" s="36">
        <f>SUMIFS(СВЦЭМ!$G$34:$G$777,СВЦЭМ!$A$34:$A$777,$A226,СВЦЭМ!$B$33:$B$776,N$225)+'СЕТ СН'!$F$15</f>
        <v>0</v>
      </c>
      <c r="O226" s="36">
        <f>SUMIFS(СВЦЭМ!$G$34:$G$777,СВЦЭМ!$A$34:$A$777,$A226,СВЦЭМ!$B$33:$B$776,O$225)+'СЕТ СН'!$F$15</f>
        <v>0</v>
      </c>
      <c r="P226" s="36">
        <f>SUMIFS(СВЦЭМ!$G$34:$G$777,СВЦЭМ!$A$34:$A$777,$A226,СВЦЭМ!$B$33:$B$776,P$225)+'СЕТ СН'!$F$15</f>
        <v>0</v>
      </c>
      <c r="Q226" s="36">
        <f>SUMIFS(СВЦЭМ!$G$34:$G$777,СВЦЭМ!$A$34:$A$777,$A226,СВЦЭМ!$B$33:$B$776,Q$225)+'СЕТ СН'!$F$15</f>
        <v>0</v>
      </c>
      <c r="R226" s="36">
        <f>SUMIFS(СВЦЭМ!$G$34:$G$777,СВЦЭМ!$A$34:$A$777,$A226,СВЦЭМ!$B$33:$B$776,R$225)+'СЕТ СН'!$F$15</f>
        <v>0</v>
      </c>
      <c r="S226" s="36">
        <f>SUMIFS(СВЦЭМ!$G$34:$G$777,СВЦЭМ!$A$34:$A$777,$A226,СВЦЭМ!$B$33:$B$776,S$225)+'СЕТ СН'!$F$15</f>
        <v>0</v>
      </c>
      <c r="T226" s="36">
        <f>SUMIFS(СВЦЭМ!$G$34:$G$777,СВЦЭМ!$A$34:$A$777,$A226,СВЦЭМ!$B$33:$B$776,T$225)+'СЕТ СН'!$F$15</f>
        <v>0</v>
      </c>
      <c r="U226" s="36">
        <f>SUMIFS(СВЦЭМ!$G$34:$G$777,СВЦЭМ!$A$34:$A$777,$A226,СВЦЭМ!$B$33:$B$776,U$225)+'СЕТ СН'!$F$15</f>
        <v>0</v>
      </c>
      <c r="V226" s="36">
        <f>SUMIFS(СВЦЭМ!$G$34:$G$777,СВЦЭМ!$A$34:$A$777,$A226,СВЦЭМ!$B$33:$B$776,V$225)+'СЕТ СН'!$F$15</f>
        <v>0</v>
      </c>
      <c r="W226" s="36">
        <f>SUMIFS(СВЦЭМ!$G$34:$G$777,СВЦЭМ!$A$34:$A$777,$A226,СВЦЭМ!$B$33:$B$776,W$225)+'СЕТ СН'!$F$15</f>
        <v>0</v>
      </c>
      <c r="X226" s="36">
        <f>SUMIFS(СВЦЭМ!$G$34:$G$777,СВЦЭМ!$A$34:$A$777,$A226,СВЦЭМ!$B$33:$B$776,X$225)+'СЕТ СН'!$F$15</f>
        <v>0</v>
      </c>
      <c r="Y226" s="36">
        <f>SUMIFS(СВЦЭМ!$G$34:$G$777,СВЦЭМ!$A$34:$A$777,$A226,СВЦЭМ!$B$33:$B$776,Y$225)+'СЕТ СН'!$F$15</f>
        <v>0</v>
      </c>
      <c r="AA226" s="45"/>
    </row>
    <row r="227" spans="1:27" ht="15.75" hidden="1" x14ac:dyDescent="0.2">
      <c r="A227" s="35">
        <f>A226+1</f>
        <v>43648</v>
      </c>
      <c r="B227" s="36">
        <f>SUMIFS(СВЦЭМ!$G$34:$G$777,СВЦЭМ!$A$34:$A$777,$A227,СВЦЭМ!$B$33:$B$776,B$225)+'СЕТ СН'!$F$15</f>
        <v>0</v>
      </c>
      <c r="C227" s="36">
        <f>SUMIFS(СВЦЭМ!$G$34:$G$777,СВЦЭМ!$A$34:$A$777,$A227,СВЦЭМ!$B$33:$B$776,C$225)+'СЕТ СН'!$F$15</f>
        <v>0</v>
      </c>
      <c r="D227" s="36">
        <f>SUMIFS(СВЦЭМ!$G$34:$G$777,СВЦЭМ!$A$34:$A$777,$A227,СВЦЭМ!$B$33:$B$776,D$225)+'СЕТ СН'!$F$15</f>
        <v>0</v>
      </c>
      <c r="E227" s="36">
        <f>SUMIFS(СВЦЭМ!$G$34:$G$777,СВЦЭМ!$A$34:$A$777,$A227,СВЦЭМ!$B$33:$B$776,E$225)+'СЕТ СН'!$F$15</f>
        <v>0</v>
      </c>
      <c r="F227" s="36">
        <f>SUMIFS(СВЦЭМ!$G$34:$G$777,СВЦЭМ!$A$34:$A$777,$A227,СВЦЭМ!$B$33:$B$776,F$225)+'СЕТ СН'!$F$15</f>
        <v>0</v>
      </c>
      <c r="G227" s="36">
        <f>SUMIFS(СВЦЭМ!$G$34:$G$777,СВЦЭМ!$A$34:$A$777,$A227,СВЦЭМ!$B$33:$B$776,G$225)+'СЕТ СН'!$F$15</f>
        <v>0</v>
      </c>
      <c r="H227" s="36">
        <f>SUMIFS(СВЦЭМ!$G$34:$G$777,СВЦЭМ!$A$34:$A$777,$A227,СВЦЭМ!$B$33:$B$776,H$225)+'СЕТ СН'!$F$15</f>
        <v>0</v>
      </c>
      <c r="I227" s="36">
        <f>SUMIFS(СВЦЭМ!$G$34:$G$777,СВЦЭМ!$A$34:$A$777,$A227,СВЦЭМ!$B$33:$B$776,I$225)+'СЕТ СН'!$F$15</f>
        <v>0</v>
      </c>
      <c r="J227" s="36">
        <f>SUMIFS(СВЦЭМ!$G$34:$G$777,СВЦЭМ!$A$34:$A$777,$A227,СВЦЭМ!$B$33:$B$776,J$225)+'СЕТ СН'!$F$15</f>
        <v>0</v>
      </c>
      <c r="K227" s="36">
        <f>SUMIFS(СВЦЭМ!$G$34:$G$777,СВЦЭМ!$A$34:$A$777,$A227,СВЦЭМ!$B$33:$B$776,K$225)+'СЕТ СН'!$F$15</f>
        <v>0</v>
      </c>
      <c r="L227" s="36">
        <f>SUMIFS(СВЦЭМ!$G$34:$G$777,СВЦЭМ!$A$34:$A$777,$A227,СВЦЭМ!$B$33:$B$776,L$225)+'СЕТ СН'!$F$15</f>
        <v>0</v>
      </c>
      <c r="M227" s="36">
        <f>SUMIFS(СВЦЭМ!$G$34:$G$777,СВЦЭМ!$A$34:$A$777,$A227,СВЦЭМ!$B$33:$B$776,M$225)+'СЕТ СН'!$F$15</f>
        <v>0</v>
      </c>
      <c r="N227" s="36">
        <f>SUMIFS(СВЦЭМ!$G$34:$G$777,СВЦЭМ!$A$34:$A$777,$A227,СВЦЭМ!$B$33:$B$776,N$225)+'СЕТ СН'!$F$15</f>
        <v>0</v>
      </c>
      <c r="O227" s="36">
        <f>SUMIFS(СВЦЭМ!$G$34:$G$777,СВЦЭМ!$A$34:$A$777,$A227,СВЦЭМ!$B$33:$B$776,O$225)+'СЕТ СН'!$F$15</f>
        <v>0</v>
      </c>
      <c r="P227" s="36">
        <f>SUMIFS(СВЦЭМ!$G$34:$G$777,СВЦЭМ!$A$34:$A$777,$A227,СВЦЭМ!$B$33:$B$776,P$225)+'СЕТ СН'!$F$15</f>
        <v>0</v>
      </c>
      <c r="Q227" s="36">
        <f>SUMIFS(СВЦЭМ!$G$34:$G$777,СВЦЭМ!$A$34:$A$777,$A227,СВЦЭМ!$B$33:$B$776,Q$225)+'СЕТ СН'!$F$15</f>
        <v>0</v>
      </c>
      <c r="R227" s="36">
        <f>SUMIFS(СВЦЭМ!$G$34:$G$777,СВЦЭМ!$A$34:$A$777,$A227,СВЦЭМ!$B$33:$B$776,R$225)+'СЕТ СН'!$F$15</f>
        <v>0</v>
      </c>
      <c r="S227" s="36">
        <f>SUMIFS(СВЦЭМ!$G$34:$G$777,СВЦЭМ!$A$34:$A$777,$A227,СВЦЭМ!$B$33:$B$776,S$225)+'СЕТ СН'!$F$15</f>
        <v>0</v>
      </c>
      <c r="T227" s="36">
        <f>SUMIFS(СВЦЭМ!$G$34:$G$777,СВЦЭМ!$A$34:$A$777,$A227,СВЦЭМ!$B$33:$B$776,T$225)+'СЕТ СН'!$F$15</f>
        <v>0</v>
      </c>
      <c r="U227" s="36">
        <f>SUMIFS(СВЦЭМ!$G$34:$G$777,СВЦЭМ!$A$34:$A$777,$A227,СВЦЭМ!$B$33:$B$776,U$225)+'СЕТ СН'!$F$15</f>
        <v>0</v>
      </c>
      <c r="V227" s="36">
        <f>SUMIFS(СВЦЭМ!$G$34:$G$777,СВЦЭМ!$A$34:$A$777,$A227,СВЦЭМ!$B$33:$B$776,V$225)+'СЕТ СН'!$F$15</f>
        <v>0</v>
      </c>
      <c r="W227" s="36">
        <f>SUMIFS(СВЦЭМ!$G$34:$G$777,СВЦЭМ!$A$34:$A$777,$A227,СВЦЭМ!$B$33:$B$776,W$225)+'СЕТ СН'!$F$15</f>
        <v>0</v>
      </c>
      <c r="X227" s="36">
        <f>SUMIFS(СВЦЭМ!$G$34:$G$777,СВЦЭМ!$A$34:$A$777,$A227,СВЦЭМ!$B$33:$B$776,X$225)+'СЕТ СН'!$F$15</f>
        <v>0</v>
      </c>
      <c r="Y227" s="36">
        <f>SUMIFS(СВЦЭМ!$G$34:$G$777,СВЦЭМ!$A$34:$A$777,$A227,СВЦЭМ!$B$33:$B$776,Y$225)+'СЕТ СН'!$F$15</f>
        <v>0</v>
      </c>
    </row>
    <row r="228" spans="1:27" ht="15.75" hidden="1" x14ac:dyDescent="0.2">
      <c r="A228" s="35">
        <f t="shared" ref="A228:A256" si="6">A227+1</f>
        <v>43649</v>
      </c>
      <c r="B228" s="36">
        <f>SUMIFS(СВЦЭМ!$G$34:$G$777,СВЦЭМ!$A$34:$A$777,$A228,СВЦЭМ!$B$33:$B$776,B$225)+'СЕТ СН'!$F$15</f>
        <v>0</v>
      </c>
      <c r="C228" s="36">
        <f>SUMIFS(СВЦЭМ!$G$34:$G$777,СВЦЭМ!$A$34:$A$777,$A228,СВЦЭМ!$B$33:$B$776,C$225)+'СЕТ СН'!$F$15</f>
        <v>0</v>
      </c>
      <c r="D228" s="36">
        <f>SUMIFS(СВЦЭМ!$G$34:$G$777,СВЦЭМ!$A$34:$A$777,$A228,СВЦЭМ!$B$33:$B$776,D$225)+'СЕТ СН'!$F$15</f>
        <v>0</v>
      </c>
      <c r="E228" s="36">
        <f>SUMIFS(СВЦЭМ!$G$34:$G$777,СВЦЭМ!$A$34:$A$777,$A228,СВЦЭМ!$B$33:$B$776,E$225)+'СЕТ СН'!$F$15</f>
        <v>0</v>
      </c>
      <c r="F228" s="36">
        <f>SUMIFS(СВЦЭМ!$G$34:$G$777,СВЦЭМ!$A$34:$A$777,$A228,СВЦЭМ!$B$33:$B$776,F$225)+'СЕТ СН'!$F$15</f>
        <v>0</v>
      </c>
      <c r="G228" s="36">
        <f>SUMIFS(СВЦЭМ!$G$34:$G$777,СВЦЭМ!$A$34:$A$777,$A228,СВЦЭМ!$B$33:$B$776,G$225)+'СЕТ СН'!$F$15</f>
        <v>0</v>
      </c>
      <c r="H228" s="36">
        <f>SUMIFS(СВЦЭМ!$G$34:$G$777,СВЦЭМ!$A$34:$A$777,$A228,СВЦЭМ!$B$33:$B$776,H$225)+'СЕТ СН'!$F$15</f>
        <v>0</v>
      </c>
      <c r="I228" s="36">
        <f>SUMIFS(СВЦЭМ!$G$34:$G$777,СВЦЭМ!$A$34:$A$777,$A228,СВЦЭМ!$B$33:$B$776,I$225)+'СЕТ СН'!$F$15</f>
        <v>0</v>
      </c>
      <c r="J228" s="36">
        <f>SUMIFS(СВЦЭМ!$G$34:$G$777,СВЦЭМ!$A$34:$A$777,$A228,СВЦЭМ!$B$33:$B$776,J$225)+'СЕТ СН'!$F$15</f>
        <v>0</v>
      </c>
      <c r="K228" s="36">
        <f>SUMIFS(СВЦЭМ!$G$34:$G$777,СВЦЭМ!$A$34:$A$777,$A228,СВЦЭМ!$B$33:$B$776,K$225)+'СЕТ СН'!$F$15</f>
        <v>0</v>
      </c>
      <c r="L228" s="36">
        <f>SUMIFS(СВЦЭМ!$G$34:$G$777,СВЦЭМ!$A$34:$A$777,$A228,СВЦЭМ!$B$33:$B$776,L$225)+'СЕТ СН'!$F$15</f>
        <v>0</v>
      </c>
      <c r="M228" s="36">
        <f>SUMIFS(СВЦЭМ!$G$34:$G$777,СВЦЭМ!$A$34:$A$777,$A228,СВЦЭМ!$B$33:$B$776,M$225)+'СЕТ СН'!$F$15</f>
        <v>0</v>
      </c>
      <c r="N228" s="36">
        <f>SUMIFS(СВЦЭМ!$G$34:$G$777,СВЦЭМ!$A$34:$A$777,$A228,СВЦЭМ!$B$33:$B$776,N$225)+'СЕТ СН'!$F$15</f>
        <v>0</v>
      </c>
      <c r="O228" s="36">
        <f>SUMIFS(СВЦЭМ!$G$34:$G$777,СВЦЭМ!$A$34:$A$777,$A228,СВЦЭМ!$B$33:$B$776,O$225)+'СЕТ СН'!$F$15</f>
        <v>0</v>
      </c>
      <c r="P228" s="36">
        <f>SUMIFS(СВЦЭМ!$G$34:$G$777,СВЦЭМ!$A$34:$A$777,$A228,СВЦЭМ!$B$33:$B$776,P$225)+'СЕТ СН'!$F$15</f>
        <v>0</v>
      </c>
      <c r="Q228" s="36">
        <f>SUMIFS(СВЦЭМ!$G$34:$G$777,СВЦЭМ!$A$34:$A$777,$A228,СВЦЭМ!$B$33:$B$776,Q$225)+'СЕТ СН'!$F$15</f>
        <v>0</v>
      </c>
      <c r="R228" s="36">
        <f>SUMIFS(СВЦЭМ!$G$34:$G$777,СВЦЭМ!$A$34:$A$777,$A228,СВЦЭМ!$B$33:$B$776,R$225)+'СЕТ СН'!$F$15</f>
        <v>0</v>
      </c>
      <c r="S228" s="36">
        <f>SUMIFS(СВЦЭМ!$G$34:$G$777,СВЦЭМ!$A$34:$A$777,$A228,СВЦЭМ!$B$33:$B$776,S$225)+'СЕТ СН'!$F$15</f>
        <v>0</v>
      </c>
      <c r="T228" s="36">
        <f>SUMIFS(СВЦЭМ!$G$34:$G$777,СВЦЭМ!$A$34:$A$777,$A228,СВЦЭМ!$B$33:$B$776,T$225)+'СЕТ СН'!$F$15</f>
        <v>0</v>
      </c>
      <c r="U228" s="36">
        <f>SUMIFS(СВЦЭМ!$G$34:$G$777,СВЦЭМ!$A$34:$A$777,$A228,СВЦЭМ!$B$33:$B$776,U$225)+'СЕТ СН'!$F$15</f>
        <v>0</v>
      </c>
      <c r="V228" s="36">
        <f>SUMIFS(СВЦЭМ!$G$34:$G$777,СВЦЭМ!$A$34:$A$777,$A228,СВЦЭМ!$B$33:$B$776,V$225)+'СЕТ СН'!$F$15</f>
        <v>0</v>
      </c>
      <c r="W228" s="36">
        <f>SUMIFS(СВЦЭМ!$G$34:$G$777,СВЦЭМ!$A$34:$A$777,$A228,СВЦЭМ!$B$33:$B$776,W$225)+'СЕТ СН'!$F$15</f>
        <v>0</v>
      </c>
      <c r="X228" s="36">
        <f>SUMIFS(СВЦЭМ!$G$34:$G$777,СВЦЭМ!$A$34:$A$777,$A228,СВЦЭМ!$B$33:$B$776,X$225)+'СЕТ СН'!$F$15</f>
        <v>0</v>
      </c>
      <c r="Y228" s="36">
        <f>SUMIFS(СВЦЭМ!$G$34:$G$777,СВЦЭМ!$A$34:$A$777,$A228,СВЦЭМ!$B$33:$B$776,Y$225)+'СЕТ СН'!$F$15</f>
        <v>0</v>
      </c>
    </row>
    <row r="229" spans="1:27" ht="15.75" hidden="1" x14ac:dyDescent="0.2">
      <c r="A229" s="35">
        <f t="shared" si="6"/>
        <v>43650</v>
      </c>
      <c r="B229" s="36">
        <f>SUMIFS(СВЦЭМ!$G$34:$G$777,СВЦЭМ!$A$34:$A$777,$A229,СВЦЭМ!$B$33:$B$776,B$225)+'СЕТ СН'!$F$15</f>
        <v>0</v>
      </c>
      <c r="C229" s="36">
        <f>SUMIFS(СВЦЭМ!$G$34:$G$777,СВЦЭМ!$A$34:$A$777,$A229,СВЦЭМ!$B$33:$B$776,C$225)+'СЕТ СН'!$F$15</f>
        <v>0</v>
      </c>
      <c r="D229" s="36">
        <f>SUMIFS(СВЦЭМ!$G$34:$G$777,СВЦЭМ!$A$34:$A$777,$A229,СВЦЭМ!$B$33:$B$776,D$225)+'СЕТ СН'!$F$15</f>
        <v>0</v>
      </c>
      <c r="E229" s="36">
        <f>SUMIFS(СВЦЭМ!$G$34:$G$777,СВЦЭМ!$A$34:$A$777,$A229,СВЦЭМ!$B$33:$B$776,E$225)+'СЕТ СН'!$F$15</f>
        <v>0</v>
      </c>
      <c r="F229" s="36">
        <f>SUMIFS(СВЦЭМ!$G$34:$G$777,СВЦЭМ!$A$34:$A$777,$A229,СВЦЭМ!$B$33:$B$776,F$225)+'СЕТ СН'!$F$15</f>
        <v>0</v>
      </c>
      <c r="G229" s="36">
        <f>SUMIFS(СВЦЭМ!$G$34:$G$777,СВЦЭМ!$A$34:$A$777,$A229,СВЦЭМ!$B$33:$B$776,G$225)+'СЕТ СН'!$F$15</f>
        <v>0</v>
      </c>
      <c r="H229" s="36">
        <f>SUMIFS(СВЦЭМ!$G$34:$G$777,СВЦЭМ!$A$34:$A$777,$A229,СВЦЭМ!$B$33:$B$776,H$225)+'СЕТ СН'!$F$15</f>
        <v>0</v>
      </c>
      <c r="I229" s="36">
        <f>SUMIFS(СВЦЭМ!$G$34:$G$777,СВЦЭМ!$A$34:$A$777,$A229,СВЦЭМ!$B$33:$B$776,I$225)+'СЕТ СН'!$F$15</f>
        <v>0</v>
      </c>
      <c r="J229" s="36">
        <f>SUMIFS(СВЦЭМ!$G$34:$G$777,СВЦЭМ!$A$34:$A$777,$A229,СВЦЭМ!$B$33:$B$776,J$225)+'СЕТ СН'!$F$15</f>
        <v>0</v>
      </c>
      <c r="K229" s="36">
        <f>SUMIFS(СВЦЭМ!$G$34:$G$777,СВЦЭМ!$A$34:$A$777,$A229,СВЦЭМ!$B$33:$B$776,K$225)+'СЕТ СН'!$F$15</f>
        <v>0</v>
      </c>
      <c r="L229" s="36">
        <f>SUMIFS(СВЦЭМ!$G$34:$G$777,СВЦЭМ!$A$34:$A$777,$A229,СВЦЭМ!$B$33:$B$776,L$225)+'СЕТ СН'!$F$15</f>
        <v>0</v>
      </c>
      <c r="M229" s="36">
        <f>SUMIFS(СВЦЭМ!$G$34:$G$777,СВЦЭМ!$A$34:$A$777,$A229,СВЦЭМ!$B$33:$B$776,M$225)+'СЕТ СН'!$F$15</f>
        <v>0</v>
      </c>
      <c r="N229" s="36">
        <f>SUMIFS(СВЦЭМ!$G$34:$G$777,СВЦЭМ!$A$34:$A$777,$A229,СВЦЭМ!$B$33:$B$776,N$225)+'СЕТ СН'!$F$15</f>
        <v>0</v>
      </c>
      <c r="O229" s="36">
        <f>SUMIFS(СВЦЭМ!$G$34:$G$777,СВЦЭМ!$A$34:$A$777,$A229,СВЦЭМ!$B$33:$B$776,O$225)+'СЕТ СН'!$F$15</f>
        <v>0</v>
      </c>
      <c r="P229" s="36">
        <f>SUMIFS(СВЦЭМ!$G$34:$G$777,СВЦЭМ!$A$34:$A$777,$A229,СВЦЭМ!$B$33:$B$776,P$225)+'СЕТ СН'!$F$15</f>
        <v>0</v>
      </c>
      <c r="Q229" s="36">
        <f>SUMIFS(СВЦЭМ!$G$34:$G$777,СВЦЭМ!$A$34:$A$777,$A229,СВЦЭМ!$B$33:$B$776,Q$225)+'СЕТ СН'!$F$15</f>
        <v>0</v>
      </c>
      <c r="R229" s="36">
        <f>SUMIFS(СВЦЭМ!$G$34:$G$777,СВЦЭМ!$A$34:$A$777,$A229,СВЦЭМ!$B$33:$B$776,R$225)+'СЕТ СН'!$F$15</f>
        <v>0</v>
      </c>
      <c r="S229" s="36">
        <f>SUMIFS(СВЦЭМ!$G$34:$G$777,СВЦЭМ!$A$34:$A$777,$A229,СВЦЭМ!$B$33:$B$776,S$225)+'СЕТ СН'!$F$15</f>
        <v>0</v>
      </c>
      <c r="T229" s="36">
        <f>SUMIFS(СВЦЭМ!$G$34:$G$777,СВЦЭМ!$A$34:$A$777,$A229,СВЦЭМ!$B$33:$B$776,T$225)+'СЕТ СН'!$F$15</f>
        <v>0</v>
      </c>
      <c r="U229" s="36">
        <f>SUMIFS(СВЦЭМ!$G$34:$G$777,СВЦЭМ!$A$34:$A$777,$A229,СВЦЭМ!$B$33:$B$776,U$225)+'СЕТ СН'!$F$15</f>
        <v>0</v>
      </c>
      <c r="V229" s="36">
        <f>SUMIFS(СВЦЭМ!$G$34:$G$777,СВЦЭМ!$A$34:$A$777,$A229,СВЦЭМ!$B$33:$B$776,V$225)+'СЕТ СН'!$F$15</f>
        <v>0</v>
      </c>
      <c r="W229" s="36">
        <f>SUMIFS(СВЦЭМ!$G$34:$G$777,СВЦЭМ!$A$34:$A$777,$A229,СВЦЭМ!$B$33:$B$776,W$225)+'СЕТ СН'!$F$15</f>
        <v>0</v>
      </c>
      <c r="X229" s="36">
        <f>SUMIFS(СВЦЭМ!$G$34:$G$777,СВЦЭМ!$A$34:$A$777,$A229,СВЦЭМ!$B$33:$B$776,X$225)+'СЕТ СН'!$F$15</f>
        <v>0</v>
      </c>
      <c r="Y229" s="36">
        <f>SUMIFS(СВЦЭМ!$G$34:$G$777,СВЦЭМ!$A$34:$A$777,$A229,СВЦЭМ!$B$33:$B$776,Y$225)+'СЕТ СН'!$F$15</f>
        <v>0</v>
      </c>
    </row>
    <row r="230" spans="1:27" ht="15.75" hidden="1" x14ac:dyDescent="0.2">
      <c r="A230" s="35">
        <f t="shared" si="6"/>
        <v>43651</v>
      </c>
      <c r="B230" s="36">
        <f>SUMIFS(СВЦЭМ!$G$34:$G$777,СВЦЭМ!$A$34:$A$777,$A230,СВЦЭМ!$B$33:$B$776,B$225)+'СЕТ СН'!$F$15</f>
        <v>0</v>
      </c>
      <c r="C230" s="36">
        <f>SUMIFS(СВЦЭМ!$G$34:$G$777,СВЦЭМ!$A$34:$A$777,$A230,СВЦЭМ!$B$33:$B$776,C$225)+'СЕТ СН'!$F$15</f>
        <v>0</v>
      </c>
      <c r="D230" s="36">
        <f>SUMIFS(СВЦЭМ!$G$34:$G$777,СВЦЭМ!$A$34:$A$777,$A230,СВЦЭМ!$B$33:$B$776,D$225)+'СЕТ СН'!$F$15</f>
        <v>0</v>
      </c>
      <c r="E230" s="36">
        <f>SUMIFS(СВЦЭМ!$G$34:$G$777,СВЦЭМ!$A$34:$A$777,$A230,СВЦЭМ!$B$33:$B$776,E$225)+'СЕТ СН'!$F$15</f>
        <v>0</v>
      </c>
      <c r="F230" s="36">
        <f>SUMIFS(СВЦЭМ!$G$34:$G$777,СВЦЭМ!$A$34:$A$777,$A230,СВЦЭМ!$B$33:$B$776,F$225)+'СЕТ СН'!$F$15</f>
        <v>0</v>
      </c>
      <c r="G230" s="36">
        <f>SUMIFS(СВЦЭМ!$G$34:$G$777,СВЦЭМ!$A$34:$A$777,$A230,СВЦЭМ!$B$33:$B$776,G$225)+'СЕТ СН'!$F$15</f>
        <v>0</v>
      </c>
      <c r="H230" s="36">
        <f>SUMIFS(СВЦЭМ!$G$34:$G$777,СВЦЭМ!$A$34:$A$777,$A230,СВЦЭМ!$B$33:$B$776,H$225)+'СЕТ СН'!$F$15</f>
        <v>0</v>
      </c>
      <c r="I230" s="36">
        <f>SUMIFS(СВЦЭМ!$G$34:$G$777,СВЦЭМ!$A$34:$A$777,$A230,СВЦЭМ!$B$33:$B$776,I$225)+'СЕТ СН'!$F$15</f>
        <v>0</v>
      </c>
      <c r="J230" s="36">
        <f>SUMIFS(СВЦЭМ!$G$34:$G$777,СВЦЭМ!$A$34:$A$777,$A230,СВЦЭМ!$B$33:$B$776,J$225)+'СЕТ СН'!$F$15</f>
        <v>0</v>
      </c>
      <c r="K230" s="36">
        <f>SUMIFS(СВЦЭМ!$G$34:$G$777,СВЦЭМ!$A$34:$A$777,$A230,СВЦЭМ!$B$33:$B$776,K$225)+'СЕТ СН'!$F$15</f>
        <v>0</v>
      </c>
      <c r="L230" s="36">
        <f>SUMIFS(СВЦЭМ!$G$34:$G$777,СВЦЭМ!$A$34:$A$777,$A230,СВЦЭМ!$B$33:$B$776,L$225)+'СЕТ СН'!$F$15</f>
        <v>0</v>
      </c>
      <c r="M230" s="36">
        <f>SUMIFS(СВЦЭМ!$G$34:$G$777,СВЦЭМ!$A$34:$A$777,$A230,СВЦЭМ!$B$33:$B$776,M$225)+'СЕТ СН'!$F$15</f>
        <v>0</v>
      </c>
      <c r="N230" s="36">
        <f>SUMIFS(СВЦЭМ!$G$34:$G$777,СВЦЭМ!$A$34:$A$777,$A230,СВЦЭМ!$B$33:$B$776,N$225)+'СЕТ СН'!$F$15</f>
        <v>0</v>
      </c>
      <c r="O230" s="36">
        <f>SUMIFS(СВЦЭМ!$G$34:$G$777,СВЦЭМ!$A$34:$A$777,$A230,СВЦЭМ!$B$33:$B$776,O$225)+'СЕТ СН'!$F$15</f>
        <v>0</v>
      </c>
      <c r="P230" s="36">
        <f>SUMIFS(СВЦЭМ!$G$34:$G$777,СВЦЭМ!$A$34:$A$777,$A230,СВЦЭМ!$B$33:$B$776,P$225)+'СЕТ СН'!$F$15</f>
        <v>0</v>
      </c>
      <c r="Q230" s="36">
        <f>SUMIFS(СВЦЭМ!$G$34:$G$777,СВЦЭМ!$A$34:$A$777,$A230,СВЦЭМ!$B$33:$B$776,Q$225)+'СЕТ СН'!$F$15</f>
        <v>0</v>
      </c>
      <c r="R230" s="36">
        <f>SUMIFS(СВЦЭМ!$G$34:$G$777,СВЦЭМ!$A$34:$A$777,$A230,СВЦЭМ!$B$33:$B$776,R$225)+'СЕТ СН'!$F$15</f>
        <v>0</v>
      </c>
      <c r="S230" s="36">
        <f>SUMIFS(СВЦЭМ!$G$34:$G$777,СВЦЭМ!$A$34:$A$777,$A230,СВЦЭМ!$B$33:$B$776,S$225)+'СЕТ СН'!$F$15</f>
        <v>0</v>
      </c>
      <c r="T230" s="36">
        <f>SUMIFS(СВЦЭМ!$G$34:$G$777,СВЦЭМ!$A$34:$A$777,$A230,СВЦЭМ!$B$33:$B$776,T$225)+'СЕТ СН'!$F$15</f>
        <v>0</v>
      </c>
      <c r="U230" s="36">
        <f>SUMIFS(СВЦЭМ!$G$34:$G$777,СВЦЭМ!$A$34:$A$777,$A230,СВЦЭМ!$B$33:$B$776,U$225)+'СЕТ СН'!$F$15</f>
        <v>0</v>
      </c>
      <c r="V230" s="36">
        <f>SUMIFS(СВЦЭМ!$G$34:$G$777,СВЦЭМ!$A$34:$A$777,$A230,СВЦЭМ!$B$33:$B$776,V$225)+'СЕТ СН'!$F$15</f>
        <v>0</v>
      </c>
      <c r="W230" s="36">
        <f>SUMIFS(СВЦЭМ!$G$34:$G$777,СВЦЭМ!$A$34:$A$777,$A230,СВЦЭМ!$B$33:$B$776,W$225)+'СЕТ СН'!$F$15</f>
        <v>0</v>
      </c>
      <c r="X230" s="36">
        <f>SUMIFS(СВЦЭМ!$G$34:$G$777,СВЦЭМ!$A$34:$A$777,$A230,СВЦЭМ!$B$33:$B$776,X$225)+'СЕТ СН'!$F$15</f>
        <v>0</v>
      </c>
      <c r="Y230" s="36">
        <f>SUMIFS(СВЦЭМ!$G$34:$G$777,СВЦЭМ!$A$34:$A$777,$A230,СВЦЭМ!$B$33:$B$776,Y$225)+'СЕТ СН'!$F$15</f>
        <v>0</v>
      </c>
    </row>
    <row r="231" spans="1:27" ht="15.75" hidden="1" x14ac:dyDescent="0.2">
      <c r="A231" s="35">
        <f t="shared" si="6"/>
        <v>43652</v>
      </c>
      <c r="B231" s="36">
        <f>SUMIFS(СВЦЭМ!$G$34:$G$777,СВЦЭМ!$A$34:$A$777,$A231,СВЦЭМ!$B$33:$B$776,B$225)+'СЕТ СН'!$F$15</f>
        <v>0</v>
      </c>
      <c r="C231" s="36">
        <f>SUMIFS(СВЦЭМ!$G$34:$G$777,СВЦЭМ!$A$34:$A$777,$A231,СВЦЭМ!$B$33:$B$776,C$225)+'СЕТ СН'!$F$15</f>
        <v>0</v>
      </c>
      <c r="D231" s="36">
        <f>SUMIFS(СВЦЭМ!$G$34:$G$777,СВЦЭМ!$A$34:$A$777,$A231,СВЦЭМ!$B$33:$B$776,D$225)+'СЕТ СН'!$F$15</f>
        <v>0</v>
      </c>
      <c r="E231" s="36">
        <f>SUMIFS(СВЦЭМ!$G$34:$G$777,СВЦЭМ!$A$34:$A$777,$A231,СВЦЭМ!$B$33:$B$776,E$225)+'СЕТ СН'!$F$15</f>
        <v>0</v>
      </c>
      <c r="F231" s="36">
        <f>SUMIFS(СВЦЭМ!$G$34:$G$777,СВЦЭМ!$A$34:$A$777,$A231,СВЦЭМ!$B$33:$B$776,F$225)+'СЕТ СН'!$F$15</f>
        <v>0</v>
      </c>
      <c r="G231" s="36">
        <f>SUMIFS(СВЦЭМ!$G$34:$G$777,СВЦЭМ!$A$34:$A$777,$A231,СВЦЭМ!$B$33:$B$776,G$225)+'СЕТ СН'!$F$15</f>
        <v>0</v>
      </c>
      <c r="H231" s="36">
        <f>SUMIFS(СВЦЭМ!$G$34:$G$777,СВЦЭМ!$A$34:$A$777,$A231,СВЦЭМ!$B$33:$B$776,H$225)+'СЕТ СН'!$F$15</f>
        <v>0</v>
      </c>
      <c r="I231" s="36">
        <f>SUMIFS(СВЦЭМ!$G$34:$G$777,СВЦЭМ!$A$34:$A$777,$A231,СВЦЭМ!$B$33:$B$776,I$225)+'СЕТ СН'!$F$15</f>
        <v>0</v>
      </c>
      <c r="J231" s="36">
        <f>SUMIFS(СВЦЭМ!$G$34:$G$777,СВЦЭМ!$A$34:$A$777,$A231,СВЦЭМ!$B$33:$B$776,J$225)+'СЕТ СН'!$F$15</f>
        <v>0</v>
      </c>
      <c r="K231" s="36">
        <f>SUMIFS(СВЦЭМ!$G$34:$G$777,СВЦЭМ!$A$34:$A$777,$A231,СВЦЭМ!$B$33:$B$776,K$225)+'СЕТ СН'!$F$15</f>
        <v>0</v>
      </c>
      <c r="L231" s="36">
        <f>SUMIFS(СВЦЭМ!$G$34:$G$777,СВЦЭМ!$A$34:$A$777,$A231,СВЦЭМ!$B$33:$B$776,L$225)+'СЕТ СН'!$F$15</f>
        <v>0</v>
      </c>
      <c r="M231" s="36">
        <f>SUMIFS(СВЦЭМ!$G$34:$G$777,СВЦЭМ!$A$34:$A$777,$A231,СВЦЭМ!$B$33:$B$776,M$225)+'СЕТ СН'!$F$15</f>
        <v>0</v>
      </c>
      <c r="N231" s="36">
        <f>SUMIFS(СВЦЭМ!$G$34:$G$777,СВЦЭМ!$A$34:$A$777,$A231,СВЦЭМ!$B$33:$B$776,N$225)+'СЕТ СН'!$F$15</f>
        <v>0</v>
      </c>
      <c r="O231" s="36">
        <f>SUMIFS(СВЦЭМ!$G$34:$G$777,СВЦЭМ!$A$34:$A$777,$A231,СВЦЭМ!$B$33:$B$776,O$225)+'СЕТ СН'!$F$15</f>
        <v>0</v>
      </c>
      <c r="P231" s="36">
        <f>SUMIFS(СВЦЭМ!$G$34:$G$777,СВЦЭМ!$A$34:$A$777,$A231,СВЦЭМ!$B$33:$B$776,P$225)+'СЕТ СН'!$F$15</f>
        <v>0</v>
      </c>
      <c r="Q231" s="36">
        <f>SUMIFS(СВЦЭМ!$G$34:$G$777,СВЦЭМ!$A$34:$A$777,$A231,СВЦЭМ!$B$33:$B$776,Q$225)+'СЕТ СН'!$F$15</f>
        <v>0</v>
      </c>
      <c r="R231" s="36">
        <f>SUMIFS(СВЦЭМ!$G$34:$G$777,СВЦЭМ!$A$34:$A$777,$A231,СВЦЭМ!$B$33:$B$776,R$225)+'СЕТ СН'!$F$15</f>
        <v>0</v>
      </c>
      <c r="S231" s="36">
        <f>SUMIFS(СВЦЭМ!$G$34:$G$777,СВЦЭМ!$A$34:$A$777,$A231,СВЦЭМ!$B$33:$B$776,S$225)+'СЕТ СН'!$F$15</f>
        <v>0</v>
      </c>
      <c r="T231" s="36">
        <f>SUMIFS(СВЦЭМ!$G$34:$G$777,СВЦЭМ!$A$34:$A$777,$A231,СВЦЭМ!$B$33:$B$776,T$225)+'СЕТ СН'!$F$15</f>
        <v>0</v>
      </c>
      <c r="U231" s="36">
        <f>SUMIFS(СВЦЭМ!$G$34:$G$777,СВЦЭМ!$A$34:$A$777,$A231,СВЦЭМ!$B$33:$B$776,U$225)+'СЕТ СН'!$F$15</f>
        <v>0</v>
      </c>
      <c r="V231" s="36">
        <f>SUMIFS(СВЦЭМ!$G$34:$G$777,СВЦЭМ!$A$34:$A$777,$A231,СВЦЭМ!$B$33:$B$776,V$225)+'СЕТ СН'!$F$15</f>
        <v>0</v>
      </c>
      <c r="W231" s="36">
        <f>SUMIFS(СВЦЭМ!$G$34:$G$777,СВЦЭМ!$A$34:$A$777,$A231,СВЦЭМ!$B$33:$B$776,W$225)+'СЕТ СН'!$F$15</f>
        <v>0</v>
      </c>
      <c r="X231" s="36">
        <f>SUMIFS(СВЦЭМ!$G$34:$G$777,СВЦЭМ!$A$34:$A$777,$A231,СВЦЭМ!$B$33:$B$776,X$225)+'СЕТ СН'!$F$15</f>
        <v>0</v>
      </c>
      <c r="Y231" s="36">
        <f>SUMIFS(СВЦЭМ!$G$34:$G$777,СВЦЭМ!$A$34:$A$777,$A231,СВЦЭМ!$B$33:$B$776,Y$225)+'СЕТ СН'!$F$15</f>
        <v>0</v>
      </c>
    </row>
    <row r="232" spans="1:27" ht="15.75" hidden="1" x14ac:dyDescent="0.2">
      <c r="A232" s="35">
        <f t="shared" si="6"/>
        <v>43653</v>
      </c>
      <c r="B232" s="36">
        <f>SUMIFS(СВЦЭМ!$G$34:$G$777,СВЦЭМ!$A$34:$A$777,$A232,СВЦЭМ!$B$33:$B$776,B$225)+'СЕТ СН'!$F$15</f>
        <v>0</v>
      </c>
      <c r="C232" s="36">
        <f>SUMIFS(СВЦЭМ!$G$34:$G$777,СВЦЭМ!$A$34:$A$777,$A232,СВЦЭМ!$B$33:$B$776,C$225)+'СЕТ СН'!$F$15</f>
        <v>0</v>
      </c>
      <c r="D232" s="36">
        <f>SUMIFS(СВЦЭМ!$G$34:$G$777,СВЦЭМ!$A$34:$A$777,$A232,СВЦЭМ!$B$33:$B$776,D$225)+'СЕТ СН'!$F$15</f>
        <v>0</v>
      </c>
      <c r="E232" s="36">
        <f>SUMIFS(СВЦЭМ!$G$34:$G$777,СВЦЭМ!$A$34:$A$777,$A232,СВЦЭМ!$B$33:$B$776,E$225)+'СЕТ СН'!$F$15</f>
        <v>0</v>
      </c>
      <c r="F232" s="36">
        <f>SUMIFS(СВЦЭМ!$G$34:$G$777,СВЦЭМ!$A$34:$A$777,$A232,СВЦЭМ!$B$33:$B$776,F$225)+'СЕТ СН'!$F$15</f>
        <v>0</v>
      </c>
      <c r="G232" s="36">
        <f>SUMIFS(СВЦЭМ!$G$34:$G$777,СВЦЭМ!$A$34:$A$777,$A232,СВЦЭМ!$B$33:$B$776,G$225)+'СЕТ СН'!$F$15</f>
        <v>0</v>
      </c>
      <c r="H232" s="36">
        <f>SUMIFS(СВЦЭМ!$G$34:$G$777,СВЦЭМ!$A$34:$A$777,$A232,СВЦЭМ!$B$33:$B$776,H$225)+'СЕТ СН'!$F$15</f>
        <v>0</v>
      </c>
      <c r="I232" s="36">
        <f>SUMIFS(СВЦЭМ!$G$34:$G$777,СВЦЭМ!$A$34:$A$777,$A232,СВЦЭМ!$B$33:$B$776,I$225)+'СЕТ СН'!$F$15</f>
        <v>0</v>
      </c>
      <c r="J232" s="36">
        <f>SUMIFS(СВЦЭМ!$G$34:$G$777,СВЦЭМ!$A$34:$A$777,$A232,СВЦЭМ!$B$33:$B$776,J$225)+'СЕТ СН'!$F$15</f>
        <v>0</v>
      </c>
      <c r="K232" s="36">
        <f>SUMIFS(СВЦЭМ!$G$34:$G$777,СВЦЭМ!$A$34:$A$777,$A232,СВЦЭМ!$B$33:$B$776,K$225)+'СЕТ СН'!$F$15</f>
        <v>0</v>
      </c>
      <c r="L232" s="36">
        <f>SUMIFS(СВЦЭМ!$G$34:$G$777,СВЦЭМ!$A$34:$A$777,$A232,СВЦЭМ!$B$33:$B$776,L$225)+'СЕТ СН'!$F$15</f>
        <v>0</v>
      </c>
      <c r="M232" s="36">
        <f>SUMIFS(СВЦЭМ!$G$34:$G$777,СВЦЭМ!$A$34:$A$777,$A232,СВЦЭМ!$B$33:$B$776,M$225)+'СЕТ СН'!$F$15</f>
        <v>0</v>
      </c>
      <c r="N232" s="36">
        <f>SUMIFS(СВЦЭМ!$G$34:$G$777,СВЦЭМ!$A$34:$A$777,$A232,СВЦЭМ!$B$33:$B$776,N$225)+'СЕТ СН'!$F$15</f>
        <v>0</v>
      </c>
      <c r="O232" s="36">
        <f>SUMIFS(СВЦЭМ!$G$34:$G$777,СВЦЭМ!$A$34:$A$777,$A232,СВЦЭМ!$B$33:$B$776,O$225)+'СЕТ СН'!$F$15</f>
        <v>0</v>
      </c>
      <c r="P232" s="36">
        <f>SUMIFS(СВЦЭМ!$G$34:$G$777,СВЦЭМ!$A$34:$A$777,$A232,СВЦЭМ!$B$33:$B$776,P$225)+'СЕТ СН'!$F$15</f>
        <v>0</v>
      </c>
      <c r="Q232" s="36">
        <f>SUMIFS(СВЦЭМ!$G$34:$G$777,СВЦЭМ!$A$34:$A$777,$A232,СВЦЭМ!$B$33:$B$776,Q$225)+'СЕТ СН'!$F$15</f>
        <v>0</v>
      </c>
      <c r="R232" s="36">
        <f>SUMIFS(СВЦЭМ!$G$34:$G$777,СВЦЭМ!$A$34:$A$777,$A232,СВЦЭМ!$B$33:$B$776,R$225)+'СЕТ СН'!$F$15</f>
        <v>0</v>
      </c>
      <c r="S232" s="36">
        <f>SUMIFS(СВЦЭМ!$G$34:$G$777,СВЦЭМ!$A$34:$A$777,$A232,СВЦЭМ!$B$33:$B$776,S$225)+'СЕТ СН'!$F$15</f>
        <v>0</v>
      </c>
      <c r="T232" s="36">
        <f>SUMIFS(СВЦЭМ!$G$34:$G$777,СВЦЭМ!$A$34:$A$777,$A232,СВЦЭМ!$B$33:$B$776,T$225)+'СЕТ СН'!$F$15</f>
        <v>0</v>
      </c>
      <c r="U232" s="36">
        <f>SUMIFS(СВЦЭМ!$G$34:$G$777,СВЦЭМ!$A$34:$A$777,$A232,СВЦЭМ!$B$33:$B$776,U$225)+'СЕТ СН'!$F$15</f>
        <v>0</v>
      </c>
      <c r="V232" s="36">
        <f>SUMIFS(СВЦЭМ!$G$34:$G$777,СВЦЭМ!$A$34:$A$777,$A232,СВЦЭМ!$B$33:$B$776,V$225)+'СЕТ СН'!$F$15</f>
        <v>0</v>
      </c>
      <c r="W232" s="36">
        <f>SUMIFS(СВЦЭМ!$G$34:$G$777,СВЦЭМ!$A$34:$A$777,$A232,СВЦЭМ!$B$33:$B$776,W$225)+'СЕТ СН'!$F$15</f>
        <v>0</v>
      </c>
      <c r="X232" s="36">
        <f>SUMIFS(СВЦЭМ!$G$34:$G$777,СВЦЭМ!$A$34:$A$777,$A232,СВЦЭМ!$B$33:$B$776,X$225)+'СЕТ СН'!$F$15</f>
        <v>0</v>
      </c>
      <c r="Y232" s="36">
        <f>SUMIFS(СВЦЭМ!$G$34:$G$777,СВЦЭМ!$A$34:$A$777,$A232,СВЦЭМ!$B$33:$B$776,Y$225)+'СЕТ СН'!$F$15</f>
        <v>0</v>
      </c>
    </row>
    <row r="233" spans="1:27" ht="15.75" hidden="1" x14ac:dyDescent="0.2">
      <c r="A233" s="35">
        <f t="shared" si="6"/>
        <v>43654</v>
      </c>
      <c r="B233" s="36">
        <f>SUMIFS(СВЦЭМ!$G$34:$G$777,СВЦЭМ!$A$34:$A$777,$A233,СВЦЭМ!$B$33:$B$776,B$225)+'СЕТ СН'!$F$15</f>
        <v>0</v>
      </c>
      <c r="C233" s="36">
        <f>SUMIFS(СВЦЭМ!$G$34:$G$777,СВЦЭМ!$A$34:$A$777,$A233,СВЦЭМ!$B$33:$B$776,C$225)+'СЕТ СН'!$F$15</f>
        <v>0</v>
      </c>
      <c r="D233" s="36">
        <f>SUMIFS(СВЦЭМ!$G$34:$G$777,СВЦЭМ!$A$34:$A$777,$A233,СВЦЭМ!$B$33:$B$776,D$225)+'СЕТ СН'!$F$15</f>
        <v>0</v>
      </c>
      <c r="E233" s="36">
        <f>SUMIFS(СВЦЭМ!$G$34:$G$777,СВЦЭМ!$A$34:$A$777,$A233,СВЦЭМ!$B$33:$B$776,E$225)+'СЕТ СН'!$F$15</f>
        <v>0</v>
      </c>
      <c r="F233" s="36">
        <f>SUMIFS(СВЦЭМ!$G$34:$G$777,СВЦЭМ!$A$34:$A$777,$A233,СВЦЭМ!$B$33:$B$776,F$225)+'СЕТ СН'!$F$15</f>
        <v>0</v>
      </c>
      <c r="G233" s="36">
        <f>SUMIFS(СВЦЭМ!$G$34:$G$777,СВЦЭМ!$A$34:$A$777,$A233,СВЦЭМ!$B$33:$B$776,G$225)+'СЕТ СН'!$F$15</f>
        <v>0</v>
      </c>
      <c r="H233" s="36">
        <f>SUMIFS(СВЦЭМ!$G$34:$G$777,СВЦЭМ!$A$34:$A$777,$A233,СВЦЭМ!$B$33:$B$776,H$225)+'СЕТ СН'!$F$15</f>
        <v>0</v>
      </c>
      <c r="I233" s="36">
        <f>SUMIFS(СВЦЭМ!$G$34:$G$777,СВЦЭМ!$A$34:$A$777,$A233,СВЦЭМ!$B$33:$B$776,I$225)+'СЕТ СН'!$F$15</f>
        <v>0</v>
      </c>
      <c r="J233" s="36">
        <f>SUMIFS(СВЦЭМ!$G$34:$G$777,СВЦЭМ!$A$34:$A$777,$A233,СВЦЭМ!$B$33:$B$776,J$225)+'СЕТ СН'!$F$15</f>
        <v>0</v>
      </c>
      <c r="K233" s="36">
        <f>SUMIFS(СВЦЭМ!$G$34:$G$777,СВЦЭМ!$A$34:$A$777,$A233,СВЦЭМ!$B$33:$B$776,K$225)+'СЕТ СН'!$F$15</f>
        <v>0</v>
      </c>
      <c r="L233" s="36">
        <f>SUMIFS(СВЦЭМ!$G$34:$G$777,СВЦЭМ!$A$34:$A$777,$A233,СВЦЭМ!$B$33:$B$776,L$225)+'СЕТ СН'!$F$15</f>
        <v>0</v>
      </c>
      <c r="M233" s="36">
        <f>SUMIFS(СВЦЭМ!$G$34:$G$777,СВЦЭМ!$A$34:$A$777,$A233,СВЦЭМ!$B$33:$B$776,M$225)+'СЕТ СН'!$F$15</f>
        <v>0</v>
      </c>
      <c r="N233" s="36">
        <f>SUMIFS(СВЦЭМ!$G$34:$G$777,СВЦЭМ!$A$34:$A$777,$A233,СВЦЭМ!$B$33:$B$776,N$225)+'СЕТ СН'!$F$15</f>
        <v>0</v>
      </c>
      <c r="O233" s="36">
        <f>SUMIFS(СВЦЭМ!$G$34:$G$777,СВЦЭМ!$A$34:$A$777,$A233,СВЦЭМ!$B$33:$B$776,O$225)+'СЕТ СН'!$F$15</f>
        <v>0</v>
      </c>
      <c r="P233" s="36">
        <f>SUMIFS(СВЦЭМ!$G$34:$G$777,СВЦЭМ!$A$34:$A$777,$A233,СВЦЭМ!$B$33:$B$776,P$225)+'СЕТ СН'!$F$15</f>
        <v>0</v>
      </c>
      <c r="Q233" s="36">
        <f>SUMIFS(СВЦЭМ!$G$34:$G$777,СВЦЭМ!$A$34:$A$777,$A233,СВЦЭМ!$B$33:$B$776,Q$225)+'СЕТ СН'!$F$15</f>
        <v>0</v>
      </c>
      <c r="R233" s="36">
        <f>SUMIFS(СВЦЭМ!$G$34:$G$777,СВЦЭМ!$A$34:$A$777,$A233,СВЦЭМ!$B$33:$B$776,R$225)+'СЕТ СН'!$F$15</f>
        <v>0</v>
      </c>
      <c r="S233" s="36">
        <f>SUMIFS(СВЦЭМ!$G$34:$G$777,СВЦЭМ!$A$34:$A$777,$A233,СВЦЭМ!$B$33:$B$776,S$225)+'СЕТ СН'!$F$15</f>
        <v>0</v>
      </c>
      <c r="T233" s="36">
        <f>SUMIFS(СВЦЭМ!$G$34:$G$777,СВЦЭМ!$A$34:$A$777,$A233,СВЦЭМ!$B$33:$B$776,T$225)+'СЕТ СН'!$F$15</f>
        <v>0</v>
      </c>
      <c r="U233" s="36">
        <f>SUMIFS(СВЦЭМ!$G$34:$G$777,СВЦЭМ!$A$34:$A$777,$A233,СВЦЭМ!$B$33:$B$776,U$225)+'СЕТ СН'!$F$15</f>
        <v>0</v>
      </c>
      <c r="V233" s="36">
        <f>SUMIFS(СВЦЭМ!$G$34:$G$777,СВЦЭМ!$A$34:$A$777,$A233,СВЦЭМ!$B$33:$B$776,V$225)+'СЕТ СН'!$F$15</f>
        <v>0</v>
      </c>
      <c r="W233" s="36">
        <f>SUMIFS(СВЦЭМ!$G$34:$G$777,СВЦЭМ!$A$34:$A$777,$A233,СВЦЭМ!$B$33:$B$776,W$225)+'СЕТ СН'!$F$15</f>
        <v>0</v>
      </c>
      <c r="X233" s="36">
        <f>SUMIFS(СВЦЭМ!$G$34:$G$777,СВЦЭМ!$A$34:$A$777,$A233,СВЦЭМ!$B$33:$B$776,X$225)+'СЕТ СН'!$F$15</f>
        <v>0</v>
      </c>
      <c r="Y233" s="36">
        <f>SUMIFS(СВЦЭМ!$G$34:$G$777,СВЦЭМ!$A$34:$A$777,$A233,СВЦЭМ!$B$33:$B$776,Y$225)+'СЕТ СН'!$F$15</f>
        <v>0</v>
      </c>
    </row>
    <row r="234" spans="1:27" ht="15.75" hidden="1" x14ac:dyDescent="0.2">
      <c r="A234" s="35">
        <f t="shared" si="6"/>
        <v>43655</v>
      </c>
      <c r="B234" s="36">
        <f>SUMIFS(СВЦЭМ!$G$34:$G$777,СВЦЭМ!$A$34:$A$777,$A234,СВЦЭМ!$B$33:$B$776,B$225)+'СЕТ СН'!$F$15</f>
        <v>0</v>
      </c>
      <c r="C234" s="36">
        <f>SUMIFS(СВЦЭМ!$G$34:$G$777,СВЦЭМ!$A$34:$A$777,$A234,СВЦЭМ!$B$33:$B$776,C$225)+'СЕТ СН'!$F$15</f>
        <v>0</v>
      </c>
      <c r="D234" s="36">
        <f>SUMIFS(СВЦЭМ!$G$34:$G$777,СВЦЭМ!$A$34:$A$777,$A234,СВЦЭМ!$B$33:$B$776,D$225)+'СЕТ СН'!$F$15</f>
        <v>0</v>
      </c>
      <c r="E234" s="36">
        <f>SUMIFS(СВЦЭМ!$G$34:$G$777,СВЦЭМ!$A$34:$A$777,$A234,СВЦЭМ!$B$33:$B$776,E$225)+'СЕТ СН'!$F$15</f>
        <v>0</v>
      </c>
      <c r="F234" s="36">
        <f>SUMIFS(СВЦЭМ!$G$34:$G$777,СВЦЭМ!$A$34:$A$777,$A234,СВЦЭМ!$B$33:$B$776,F$225)+'СЕТ СН'!$F$15</f>
        <v>0</v>
      </c>
      <c r="G234" s="36">
        <f>SUMIFS(СВЦЭМ!$G$34:$G$777,СВЦЭМ!$A$34:$A$777,$A234,СВЦЭМ!$B$33:$B$776,G$225)+'СЕТ СН'!$F$15</f>
        <v>0</v>
      </c>
      <c r="H234" s="36">
        <f>SUMIFS(СВЦЭМ!$G$34:$G$777,СВЦЭМ!$A$34:$A$777,$A234,СВЦЭМ!$B$33:$B$776,H$225)+'СЕТ СН'!$F$15</f>
        <v>0</v>
      </c>
      <c r="I234" s="36">
        <f>SUMIFS(СВЦЭМ!$G$34:$G$777,СВЦЭМ!$A$34:$A$777,$A234,СВЦЭМ!$B$33:$B$776,I$225)+'СЕТ СН'!$F$15</f>
        <v>0</v>
      </c>
      <c r="J234" s="36">
        <f>SUMIFS(СВЦЭМ!$G$34:$G$777,СВЦЭМ!$A$34:$A$777,$A234,СВЦЭМ!$B$33:$B$776,J$225)+'СЕТ СН'!$F$15</f>
        <v>0</v>
      </c>
      <c r="K234" s="36">
        <f>SUMIFS(СВЦЭМ!$G$34:$G$777,СВЦЭМ!$A$34:$A$777,$A234,СВЦЭМ!$B$33:$B$776,K$225)+'СЕТ СН'!$F$15</f>
        <v>0</v>
      </c>
      <c r="L234" s="36">
        <f>SUMIFS(СВЦЭМ!$G$34:$G$777,СВЦЭМ!$A$34:$A$777,$A234,СВЦЭМ!$B$33:$B$776,L$225)+'СЕТ СН'!$F$15</f>
        <v>0</v>
      </c>
      <c r="M234" s="36">
        <f>SUMIFS(СВЦЭМ!$G$34:$G$777,СВЦЭМ!$A$34:$A$777,$A234,СВЦЭМ!$B$33:$B$776,M$225)+'СЕТ СН'!$F$15</f>
        <v>0</v>
      </c>
      <c r="N234" s="36">
        <f>SUMIFS(СВЦЭМ!$G$34:$G$777,СВЦЭМ!$A$34:$A$777,$A234,СВЦЭМ!$B$33:$B$776,N$225)+'СЕТ СН'!$F$15</f>
        <v>0</v>
      </c>
      <c r="O234" s="36">
        <f>SUMIFS(СВЦЭМ!$G$34:$G$777,СВЦЭМ!$A$34:$A$777,$A234,СВЦЭМ!$B$33:$B$776,O$225)+'СЕТ СН'!$F$15</f>
        <v>0</v>
      </c>
      <c r="P234" s="36">
        <f>SUMIFS(СВЦЭМ!$G$34:$G$777,СВЦЭМ!$A$34:$A$777,$A234,СВЦЭМ!$B$33:$B$776,P$225)+'СЕТ СН'!$F$15</f>
        <v>0</v>
      </c>
      <c r="Q234" s="36">
        <f>SUMIFS(СВЦЭМ!$G$34:$G$777,СВЦЭМ!$A$34:$A$777,$A234,СВЦЭМ!$B$33:$B$776,Q$225)+'СЕТ СН'!$F$15</f>
        <v>0</v>
      </c>
      <c r="R234" s="36">
        <f>SUMIFS(СВЦЭМ!$G$34:$G$777,СВЦЭМ!$A$34:$A$777,$A234,СВЦЭМ!$B$33:$B$776,R$225)+'СЕТ СН'!$F$15</f>
        <v>0</v>
      </c>
      <c r="S234" s="36">
        <f>SUMIFS(СВЦЭМ!$G$34:$G$777,СВЦЭМ!$A$34:$A$777,$A234,СВЦЭМ!$B$33:$B$776,S$225)+'СЕТ СН'!$F$15</f>
        <v>0</v>
      </c>
      <c r="T234" s="36">
        <f>SUMIFS(СВЦЭМ!$G$34:$G$777,СВЦЭМ!$A$34:$A$777,$A234,СВЦЭМ!$B$33:$B$776,T$225)+'СЕТ СН'!$F$15</f>
        <v>0</v>
      </c>
      <c r="U234" s="36">
        <f>SUMIFS(СВЦЭМ!$G$34:$G$777,СВЦЭМ!$A$34:$A$777,$A234,СВЦЭМ!$B$33:$B$776,U$225)+'СЕТ СН'!$F$15</f>
        <v>0</v>
      </c>
      <c r="V234" s="36">
        <f>SUMIFS(СВЦЭМ!$G$34:$G$777,СВЦЭМ!$A$34:$A$777,$A234,СВЦЭМ!$B$33:$B$776,V$225)+'СЕТ СН'!$F$15</f>
        <v>0</v>
      </c>
      <c r="W234" s="36">
        <f>SUMIFS(СВЦЭМ!$G$34:$G$777,СВЦЭМ!$A$34:$A$777,$A234,СВЦЭМ!$B$33:$B$776,W$225)+'СЕТ СН'!$F$15</f>
        <v>0</v>
      </c>
      <c r="X234" s="36">
        <f>SUMIFS(СВЦЭМ!$G$34:$G$777,СВЦЭМ!$A$34:$A$777,$A234,СВЦЭМ!$B$33:$B$776,X$225)+'СЕТ СН'!$F$15</f>
        <v>0</v>
      </c>
      <c r="Y234" s="36">
        <f>SUMIFS(СВЦЭМ!$G$34:$G$777,СВЦЭМ!$A$34:$A$777,$A234,СВЦЭМ!$B$33:$B$776,Y$225)+'СЕТ СН'!$F$15</f>
        <v>0</v>
      </c>
    </row>
    <row r="235" spans="1:27" ht="15.75" hidden="1" x14ac:dyDescent="0.2">
      <c r="A235" s="35">
        <f t="shared" si="6"/>
        <v>43656</v>
      </c>
      <c r="B235" s="36">
        <f>SUMIFS(СВЦЭМ!$G$34:$G$777,СВЦЭМ!$A$34:$A$777,$A235,СВЦЭМ!$B$33:$B$776,B$225)+'СЕТ СН'!$F$15</f>
        <v>0</v>
      </c>
      <c r="C235" s="36">
        <f>SUMIFS(СВЦЭМ!$G$34:$G$777,СВЦЭМ!$A$34:$A$777,$A235,СВЦЭМ!$B$33:$B$776,C$225)+'СЕТ СН'!$F$15</f>
        <v>0</v>
      </c>
      <c r="D235" s="36">
        <f>SUMIFS(СВЦЭМ!$G$34:$G$777,СВЦЭМ!$A$34:$A$777,$A235,СВЦЭМ!$B$33:$B$776,D$225)+'СЕТ СН'!$F$15</f>
        <v>0</v>
      </c>
      <c r="E235" s="36">
        <f>SUMIFS(СВЦЭМ!$G$34:$G$777,СВЦЭМ!$A$34:$A$777,$A235,СВЦЭМ!$B$33:$B$776,E$225)+'СЕТ СН'!$F$15</f>
        <v>0</v>
      </c>
      <c r="F235" s="36">
        <f>SUMIFS(СВЦЭМ!$G$34:$G$777,СВЦЭМ!$A$34:$A$777,$A235,СВЦЭМ!$B$33:$B$776,F$225)+'СЕТ СН'!$F$15</f>
        <v>0</v>
      </c>
      <c r="G235" s="36">
        <f>SUMIFS(СВЦЭМ!$G$34:$G$777,СВЦЭМ!$A$34:$A$777,$A235,СВЦЭМ!$B$33:$B$776,G$225)+'СЕТ СН'!$F$15</f>
        <v>0</v>
      </c>
      <c r="H235" s="36">
        <f>SUMIFS(СВЦЭМ!$G$34:$G$777,СВЦЭМ!$A$34:$A$777,$A235,СВЦЭМ!$B$33:$B$776,H$225)+'СЕТ СН'!$F$15</f>
        <v>0</v>
      </c>
      <c r="I235" s="36">
        <f>SUMIFS(СВЦЭМ!$G$34:$G$777,СВЦЭМ!$A$34:$A$777,$A235,СВЦЭМ!$B$33:$B$776,I$225)+'СЕТ СН'!$F$15</f>
        <v>0</v>
      </c>
      <c r="J235" s="36">
        <f>SUMIFS(СВЦЭМ!$G$34:$G$777,СВЦЭМ!$A$34:$A$777,$A235,СВЦЭМ!$B$33:$B$776,J$225)+'СЕТ СН'!$F$15</f>
        <v>0</v>
      </c>
      <c r="K235" s="36">
        <f>SUMIFS(СВЦЭМ!$G$34:$G$777,СВЦЭМ!$A$34:$A$777,$A235,СВЦЭМ!$B$33:$B$776,K$225)+'СЕТ СН'!$F$15</f>
        <v>0</v>
      </c>
      <c r="L235" s="36">
        <f>SUMIFS(СВЦЭМ!$G$34:$G$777,СВЦЭМ!$A$34:$A$777,$A235,СВЦЭМ!$B$33:$B$776,L$225)+'СЕТ СН'!$F$15</f>
        <v>0</v>
      </c>
      <c r="M235" s="36">
        <f>SUMIFS(СВЦЭМ!$G$34:$G$777,СВЦЭМ!$A$34:$A$777,$A235,СВЦЭМ!$B$33:$B$776,M$225)+'СЕТ СН'!$F$15</f>
        <v>0</v>
      </c>
      <c r="N235" s="36">
        <f>SUMIFS(СВЦЭМ!$G$34:$G$777,СВЦЭМ!$A$34:$A$777,$A235,СВЦЭМ!$B$33:$B$776,N$225)+'СЕТ СН'!$F$15</f>
        <v>0</v>
      </c>
      <c r="O235" s="36">
        <f>SUMIFS(СВЦЭМ!$G$34:$G$777,СВЦЭМ!$A$34:$A$777,$A235,СВЦЭМ!$B$33:$B$776,O$225)+'СЕТ СН'!$F$15</f>
        <v>0</v>
      </c>
      <c r="P235" s="36">
        <f>SUMIFS(СВЦЭМ!$G$34:$G$777,СВЦЭМ!$A$34:$A$777,$A235,СВЦЭМ!$B$33:$B$776,P$225)+'СЕТ СН'!$F$15</f>
        <v>0</v>
      </c>
      <c r="Q235" s="36">
        <f>SUMIFS(СВЦЭМ!$G$34:$G$777,СВЦЭМ!$A$34:$A$777,$A235,СВЦЭМ!$B$33:$B$776,Q$225)+'СЕТ СН'!$F$15</f>
        <v>0</v>
      </c>
      <c r="R235" s="36">
        <f>SUMIFS(СВЦЭМ!$G$34:$G$777,СВЦЭМ!$A$34:$A$777,$A235,СВЦЭМ!$B$33:$B$776,R$225)+'СЕТ СН'!$F$15</f>
        <v>0</v>
      </c>
      <c r="S235" s="36">
        <f>SUMIFS(СВЦЭМ!$G$34:$G$777,СВЦЭМ!$A$34:$A$777,$A235,СВЦЭМ!$B$33:$B$776,S$225)+'СЕТ СН'!$F$15</f>
        <v>0</v>
      </c>
      <c r="T235" s="36">
        <f>SUMIFS(СВЦЭМ!$G$34:$G$777,СВЦЭМ!$A$34:$A$777,$A235,СВЦЭМ!$B$33:$B$776,T$225)+'СЕТ СН'!$F$15</f>
        <v>0</v>
      </c>
      <c r="U235" s="36">
        <f>SUMIFS(СВЦЭМ!$G$34:$G$777,СВЦЭМ!$A$34:$A$777,$A235,СВЦЭМ!$B$33:$B$776,U$225)+'СЕТ СН'!$F$15</f>
        <v>0</v>
      </c>
      <c r="V235" s="36">
        <f>SUMIFS(СВЦЭМ!$G$34:$G$777,СВЦЭМ!$A$34:$A$777,$A235,СВЦЭМ!$B$33:$B$776,V$225)+'СЕТ СН'!$F$15</f>
        <v>0</v>
      </c>
      <c r="W235" s="36">
        <f>SUMIFS(СВЦЭМ!$G$34:$G$777,СВЦЭМ!$A$34:$A$777,$A235,СВЦЭМ!$B$33:$B$776,W$225)+'СЕТ СН'!$F$15</f>
        <v>0</v>
      </c>
      <c r="X235" s="36">
        <f>SUMIFS(СВЦЭМ!$G$34:$G$777,СВЦЭМ!$A$34:$A$777,$A235,СВЦЭМ!$B$33:$B$776,X$225)+'СЕТ СН'!$F$15</f>
        <v>0</v>
      </c>
      <c r="Y235" s="36">
        <f>SUMIFS(СВЦЭМ!$G$34:$G$777,СВЦЭМ!$A$34:$A$777,$A235,СВЦЭМ!$B$33:$B$776,Y$225)+'СЕТ СН'!$F$15</f>
        <v>0</v>
      </c>
    </row>
    <row r="236" spans="1:27" ht="15.75" hidden="1" x14ac:dyDescent="0.2">
      <c r="A236" s="35">
        <f t="shared" si="6"/>
        <v>43657</v>
      </c>
      <c r="B236" s="36">
        <f>SUMIFS(СВЦЭМ!$G$34:$G$777,СВЦЭМ!$A$34:$A$777,$A236,СВЦЭМ!$B$33:$B$776,B$225)+'СЕТ СН'!$F$15</f>
        <v>0</v>
      </c>
      <c r="C236" s="36">
        <f>SUMIFS(СВЦЭМ!$G$34:$G$777,СВЦЭМ!$A$34:$A$777,$A236,СВЦЭМ!$B$33:$B$776,C$225)+'СЕТ СН'!$F$15</f>
        <v>0</v>
      </c>
      <c r="D236" s="36">
        <f>SUMIFS(СВЦЭМ!$G$34:$G$777,СВЦЭМ!$A$34:$A$777,$A236,СВЦЭМ!$B$33:$B$776,D$225)+'СЕТ СН'!$F$15</f>
        <v>0</v>
      </c>
      <c r="E236" s="36">
        <f>SUMIFS(СВЦЭМ!$G$34:$G$777,СВЦЭМ!$A$34:$A$777,$A236,СВЦЭМ!$B$33:$B$776,E$225)+'СЕТ СН'!$F$15</f>
        <v>0</v>
      </c>
      <c r="F236" s="36">
        <f>SUMIFS(СВЦЭМ!$G$34:$G$777,СВЦЭМ!$A$34:$A$777,$A236,СВЦЭМ!$B$33:$B$776,F$225)+'СЕТ СН'!$F$15</f>
        <v>0</v>
      </c>
      <c r="G236" s="36">
        <f>SUMIFS(СВЦЭМ!$G$34:$G$777,СВЦЭМ!$A$34:$A$777,$A236,СВЦЭМ!$B$33:$B$776,G$225)+'СЕТ СН'!$F$15</f>
        <v>0</v>
      </c>
      <c r="H236" s="36">
        <f>SUMIFS(СВЦЭМ!$G$34:$G$777,СВЦЭМ!$A$34:$A$777,$A236,СВЦЭМ!$B$33:$B$776,H$225)+'СЕТ СН'!$F$15</f>
        <v>0</v>
      </c>
      <c r="I236" s="36">
        <f>SUMIFS(СВЦЭМ!$G$34:$G$777,СВЦЭМ!$A$34:$A$777,$A236,СВЦЭМ!$B$33:$B$776,I$225)+'СЕТ СН'!$F$15</f>
        <v>0</v>
      </c>
      <c r="J236" s="36">
        <f>SUMIFS(СВЦЭМ!$G$34:$G$777,СВЦЭМ!$A$34:$A$777,$A236,СВЦЭМ!$B$33:$B$776,J$225)+'СЕТ СН'!$F$15</f>
        <v>0</v>
      </c>
      <c r="K236" s="36">
        <f>SUMIFS(СВЦЭМ!$G$34:$G$777,СВЦЭМ!$A$34:$A$777,$A236,СВЦЭМ!$B$33:$B$776,K$225)+'СЕТ СН'!$F$15</f>
        <v>0</v>
      </c>
      <c r="L236" s="36">
        <f>SUMIFS(СВЦЭМ!$G$34:$G$777,СВЦЭМ!$A$34:$A$777,$A236,СВЦЭМ!$B$33:$B$776,L$225)+'СЕТ СН'!$F$15</f>
        <v>0</v>
      </c>
      <c r="M236" s="36">
        <f>SUMIFS(СВЦЭМ!$G$34:$G$777,СВЦЭМ!$A$34:$A$777,$A236,СВЦЭМ!$B$33:$B$776,M$225)+'СЕТ СН'!$F$15</f>
        <v>0</v>
      </c>
      <c r="N236" s="36">
        <f>SUMIFS(СВЦЭМ!$G$34:$G$777,СВЦЭМ!$A$34:$A$777,$A236,СВЦЭМ!$B$33:$B$776,N$225)+'СЕТ СН'!$F$15</f>
        <v>0</v>
      </c>
      <c r="O236" s="36">
        <f>SUMIFS(СВЦЭМ!$G$34:$G$777,СВЦЭМ!$A$34:$A$777,$A236,СВЦЭМ!$B$33:$B$776,O$225)+'СЕТ СН'!$F$15</f>
        <v>0</v>
      </c>
      <c r="P236" s="36">
        <f>SUMIFS(СВЦЭМ!$G$34:$G$777,СВЦЭМ!$A$34:$A$777,$A236,СВЦЭМ!$B$33:$B$776,P$225)+'СЕТ СН'!$F$15</f>
        <v>0</v>
      </c>
      <c r="Q236" s="36">
        <f>SUMIFS(СВЦЭМ!$G$34:$G$777,СВЦЭМ!$A$34:$A$777,$A236,СВЦЭМ!$B$33:$B$776,Q$225)+'СЕТ СН'!$F$15</f>
        <v>0</v>
      </c>
      <c r="R236" s="36">
        <f>SUMIFS(СВЦЭМ!$G$34:$G$777,СВЦЭМ!$A$34:$A$777,$A236,СВЦЭМ!$B$33:$B$776,R$225)+'СЕТ СН'!$F$15</f>
        <v>0</v>
      </c>
      <c r="S236" s="36">
        <f>SUMIFS(СВЦЭМ!$G$34:$G$777,СВЦЭМ!$A$34:$A$777,$A236,СВЦЭМ!$B$33:$B$776,S$225)+'СЕТ СН'!$F$15</f>
        <v>0</v>
      </c>
      <c r="T236" s="36">
        <f>SUMIFS(СВЦЭМ!$G$34:$G$777,СВЦЭМ!$A$34:$A$777,$A236,СВЦЭМ!$B$33:$B$776,T$225)+'СЕТ СН'!$F$15</f>
        <v>0</v>
      </c>
      <c r="U236" s="36">
        <f>SUMIFS(СВЦЭМ!$G$34:$G$777,СВЦЭМ!$A$34:$A$777,$A236,СВЦЭМ!$B$33:$B$776,U$225)+'СЕТ СН'!$F$15</f>
        <v>0</v>
      </c>
      <c r="V236" s="36">
        <f>SUMIFS(СВЦЭМ!$G$34:$G$777,СВЦЭМ!$A$34:$A$777,$A236,СВЦЭМ!$B$33:$B$776,V$225)+'СЕТ СН'!$F$15</f>
        <v>0</v>
      </c>
      <c r="W236" s="36">
        <f>SUMIFS(СВЦЭМ!$G$34:$G$777,СВЦЭМ!$A$34:$A$777,$A236,СВЦЭМ!$B$33:$B$776,W$225)+'СЕТ СН'!$F$15</f>
        <v>0</v>
      </c>
      <c r="X236" s="36">
        <f>SUMIFS(СВЦЭМ!$G$34:$G$777,СВЦЭМ!$A$34:$A$777,$A236,СВЦЭМ!$B$33:$B$776,X$225)+'СЕТ СН'!$F$15</f>
        <v>0</v>
      </c>
      <c r="Y236" s="36">
        <f>SUMIFS(СВЦЭМ!$G$34:$G$777,СВЦЭМ!$A$34:$A$777,$A236,СВЦЭМ!$B$33:$B$776,Y$225)+'СЕТ СН'!$F$15</f>
        <v>0</v>
      </c>
    </row>
    <row r="237" spans="1:27" ht="15.75" hidden="1" x14ac:dyDescent="0.2">
      <c r="A237" s="35">
        <f t="shared" si="6"/>
        <v>43658</v>
      </c>
      <c r="B237" s="36">
        <f>SUMIFS(СВЦЭМ!$G$34:$G$777,СВЦЭМ!$A$34:$A$777,$A237,СВЦЭМ!$B$33:$B$776,B$225)+'СЕТ СН'!$F$15</f>
        <v>0</v>
      </c>
      <c r="C237" s="36">
        <f>SUMIFS(СВЦЭМ!$G$34:$G$777,СВЦЭМ!$A$34:$A$777,$A237,СВЦЭМ!$B$33:$B$776,C$225)+'СЕТ СН'!$F$15</f>
        <v>0</v>
      </c>
      <c r="D237" s="36">
        <f>SUMIFS(СВЦЭМ!$G$34:$G$777,СВЦЭМ!$A$34:$A$777,$A237,СВЦЭМ!$B$33:$B$776,D$225)+'СЕТ СН'!$F$15</f>
        <v>0</v>
      </c>
      <c r="E237" s="36">
        <f>SUMIFS(СВЦЭМ!$G$34:$G$777,СВЦЭМ!$A$34:$A$777,$A237,СВЦЭМ!$B$33:$B$776,E$225)+'СЕТ СН'!$F$15</f>
        <v>0</v>
      </c>
      <c r="F237" s="36">
        <f>SUMIFS(СВЦЭМ!$G$34:$G$777,СВЦЭМ!$A$34:$A$777,$A237,СВЦЭМ!$B$33:$B$776,F$225)+'СЕТ СН'!$F$15</f>
        <v>0</v>
      </c>
      <c r="G237" s="36">
        <f>SUMIFS(СВЦЭМ!$G$34:$G$777,СВЦЭМ!$A$34:$A$777,$A237,СВЦЭМ!$B$33:$B$776,G$225)+'СЕТ СН'!$F$15</f>
        <v>0</v>
      </c>
      <c r="H237" s="36">
        <f>SUMIFS(СВЦЭМ!$G$34:$G$777,СВЦЭМ!$A$34:$A$777,$A237,СВЦЭМ!$B$33:$B$776,H$225)+'СЕТ СН'!$F$15</f>
        <v>0</v>
      </c>
      <c r="I237" s="36">
        <f>SUMIFS(СВЦЭМ!$G$34:$G$777,СВЦЭМ!$A$34:$A$777,$A237,СВЦЭМ!$B$33:$B$776,I$225)+'СЕТ СН'!$F$15</f>
        <v>0</v>
      </c>
      <c r="J237" s="36">
        <f>SUMIFS(СВЦЭМ!$G$34:$G$777,СВЦЭМ!$A$34:$A$777,$A237,СВЦЭМ!$B$33:$B$776,J$225)+'СЕТ СН'!$F$15</f>
        <v>0</v>
      </c>
      <c r="K237" s="36">
        <f>SUMIFS(СВЦЭМ!$G$34:$G$777,СВЦЭМ!$A$34:$A$777,$A237,СВЦЭМ!$B$33:$B$776,K$225)+'СЕТ СН'!$F$15</f>
        <v>0</v>
      </c>
      <c r="L237" s="36">
        <f>SUMIFS(СВЦЭМ!$G$34:$G$777,СВЦЭМ!$A$34:$A$777,$A237,СВЦЭМ!$B$33:$B$776,L$225)+'СЕТ СН'!$F$15</f>
        <v>0</v>
      </c>
      <c r="M237" s="36">
        <f>SUMIFS(СВЦЭМ!$G$34:$G$777,СВЦЭМ!$A$34:$A$777,$A237,СВЦЭМ!$B$33:$B$776,M$225)+'СЕТ СН'!$F$15</f>
        <v>0</v>
      </c>
      <c r="N237" s="36">
        <f>SUMIFS(СВЦЭМ!$G$34:$G$777,СВЦЭМ!$A$34:$A$777,$A237,СВЦЭМ!$B$33:$B$776,N$225)+'СЕТ СН'!$F$15</f>
        <v>0</v>
      </c>
      <c r="O237" s="36">
        <f>SUMIFS(СВЦЭМ!$G$34:$G$777,СВЦЭМ!$A$34:$A$777,$A237,СВЦЭМ!$B$33:$B$776,O$225)+'СЕТ СН'!$F$15</f>
        <v>0</v>
      </c>
      <c r="P237" s="36">
        <f>SUMIFS(СВЦЭМ!$G$34:$G$777,СВЦЭМ!$A$34:$A$777,$A237,СВЦЭМ!$B$33:$B$776,P$225)+'СЕТ СН'!$F$15</f>
        <v>0</v>
      </c>
      <c r="Q237" s="36">
        <f>SUMIFS(СВЦЭМ!$G$34:$G$777,СВЦЭМ!$A$34:$A$777,$A237,СВЦЭМ!$B$33:$B$776,Q$225)+'СЕТ СН'!$F$15</f>
        <v>0</v>
      </c>
      <c r="R237" s="36">
        <f>SUMIFS(СВЦЭМ!$G$34:$G$777,СВЦЭМ!$A$34:$A$777,$A237,СВЦЭМ!$B$33:$B$776,R$225)+'СЕТ СН'!$F$15</f>
        <v>0</v>
      </c>
      <c r="S237" s="36">
        <f>SUMIFS(СВЦЭМ!$G$34:$G$777,СВЦЭМ!$A$34:$A$777,$A237,СВЦЭМ!$B$33:$B$776,S$225)+'СЕТ СН'!$F$15</f>
        <v>0</v>
      </c>
      <c r="T237" s="36">
        <f>SUMIFS(СВЦЭМ!$G$34:$G$777,СВЦЭМ!$A$34:$A$777,$A237,СВЦЭМ!$B$33:$B$776,T$225)+'СЕТ СН'!$F$15</f>
        <v>0</v>
      </c>
      <c r="U237" s="36">
        <f>SUMIFS(СВЦЭМ!$G$34:$G$777,СВЦЭМ!$A$34:$A$777,$A237,СВЦЭМ!$B$33:$B$776,U$225)+'СЕТ СН'!$F$15</f>
        <v>0</v>
      </c>
      <c r="V237" s="36">
        <f>SUMIFS(СВЦЭМ!$G$34:$G$777,СВЦЭМ!$A$34:$A$777,$A237,СВЦЭМ!$B$33:$B$776,V$225)+'СЕТ СН'!$F$15</f>
        <v>0</v>
      </c>
      <c r="W237" s="36">
        <f>SUMIFS(СВЦЭМ!$G$34:$G$777,СВЦЭМ!$A$34:$A$777,$A237,СВЦЭМ!$B$33:$B$776,W$225)+'СЕТ СН'!$F$15</f>
        <v>0</v>
      </c>
      <c r="X237" s="36">
        <f>SUMIFS(СВЦЭМ!$G$34:$G$777,СВЦЭМ!$A$34:$A$777,$A237,СВЦЭМ!$B$33:$B$776,X$225)+'СЕТ СН'!$F$15</f>
        <v>0</v>
      </c>
      <c r="Y237" s="36">
        <f>SUMIFS(СВЦЭМ!$G$34:$G$777,СВЦЭМ!$A$34:$A$777,$A237,СВЦЭМ!$B$33:$B$776,Y$225)+'СЕТ СН'!$F$15</f>
        <v>0</v>
      </c>
    </row>
    <row r="238" spans="1:27" ht="15.75" hidden="1" x14ac:dyDescent="0.2">
      <c r="A238" s="35">
        <f t="shared" si="6"/>
        <v>43659</v>
      </c>
      <c r="B238" s="36">
        <f>SUMIFS(СВЦЭМ!$G$34:$G$777,СВЦЭМ!$A$34:$A$777,$A238,СВЦЭМ!$B$33:$B$776,B$225)+'СЕТ СН'!$F$15</f>
        <v>0</v>
      </c>
      <c r="C238" s="36">
        <f>SUMIFS(СВЦЭМ!$G$34:$G$777,СВЦЭМ!$A$34:$A$777,$A238,СВЦЭМ!$B$33:$B$776,C$225)+'СЕТ СН'!$F$15</f>
        <v>0</v>
      </c>
      <c r="D238" s="36">
        <f>SUMIFS(СВЦЭМ!$G$34:$G$777,СВЦЭМ!$A$34:$A$777,$A238,СВЦЭМ!$B$33:$B$776,D$225)+'СЕТ СН'!$F$15</f>
        <v>0</v>
      </c>
      <c r="E238" s="36">
        <f>SUMIFS(СВЦЭМ!$G$34:$G$777,СВЦЭМ!$A$34:$A$777,$A238,СВЦЭМ!$B$33:$B$776,E$225)+'СЕТ СН'!$F$15</f>
        <v>0</v>
      </c>
      <c r="F238" s="36">
        <f>SUMIFS(СВЦЭМ!$G$34:$G$777,СВЦЭМ!$A$34:$A$777,$A238,СВЦЭМ!$B$33:$B$776,F$225)+'СЕТ СН'!$F$15</f>
        <v>0</v>
      </c>
      <c r="G238" s="36">
        <f>SUMIFS(СВЦЭМ!$G$34:$G$777,СВЦЭМ!$A$34:$A$777,$A238,СВЦЭМ!$B$33:$B$776,G$225)+'СЕТ СН'!$F$15</f>
        <v>0</v>
      </c>
      <c r="H238" s="36">
        <f>SUMIFS(СВЦЭМ!$G$34:$G$777,СВЦЭМ!$A$34:$A$777,$A238,СВЦЭМ!$B$33:$B$776,H$225)+'СЕТ СН'!$F$15</f>
        <v>0</v>
      </c>
      <c r="I238" s="36">
        <f>SUMIFS(СВЦЭМ!$G$34:$G$777,СВЦЭМ!$A$34:$A$777,$A238,СВЦЭМ!$B$33:$B$776,I$225)+'СЕТ СН'!$F$15</f>
        <v>0</v>
      </c>
      <c r="J238" s="36">
        <f>SUMIFS(СВЦЭМ!$G$34:$G$777,СВЦЭМ!$A$34:$A$777,$A238,СВЦЭМ!$B$33:$B$776,J$225)+'СЕТ СН'!$F$15</f>
        <v>0</v>
      </c>
      <c r="K238" s="36">
        <f>SUMIFS(СВЦЭМ!$G$34:$G$777,СВЦЭМ!$A$34:$A$777,$A238,СВЦЭМ!$B$33:$B$776,K$225)+'СЕТ СН'!$F$15</f>
        <v>0</v>
      </c>
      <c r="L238" s="36">
        <f>SUMIFS(СВЦЭМ!$G$34:$G$777,СВЦЭМ!$A$34:$A$777,$A238,СВЦЭМ!$B$33:$B$776,L$225)+'СЕТ СН'!$F$15</f>
        <v>0</v>
      </c>
      <c r="M238" s="36">
        <f>SUMIFS(СВЦЭМ!$G$34:$G$777,СВЦЭМ!$A$34:$A$777,$A238,СВЦЭМ!$B$33:$B$776,M$225)+'СЕТ СН'!$F$15</f>
        <v>0</v>
      </c>
      <c r="N238" s="36">
        <f>SUMIFS(СВЦЭМ!$G$34:$G$777,СВЦЭМ!$A$34:$A$777,$A238,СВЦЭМ!$B$33:$B$776,N$225)+'СЕТ СН'!$F$15</f>
        <v>0</v>
      </c>
      <c r="O238" s="36">
        <f>SUMIFS(СВЦЭМ!$G$34:$G$777,СВЦЭМ!$A$34:$A$777,$A238,СВЦЭМ!$B$33:$B$776,O$225)+'СЕТ СН'!$F$15</f>
        <v>0</v>
      </c>
      <c r="P238" s="36">
        <f>SUMIFS(СВЦЭМ!$G$34:$G$777,СВЦЭМ!$A$34:$A$777,$A238,СВЦЭМ!$B$33:$B$776,P$225)+'СЕТ СН'!$F$15</f>
        <v>0</v>
      </c>
      <c r="Q238" s="36">
        <f>SUMIFS(СВЦЭМ!$G$34:$G$777,СВЦЭМ!$A$34:$A$777,$A238,СВЦЭМ!$B$33:$B$776,Q$225)+'СЕТ СН'!$F$15</f>
        <v>0</v>
      </c>
      <c r="R238" s="36">
        <f>SUMIFS(СВЦЭМ!$G$34:$G$777,СВЦЭМ!$A$34:$A$777,$A238,СВЦЭМ!$B$33:$B$776,R$225)+'СЕТ СН'!$F$15</f>
        <v>0</v>
      </c>
      <c r="S238" s="36">
        <f>SUMIFS(СВЦЭМ!$G$34:$G$777,СВЦЭМ!$A$34:$A$777,$A238,СВЦЭМ!$B$33:$B$776,S$225)+'СЕТ СН'!$F$15</f>
        <v>0</v>
      </c>
      <c r="T238" s="36">
        <f>SUMIFS(СВЦЭМ!$G$34:$G$777,СВЦЭМ!$A$34:$A$777,$A238,СВЦЭМ!$B$33:$B$776,T$225)+'СЕТ СН'!$F$15</f>
        <v>0</v>
      </c>
      <c r="U238" s="36">
        <f>SUMIFS(СВЦЭМ!$G$34:$G$777,СВЦЭМ!$A$34:$A$777,$A238,СВЦЭМ!$B$33:$B$776,U$225)+'СЕТ СН'!$F$15</f>
        <v>0</v>
      </c>
      <c r="V238" s="36">
        <f>SUMIFS(СВЦЭМ!$G$34:$G$777,СВЦЭМ!$A$34:$A$777,$A238,СВЦЭМ!$B$33:$B$776,V$225)+'СЕТ СН'!$F$15</f>
        <v>0</v>
      </c>
      <c r="W238" s="36">
        <f>SUMIFS(СВЦЭМ!$G$34:$G$777,СВЦЭМ!$A$34:$A$777,$A238,СВЦЭМ!$B$33:$B$776,W$225)+'СЕТ СН'!$F$15</f>
        <v>0</v>
      </c>
      <c r="X238" s="36">
        <f>SUMIFS(СВЦЭМ!$G$34:$G$777,СВЦЭМ!$A$34:$A$777,$A238,СВЦЭМ!$B$33:$B$776,X$225)+'СЕТ СН'!$F$15</f>
        <v>0</v>
      </c>
      <c r="Y238" s="36">
        <f>SUMIFS(СВЦЭМ!$G$34:$G$777,СВЦЭМ!$A$34:$A$777,$A238,СВЦЭМ!$B$33:$B$776,Y$225)+'СЕТ СН'!$F$15</f>
        <v>0</v>
      </c>
    </row>
    <row r="239" spans="1:27" ht="15.75" hidden="1" x14ac:dyDescent="0.2">
      <c r="A239" s="35">
        <f t="shared" si="6"/>
        <v>43660</v>
      </c>
      <c r="B239" s="36">
        <f>SUMIFS(СВЦЭМ!$G$34:$G$777,СВЦЭМ!$A$34:$A$777,$A239,СВЦЭМ!$B$33:$B$776,B$225)+'СЕТ СН'!$F$15</f>
        <v>0</v>
      </c>
      <c r="C239" s="36">
        <f>SUMIFS(СВЦЭМ!$G$34:$G$777,СВЦЭМ!$A$34:$A$777,$A239,СВЦЭМ!$B$33:$B$776,C$225)+'СЕТ СН'!$F$15</f>
        <v>0</v>
      </c>
      <c r="D239" s="36">
        <f>SUMIFS(СВЦЭМ!$G$34:$G$777,СВЦЭМ!$A$34:$A$777,$A239,СВЦЭМ!$B$33:$B$776,D$225)+'СЕТ СН'!$F$15</f>
        <v>0</v>
      </c>
      <c r="E239" s="36">
        <f>SUMIFS(СВЦЭМ!$G$34:$G$777,СВЦЭМ!$A$34:$A$777,$A239,СВЦЭМ!$B$33:$B$776,E$225)+'СЕТ СН'!$F$15</f>
        <v>0</v>
      </c>
      <c r="F239" s="36">
        <f>SUMIFS(СВЦЭМ!$G$34:$G$777,СВЦЭМ!$A$34:$A$777,$A239,СВЦЭМ!$B$33:$B$776,F$225)+'СЕТ СН'!$F$15</f>
        <v>0</v>
      </c>
      <c r="G239" s="36">
        <f>SUMIFS(СВЦЭМ!$G$34:$G$777,СВЦЭМ!$A$34:$A$777,$A239,СВЦЭМ!$B$33:$B$776,G$225)+'СЕТ СН'!$F$15</f>
        <v>0</v>
      </c>
      <c r="H239" s="36">
        <f>SUMIFS(СВЦЭМ!$G$34:$G$777,СВЦЭМ!$A$34:$A$777,$A239,СВЦЭМ!$B$33:$B$776,H$225)+'СЕТ СН'!$F$15</f>
        <v>0</v>
      </c>
      <c r="I239" s="36">
        <f>SUMIFS(СВЦЭМ!$G$34:$G$777,СВЦЭМ!$A$34:$A$777,$A239,СВЦЭМ!$B$33:$B$776,I$225)+'СЕТ СН'!$F$15</f>
        <v>0</v>
      </c>
      <c r="J239" s="36">
        <f>SUMIFS(СВЦЭМ!$G$34:$G$777,СВЦЭМ!$A$34:$A$777,$A239,СВЦЭМ!$B$33:$B$776,J$225)+'СЕТ СН'!$F$15</f>
        <v>0</v>
      </c>
      <c r="K239" s="36">
        <f>SUMIFS(СВЦЭМ!$G$34:$G$777,СВЦЭМ!$A$34:$A$777,$A239,СВЦЭМ!$B$33:$B$776,K$225)+'СЕТ СН'!$F$15</f>
        <v>0</v>
      </c>
      <c r="L239" s="36">
        <f>SUMIFS(СВЦЭМ!$G$34:$G$777,СВЦЭМ!$A$34:$A$777,$A239,СВЦЭМ!$B$33:$B$776,L$225)+'СЕТ СН'!$F$15</f>
        <v>0</v>
      </c>
      <c r="M239" s="36">
        <f>SUMIFS(СВЦЭМ!$G$34:$G$777,СВЦЭМ!$A$34:$A$777,$A239,СВЦЭМ!$B$33:$B$776,M$225)+'СЕТ СН'!$F$15</f>
        <v>0</v>
      </c>
      <c r="N239" s="36">
        <f>SUMIFS(СВЦЭМ!$G$34:$G$777,СВЦЭМ!$A$34:$A$777,$A239,СВЦЭМ!$B$33:$B$776,N$225)+'СЕТ СН'!$F$15</f>
        <v>0</v>
      </c>
      <c r="O239" s="36">
        <f>SUMIFS(СВЦЭМ!$G$34:$G$777,СВЦЭМ!$A$34:$A$777,$A239,СВЦЭМ!$B$33:$B$776,O$225)+'СЕТ СН'!$F$15</f>
        <v>0</v>
      </c>
      <c r="P239" s="36">
        <f>SUMIFS(СВЦЭМ!$G$34:$G$777,СВЦЭМ!$A$34:$A$777,$A239,СВЦЭМ!$B$33:$B$776,P$225)+'СЕТ СН'!$F$15</f>
        <v>0</v>
      </c>
      <c r="Q239" s="36">
        <f>SUMIFS(СВЦЭМ!$G$34:$G$777,СВЦЭМ!$A$34:$A$777,$A239,СВЦЭМ!$B$33:$B$776,Q$225)+'СЕТ СН'!$F$15</f>
        <v>0</v>
      </c>
      <c r="R239" s="36">
        <f>SUMIFS(СВЦЭМ!$G$34:$G$777,СВЦЭМ!$A$34:$A$777,$A239,СВЦЭМ!$B$33:$B$776,R$225)+'СЕТ СН'!$F$15</f>
        <v>0</v>
      </c>
      <c r="S239" s="36">
        <f>SUMIFS(СВЦЭМ!$G$34:$G$777,СВЦЭМ!$A$34:$A$777,$A239,СВЦЭМ!$B$33:$B$776,S$225)+'СЕТ СН'!$F$15</f>
        <v>0</v>
      </c>
      <c r="T239" s="36">
        <f>SUMIFS(СВЦЭМ!$G$34:$G$777,СВЦЭМ!$A$34:$A$777,$A239,СВЦЭМ!$B$33:$B$776,T$225)+'СЕТ СН'!$F$15</f>
        <v>0</v>
      </c>
      <c r="U239" s="36">
        <f>SUMIFS(СВЦЭМ!$G$34:$G$777,СВЦЭМ!$A$34:$A$777,$A239,СВЦЭМ!$B$33:$B$776,U$225)+'СЕТ СН'!$F$15</f>
        <v>0</v>
      </c>
      <c r="V239" s="36">
        <f>SUMIFS(СВЦЭМ!$G$34:$G$777,СВЦЭМ!$A$34:$A$777,$A239,СВЦЭМ!$B$33:$B$776,V$225)+'СЕТ СН'!$F$15</f>
        <v>0</v>
      </c>
      <c r="W239" s="36">
        <f>SUMIFS(СВЦЭМ!$G$34:$G$777,СВЦЭМ!$A$34:$A$777,$A239,СВЦЭМ!$B$33:$B$776,W$225)+'СЕТ СН'!$F$15</f>
        <v>0</v>
      </c>
      <c r="X239" s="36">
        <f>SUMIFS(СВЦЭМ!$G$34:$G$777,СВЦЭМ!$A$34:$A$777,$A239,СВЦЭМ!$B$33:$B$776,X$225)+'СЕТ СН'!$F$15</f>
        <v>0</v>
      </c>
      <c r="Y239" s="36">
        <f>SUMIFS(СВЦЭМ!$G$34:$G$777,СВЦЭМ!$A$34:$A$777,$A239,СВЦЭМ!$B$33:$B$776,Y$225)+'СЕТ СН'!$F$15</f>
        <v>0</v>
      </c>
    </row>
    <row r="240" spans="1:27" ht="15.75" hidden="1" x14ac:dyDescent="0.2">
      <c r="A240" s="35">
        <f t="shared" si="6"/>
        <v>43661</v>
      </c>
      <c r="B240" s="36">
        <f>SUMIFS(СВЦЭМ!$G$34:$G$777,СВЦЭМ!$A$34:$A$777,$A240,СВЦЭМ!$B$33:$B$776,B$225)+'СЕТ СН'!$F$15</f>
        <v>0</v>
      </c>
      <c r="C240" s="36">
        <f>SUMIFS(СВЦЭМ!$G$34:$G$777,СВЦЭМ!$A$34:$A$777,$A240,СВЦЭМ!$B$33:$B$776,C$225)+'СЕТ СН'!$F$15</f>
        <v>0</v>
      </c>
      <c r="D240" s="36">
        <f>SUMIFS(СВЦЭМ!$G$34:$G$777,СВЦЭМ!$A$34:$A$777,$A240,СВЦЭМ!$B$33:$B$776,D$225)+'СЕТ СН'!$F$15</f>
        <v>0</v>
      </c>
      <c r="E240" s="36">
        <f>SUMIFS(СВЦЭМ!$G$34:$G$777,СВЦЭМ!$A$34:$A$777,$A240,СВЦЭМ!$B$33:$B$776,E$225)+'СЕТ СН'!$F$15</f>
        <v>0</v>
      </c>
      <c r="F240" s="36">
        <f>SUMIFS(СВЦЭМ!$G$34:$G$777,СВЦЭМ!$A$34:$A$777,$A240,СВЦЭМ!$B$33:$B$776,F$225)+'СЕТ СН'!$F$15</f>
        <v>0</v>
      </c>
      <c r="G240" s="36">
        <f>SUMIFS(СВЦЭМ!$G$34:$G$777,СВЦЭМ!$A$34:$A$777,$A240,СВЦЭМ!$B$33:$B$776,G$225)+'СЕТ СН'!$F$15</f>
        <v>0</v>
      </c>
      <c r="H240" s="36">
        <f>SUMIFS(СВЦЭМ!$G$34:$G$777,СВЦЭМ!$A$34:$A$777,$A240,СВЦЭМ!$B$33:$B$776,H$225)+'СЕТ СН'!$F$15</f>
        <v>0</v>
      </c>
      <c r="I240" s="36">
        <f>SUMIFS(СВЦЭМ!$G$34:$G$777,СВЦЭМ!$A$34:$A$777,$A240,СВЦЭМ!$B$33:$B$776,I$225)+'СЕТ СН'!$F$15</f>
        <v>0</v>
      </c>
      <c r="J240" s="36">
        <f>SUMIFS(СВЦЭМ!$G$34:$G$777,СВЦЭМ!$A$34:$A$777,$A240,СВЦЭМ!$B$33:$B$776,J$225)+'СЕТ СН'!$F$15</f>
        <v>0</v>
      </c>
      <c r="K240" s="36">
        <f>SUMIFS(СВЦЭМ!$G$34:$G$777,СВЦЭМ!$A$34:$A$777,$A240,СВЦЭМ!$B$33:$B$776,K$225)+'СЕТ СН'!$F$15</f>
        <v>0</v>
      </c>
      <c r="L240" s="36">
        <f>SUMIFS(СВЦЭМ!$G$34:$G$777,СВЦЭМ!$A$34:$A$777,$A240,СВЦЭМ!$B$33:$B$776,L$225)+'СЕТ СН'!$F$15</f>
        <v>0</v>
      </c>
      <c r="M240" s="36">
        <f>SUMIFS(СВЦЭМ!$G$34:$G$777,СВЦЭМ!$A$34:$A$777,$A240,СВЦЭМ!$B$33:$B$776,M$225)+'СЕТ СН'!$F$15</f>
        <v>0</v>
      </c>
      <c r="N240" s="36">
        <f>SUMIFS(СВЦЭМ!$G$34:$G$777,СВЦЭМ!$A$34:$A$777,$A240,СВЦЭМ!$B$33:$B$776,N$225)+'СЕТ СН'!$F$15</f>
        <v>0</v>
      </c>
      <c r="O240" s="36">
        <f>SUMIFS(СВЦЭМ!$G$34:$G$777,СВЦЭМ!$A$34:$A$777,$A240,СВЦЭМ!$B$33:$B$776,O$225)+'СЕТ СН'!$F$15</f>
        <v>0</v>
      </c>
      <c r="P240" s="36">
        <f>SUMIFS(СВЦЭМ!$G$34:$G$777,СВЦЭМ!$A$34:$A$777,$A240,СВЦЭМ!$B$33:$B$776,P$225)+'СЕТ СН'!$F$15</f>
        <v>0</v>
      </c>
      <c r="Q240" s="36">
        <f>SUMIFS(СВЦЭМ!$G$34:$G$777,СВЦЭМ!$A$34:$A$777,$A240,СВЦЭМ!$B$33:$B$776,Q$225)+'СЕТ СН'!$F$15</f>
        <v>0</v>
      </c>
      <c r="R240" s="36">
        <f>SUMIFS(СВЦЭМ!$G$34:$G$777,СВЦЭМ!$A$34:$A$777,$A240,СВЦЭМ!$B$33:$B$776,R$225)+'СЕТ СН'!$F$15</f>
        <v>0</v>
      </c>
      <c r="S240" s="36">
        <f>SUMIFS(СВЦЭМ!$G$34:$G$777,СВЦЭМ!$A$34:$A$777,$A240,СВЦЭМ!$B$33:$B$776,S$225)+'СЕТ СН'!$F$15</f>
        <v>0</v>
      </c>
      <c r="T240" s="36">
        <f>SUMIFS(СВЦЭМ!$G$34:$G$777,СВЦЭМ!$A$34:$A$777,$A240,СВЦЭМ!$B$33:$B$776,T$225)+'СЕТ СН'!$F$15</f>
        <v>0</v>
      </c>
      <c r="U240" s="36">
        <f>SUMIFS(СВЦЭМ!$G$34:$G$777,СВЦЭМ!$A$34:$A$777,$A240,СВЦЭМ!$B$33:$B$776,U$225)+'СЕТ СН'!$F$15</f>
        <v>0</v>
      </c>
      <c r="V240" s="36">
        <f>SUMIFS(СВЦЭМ!$G$34:$G$777,СВЦЭМ!$A$34:$A$777,$A240,СВЦЭМ!$B$33:$B$776,V$225)+'СЕТ СН'!$F$15</f>
        <v>0</v>
      </c>
      <c r="W240" s="36">
        <f>SUMIFS(СВЦЭМ!$G$34:$G$777,СВЦЭМ!$A$34:$A$777,$A240,СВЦЭМ!$B$33:$B$776,W$225)+'СЕТ СН'!$F$15</f>
        <v>0</v>
      </c>
      <c r="X240" s="36">
        <f>SUMIFS(СВЦЭМ!$G$34:$G$777,СВЦЭМ!$A$34:$A$777,$A240,СВЦЭМ!$B$33:$B$776,X$225)+'СЕТ СН'!$F$15</f>
        <v>0</v>
      </c>
      <c r="Y240" s="36">
        <f>SUMIFS(СВЦЭМ!$G$34:$G$777,СВЦЭМ!$A$34:$A$777,$A240,СВЦЭМ!$B$33:$B$776,Y$225)+'СЕТ СН'!$F$15</f>
        <v>0</v>
      </c>
    </row>
    <row r="241" spans="1:25" ht="15.75" hidden="1" x14ac:dyDescent="0.2">
      <c r="A241" s="35">
        <f t="shared" si="6"/>
        <v>43662</v>
      </c>
      <c r="B241" s="36">
        <f>SUMIFS(СВЦЭМ!$G$34:$G$777,СВЦЭМ!$A$34:$A$777,$A241,СВЦЭМ!$B$33:$B$776,B$225)+'СЕТ СН'!$F$15</f>
        <v>0</v>
      </c>
      <c r="C241" s="36">
        <f>SUMIFS(СВЦЭМ!$G$34:$G$777,СВЦЭМ!$A$34:$A$777,$A241,СВЦЭМ!$B$33:$B$776,C$225)+'СЕТ СН'!$F$15</f>
        <v>0</v>
      </c>
      <c r="D241" s="36">
        <f>SUMIFS(СВЦЭМ!$G$34:$G$777,СВЦЭМ!$A$34:$A$777,$A241,СВЦЭМ!$B$33:$B$776,D$225)+'СЕТ СН'!$F$15</f>
        <v>0</v>
      </c>
      <c r="E241" s="36">
        <f>SUMIFS(СВЦЭМ!$G$34:$G$777,СВЦЭМ!$A$34:$A$777,$A241,СВЦЭМ!$B$33:$B$776,E$225)+'СЕТ СН'!$F$15</f>
        <v>0</v>
      </c>
      <c r="F241" s="36">
        <f>SUMIFS(СВЦЭМ!$G$34:$G$777,СВЦЭМ!$A$34:$A$777,$A241,СВЦЭМ!$B$33:$B$776,F$225)+'СЕТ СН'!$F$15</f>
        <v>0</v>
      </c>
      <c r="G241" s="36">
        <f>SUMIFS(СВЦЭМ!$G$34:$G$777,СВЦЭМ!$A$34:$A$777,$A241,СВЦЭМ!$B$33:$B$776,G$225)+'СЕТ СН'!$F$15</f>
        <v>0</v>
      </c>
      <c r="H241" s="36">
        <f>SUMIFS(СВЦЭМ!$G$34:$G$777,СВЦЭМ!$A$34:$A$777,$A241,СВЦЭМ!$B$33:$B$776,H$225)+'СЕТ СН'!$F$15</f>
        <v>0</v>
      </c>
      <c r="I241" s="36">
        <f>SUMIFS(СВЦЭМ!$G$34:$G$777,СВЦЭМ!$A$34:$A$777,$A241,СВЦЭМ!$B$33:$B$776,I$225)+'СЕТ СН'!$F$15</f>
        <v>0</v>
      </c>
      <c r="J241" s="36">
        <f>SUMIFS(СВЦЭМ!$G$34:$G$777,СВЦЭМ!$A$34:$A$777,$A241,СВЦЭМ!$B$33:$B$776,J$225)+'СЕТ СН'!$F$15</f>
        <v>0</v>
      </c>
      <c r="K241" s="36">
        <f>SUMIFS(СВЦЭМ!$G$34:$G$777,СВЦЭМ!$A$34:$A$777,$A241,СВЦЭМ!$B$33:$B$776,K$225)+'СЕТ СН'!$F$15</f>
        <v>0</v>
      </c>
      <c r="L241" s="36">
        <f>SUMIFS(СВЦЭМ!$G$34:$G$777,СВЦЭМ!$A$34:$A$777,$A241,СВЦЭМ!$B$33:$B$776,L$225)+'СЕТ СН'!$F$15</f>
        <v>0</v>
      </c>
      <c r="M241" s="36">
        <f>SUMIFS(СВЦЭМ!$G$34:$G$777,СВЦЭМ!$A$34:$A$777,$A241,СВЦЭМ!$B$33:$B$776,M$225)+'СЕТ СН'!$F$15</f>
        <v>0</v>
      </c>
      <c r="N241" s="36">
        <f>SUMIFS(СВЦЭМ!$G$34:$G$777,СВЦЭМ!$A$34:$A$777,$A241,СВЦЭМ!$B$33:$B$776,N$225)+'СЕТ СН'!$F$15</f>
        <v>0</v>
      </c>
      <c r="O241" s="36">
        <f>SUMIFS(СВЦЭМ!$G$34:$G$777,СВЦЭМ!$A$34:$A$777,$A241,СВЦЭМ!$B$33:$B$776,O$225)+'СЕТ СН'!$F$15</f>
        <v>0</v>
      </c>
      <c r="P241" s="36">
        <f>SUMIFS(СВЦЭМ!$G$34:$G$777,СВЦЭМ!$A$34:$A$777,$A241,СВЦЭМ!$B$33:$B$776,P$225)+'СЕТ СН'!$F$15</f>
        <v>0</v>
      </c>
      <c r="Q241" s="36">
        <f>SUMIFS(СВЦЭМ!$G$34:$G$777,СВЦЭМ!$A$34:$A$777,$A241,СВЦЭМ!$B$33:$B$776,Q$225)+'СЕТ СН'!$F$15</f>
        <v>0</v>
      </c>
      <c r="R241" s="36">
        <f>SUMIFS(СВЦЭМ!$G$34:$G$777,СВЦЭМ!$A$34:$A$777,$A241,СВЦЭМ!$B$33:$B$776,R$225)+'СЕТ СН'!$F$15</f>
        <v>0</v>
      </c>
      <c r="S241" s="36">
        <f>SUMIFS(СВЦЭМ!$G$34:$G$777,СВЦЭМ!$A$34:$A$777,$A241,СВЦЭМ!$B$33:$B$776,S$225)+'СЕТ СН'!$F$15</f>
        <v>0</v>
      </c>
      <c r="T241" s="36">
        <f>SUMIFS(СВЦЭМ!$G$34:$G$777,СВЦЭМ!$A$34:$A$777,$A241,СВЦЭМ!$B$33:$B$776,T$225)+'СЕТ СН'!$F$15</f>
        <v>0</v>
      </c>
      <c r="U241" s="36">
        <f>SUMIFS(СВЦЭМ!$G$34:$G$777,СВЦЭМ!$A$34:$A$777,$A241,СВЦЭМ!$B$33:$B$776,U$225)+'СЕТ СН'!$F$15</f>
        <v>0</v>
      </c>
      <c r="V241" s="36">
        <f>SUMIFS(СВЦЭМ!$G$34:$G$777,СВЦЭМ!$A$34:$A$777,$A241,СВЦЭМ!$B$33:$B$776,V$225)+'СЕТ СН'!$F$15</f>
        <v>0</v>
      </c>
      <c r="W241" s="36">
        <f>SUMIFS(СВЦЭМ!$G$34:$G$777,СВЦЭМ!$A$34:$A$777,$A241,СВЦЭМ!$B$33:$B$776,W$225)+'СЕТ СН'!$F$15</f>
        <v>0</v>
      </c>
      <c r="X241" s="36">
        <f>SUMIFS(СВЦЭМ!$G$34:$G$777,СВЦЭМ!$A$34:$A$777,$A241,СВЦЭМ!$B$33:$B$776,X$225)+'СЕТ СН'!$F$15</f>
        <v>0</v>
      </c>
      <c r="Y241" s="36">
        <f>SUMIFS(СВЦЭМ!$G$34:$G$777,СВЦЭМ!$A$34:$A$777,$A241,СВЦЭМ!$B$33:$B$776,Y$225)+'СЕТ СН'!$F$15</f>
        <v>0</v>
      </c>
    </row>
    <row r="242" spans="1:25" ht="15.75" hidden="1" x14ac:dyDescent="0.2">
      <c r="A242" s="35">
        <f t="shared" si="6"/>
        <v>43663</v>
      </c>
      <c r="B242" s="36">
        <f>SUMIFS(СВЦЭМ!$G$34:$G$777,СВЦЭМ!$A$34:$A$777,$A242,СВЦЭМ!$B$33:$B$776,B$225)+'СЕТ СН'!$F$15</f>
        <v>0</v>
      </c>
      <c r="C242" s="36">
        <f>SUMIFS(СВЦЭМ!$G$34:$G$777,СВЦЭМ!$A$34:$A$777,$A242,СВЦЭМ!$B$33:$B$776,C$225)+'СЕТ СН'!$F$15</f>
        <v>0</v>
      </c>
      <c r="D242" s="36">
        <f>SUMIFS(СВЦЭМ!$G$34:$G$777,СВЦЭМ!$A$34:$A$777,$A242,СВЦЭМ!$B$33:$B$776,D$225)+'СЕТ СН'!$F$15</f>
        <v>0</v>
      </c>
      <c r="E242" s="36">
        <f>SUMIFS(СВЦЭМ!$G$34:$G$777,СВЦЭМ!$A$34:$A$777,$A242,СВЦЭМ!$B$33:$B$776,E$225)+'СЕТ СН'!$F$15</f>
        <v>0</v>
      </c>
      <c r="F242" s="36">
        <f>SUMIFS(СВЦЭМ!$G$34:$G$777,СВЦЭМ!$A$34:$A$777,$A242,СВЦЭМ!$B$33:$B$776,F$225)+'СЕТ СН'!$F$15</f>
        <v>0</v>
      </c>
      <c r="G242" s="36">
        <f>SUMIFS(СВЦЭМ!$G$34:$G$777,СВЦЭМ!$A$34:$A$777,$A242,СВЦЭМ!$B$33:$B$776,G$225)+'СЕТ СН'!$F$15</f>
        <v>0</v>
      </c>
      <c r="H242" s="36">
        <f>SUMIFS(СВЦЭМ!$G$34:$G$777,СВЦЭМ!$A$34:$A$777,$A242,СВЦЭМ!$B$33:$B$776,H$225)+'СЕТ СН'!$F$15</f>
        <v>0</v>
      </c>
      <c r="I242" s="36">
        <f>SUMIFS(СВЦЭМ!$G$34:$G$777,СВЦЭМ!$A$34:$A$777,$A242,СВЦЭМ!$B$33:$B$776,I$225)+'СЕТ СН'!$F$15</f>
        <v>0</v>
      </c>
      <c r="J242" s="36">
        <f>SUMIFS(СВЦЭМ!$G$34:$G$777,СВЦЭМ!$A$34:$A$777,$A242,СВЦЭМ!$B$33:$B$776,J$225)+'СЕТ СН'!$F$15</f>
        <v>0</v>
      </c>
      <c r="K242" s="36">
        <f>SUMIFS(СВЦЭМ!$G$34:$G$777,СВЦЭМ!$A$34:$A$777,$A242,СВЦЭМ!$B$33:$B$776,K$225)+'СЕТ СН'!$F$15</f>
        <v>0</v>
      </c>
      <c r="L242" s="36">
        <f>SUMIFS(СВЦЭМ!$G$34:$G$777,СВЦЭМ!$A$34:$A$777,$A242,СВЦЭМ!$B$33:$B$776,L$225)+'СЕТ СН'!$F$15</f>
        <v>0</v>
      </c>
      <c r="M242" s="36">
        <f>SUMIFS(СВЦЭМ!$G$34:$G$777,СВЦЭМ!$A$34:$A$777,$A242,СВЦЭМ!$B$33:$B$776,M$225)+'СЕТ СН'!$F$15</f>
        <v>0</v>
      </c>
      <c r="N242" s="36">
        <f>SUMIFS(СВЦЭМ!$G$34:$G$777,СВЦЭМ!$A$34:$A$777,$A242,СВЦЭМ!$B$33:$B$776,N$225)+'СЕТ СН'!$F$15</f>
        <v>0</v>
      </c>
      <c r="O242" s="36">
        <f>SUMIFS(СВЦЭМ!$G$34:$G$777,СВЦЭМ!$A$34:$A$777,$A242,СВЦЭМ!$B$33:$B$776,O$225)+'СЕТ СН'!$F$15</f>
        <v>0</v>
      </c>
      <c r="P242" s="36">
        <f>SUMIFS(СВЦЭМ!$G$34:$G$777,СВЦЭМ!$A$34:$A$777,$A242,СВЦЭМ!$B$33:$B$776,P$225)+'СЕТ СН'!$F$15</f>
        <v>0</v>
      </c>
      <c r="Q242" s="36">
        <f>SUMIFS(СВЦЭМ!$G$34:$G$777,СВЦЭМ!$A$34:$A$777,$A242,СВЦЭМ!$B$33:$B$776,Q$225)+'СЕТ СН'!$F$15</f>
        <v>0</v>
      </c>
      <c r="R242" s="36">
        <f>SUMIFS(СВЦЭМ!$G$34:$G$777,СВЦЭМ!$A$34:$A$777,$A242,СВЦЭМ!$B$33:$B$776,R$225)+'СЕТ СН'!$F$15</f>
        <v>0</v>
      </c>
      <c r="S242" s="36">
        <f>SUMIFS(СВЦЭМ!$G$34:$G$777,СВЦЭМ!$A$34:$A$777,$A242,СВЦЭМ!$B$33:$B$776,S$225)+'СЕТ СН'!$F$15</f>
        <v>0</v>
      </c>
      <c r="T242" s="36">
        <f>SUMIFS(СВЦЭМ!$G$34:$G$777,СВЦЭМ!$A$34:$A$777,$A242,СВЦЭМ!$B$33:$B$776,T$225)+'СЕТ СН'!$F$15</f>
        <v>0</v>
      </c>
      <c r="U242" s="36">
        <f>SUMIFS(СВЦЭМ!$G$34:$G$777,СВЦЭМ!$A$34:$A$777,$A242,СВЦЭМ!$B$33:$B$776,U$225)+'СЕТ СН'!$F$15</f>
        <v>0</v>
      </c>
      <c r="V242" s="36">
        <f>SUMIFS(СВЦЭМ!$G$34:$G$777,СВЦЭМ!$A$34:$A$777,$A242,СВЦЭМ!$B$33:$B$776,V$225)+'СЕТ СН'!$F$15</f>
        <v>0</v>
      </c>
      <c r="W242" s="36">
        <f>SUMIFS(СВЦЭМ!$G$34:$G$777,СВЦЭМ!$A$34:$A$777,$A242,СВЦЭМ!$B$33:$B$776,W$225)+'СЕТ СН'!$F$15</f>
        <v>0</v>
      </c>
      <c r="X242" s="36">
        <f>SUMIFS(СВЦЭМ!$G$34:$G$777,СВЦЭМ!$A$34:$A$777,$A242,СВЦЭМ!$B$33:$B$776,X$225)+'СЕТ СН'!$F$15</f>
        <v>0</v>
      </c>
      <c r="Y242" s="36">
        <f>SUMIFS(СВЦЭМ!$G$34:$G$777,СВЦЭМ!$A$34:$A$777,$A242,СВЦЭМ!$B$33:$B$776,Y$225)+'СЕТ СН'!$F$15</f>
        <v>0</v>
      </c>
    </row>
    <row r="243" spans="1:25" ht="15.75" hidden="1" x14ac:dyDescent="0.2">
      <c r="A243" s="35">
        <f t="shared" si="6"/>
        <v>43664</v>
      </c>
      <c r="B243" s="36">
        <f>SUMIFS(СВЦЭМ!$G$34:$G$777,СВЦЭМ!$A$34:$A$777,$A243,СВЦЭМ!$B$33:$B$776,B$225)+'СЕТ СН'!$F$15</f>
        <v>0</v>
      </c>
      <c r="C243" s="36">
        <f>SUMIFS(СВЦЭМ!$G$34:$G$777,СВЦЭМ!$A$34:$A$777,$A243,СВЦЭМ!$B$33:$B$776,C$225)+'СЕТ СН'!$F$15</f>
        <v>0</v>
      </c>
      <c r="D243" s="36">
        <f>SUMIFS(СВЦЭМ!$G$34:$G$777,СВЦЭМ!$A$34:$A$777,$A243,СВЦЭМ!$B$33:$B$776,D$225)+'СЕТ СН'!$F$15</f>
        <v>0</v>
      </c>
      <c r="E243" s="36">
        <f>SUMIFS(СВЦЭМ!$G$34:$G$777,СВЦЭМ!$A$34:$A$777,$A243,СВЦЭМ!$B$33:$B$776,E$225)+'СЕТ СН'!$F$15</f>
        <v>0</v>
      </c>
      <c r="F243" s="36">
        <f>SUMIFS(СВЦЭМ!$G$34:$G$777,СВЦЭМ!$A$34:$A$777,$A243,СВЦЭМ!$B$33:$B$776,F$225)+'СЕТ СН'!$F$15</f>
        <v>0</v>
      </c>
      <c r="G243" s="36">
        <f>SUMIFS(СВЦЭМ!$G$34:$G$777,СВЦЭМ!$A$34:$A$777,$A243,СВЦЭМ!$B$33:$B$776,G$225)+'СЕТ СН'!$F$15</f>
        <v>0</v>
      </c>
      <c r="H243" s="36">
        <f>SUMIFS(СВЦЭМ!$G$34:$G$777,СВЦЭМ!$A$34:$A$777,$A243,СВЦЭМ!$B$33:$B$776,H$225)+'СЕТ СН'!$F$15</f>
        <v>0</v>
      </c>
      <c r="I243" s="36">
        <f>SUMIFS(СВЦЭМ!$G$34:$G$777,СВЦЭМ!$A$34:$A$777,$A243,СВЦЭМ!$B$33:$B$776,I$225)+'СЕТ СН'!$F$15</f>
        <v>0</v>
      </c>
      <c r="J243" s="36">
        <f>SUMIFS(СВЦЭМ!$G$34:$G$777,СВЦЭМ!$A$34:$A$777,$A243,СВЦЭМ!$B$33:$B$776,J$225)+'СЕТ СН'!$F$15</f>
        <v>0</v>
      </c>
      <c r="K243" s="36">
        <f>SUMIFS(СВЦЭМ!$G$34:$G$777,СВЦЭМ!$A$34:$A$777,$A243,СВЦЭМ!$B$33:$B$776,K$225)+'СЕТ СН'!$F$15</f>
        <v>0</v>
      </c>
      <c r="L243" s="36">
        <f>SUMIFS(СВЦЭМ!$G$34:$G$777,СВЦЭМ!$A$34:$A$777,$A243,СВЦЭМ!$B$33:$B$776,L$225)+'СЕТ СН'!$F$15</f>
        <v>0</v>
      </c>
      <c r="M243" s="36">
        <f>SUMIFS(СВЦЭМ!$G$34:$G$777,СВЦЭМ!$A$34:$A$777,$A243,СВЦЭМ!$B$33:$B$776,M$225)+'СЕТ СН'!$F$15</f>
        <v>0</v>
      </c>
      <c r="N243" s="36">
        <f>SUMIFS(СВЦЭМ!$G$34:$G$777,СВЦЭМ!$A$34:$A$777,$A243,СВЦЭМ!$B$33:$B$776,N$225)+'СЕТ СН'!$F$15</f>
        <v>0</v>
      </c>
      <c r="O243" s="36">
        <f>SUMIFS(СВЦЭМ!$G$34:$G$777,СВЦЭМ!$A$34:$A$777,$A243,СВЦЭМ!$B$33:$B$776,O$225)+'СЕТ СН'!$F$15</f>
        <v>0</v>
      </c>
      <c r="P243" s="36">
        <f>SUMIFS(СВЦЭМ!$G$34:$G$777,СВЦЭМ!$A$34:$A$777,$A243,СВЦЭМ!$B$33:$B$776,P$225)+'СЕТ СН'!$F$15</f>
        <v>0</v>
      </c>
      <c r="Q243" s="36">
        <f>SUMIFS(СВЦЭМ!$G$34:$G$777,СВЦЭМ!$A$34:$A$777,$A243,СВЦЭМ!$B$33:$B$776,Q$225)+'СЕТ СН'!$F$15</f>
        <v>0</v>
      </c>
      <c r="R243" s="36">
        <f>SUMIFS(СВЦЭМ!$G$34:$G$777,СВЦЭМ!$A$34:$A$777,$A243,СВЦЭМ!$B$33:$B$776,R$225)+'СЕТ СН'!$F$15</f>
        <v>0</v>
      </c>
      <c r="S243" s="36">
        <f>SUMIFS(СВЦЭМ!$G$34:$G$777,СВЦЭМ!$A$34:$A$777,$A243,СВЦЭМ!$B$33:$B$776,S$225)+'СЕТ СН'!$F$15</f>
        <v>0</v>
      </c>
      <c r="T243" s="36">
        <f>SUMIFS(СВЦЭМ!$G$34:$G$777,СВЦЭМ!$A$34:$A$777,$A243,СВЦЭМ!$B$33:$B$776,T$225)+'СЕТ СН'!$F$15</f>
        <v>0</v>
      </c>
      <c r="U243" s="36">
        <f>SUMIFS(СВЦЭМ!$G$34:$G$777,СВЦЭМ!$A$34:$A$777,$A243,СВЦЭМ!$B$33:$B$776,U$225)+'СЕТ СН'!$F$15</f>
        <v>0</v>
      </c>
      <c r="V243" s="36">
        <f>SUMIFS(СВЦЭМ!$G$34:$G$777,СВЦЭМ!$A$34:$A$777,$A243,СВЦЭМ!$B$33:$B$776,V$225)+'СЕТ СН'!$F$15</f>
        <v>0</v>
      </c>
      <c r="W243" s="36">
        <f>SUMIFS(СВЦЭМ!$G$34:$G$777,СВЦЭМ!$A$34:$A$777,$A243,СВЦЭМ!$B$33:$B$776,W$225)+'СЕТ СН'!$F$15</f>
        <v>0</v>
      </c>
      <c r="X243" s="36">
        <f>SUMIFS(СВЦЭМ!$G$34:$G$777,СВЦЭМ!$A$34:$A$777,$A243,СВЦЭМ!$B$33:$B$776,X$225)+'СЕТ СН'!$F$15</f>
        <v>0</v>
      </c>
      <c r="Y243" s="36">
        <f>SUMIFS(СВЦЭМ!$G$34:$G$777,СВЦЭМ!$A$34:$A$777,$A243,СВЦЭМ!$B$33:$B$776,Y$225)+'СЕТ СН'!$F$15</f>
        <v>0</v>
      </c>
    </row>
    <row r="244" spans="1:25" ht="15.75" hidden="1" x14ac:dyDescent="0.2">
      <c r="A244" s="35">
        <f t="shared" si="6"/>
        <v>43665</v>
      </c>
      <c r="B244" s="36">
        <f>SUMIFS(СВЦЭМ!$G$34:$G$777,СВЦЭМ!$A$34:$A$777,$A244,СВЦЭМ!$B$33:$B$776,B$225)+'СЕТ СН'!$F$15</f>
        <v>0</v>
      </c>
      <c r="C244" s="36">
        <f>SUMIFS(СВЦЭМ!$G$34:$G$777,СВЦЭМ!$A$34:$A$777,$A244,СВЦЭМ!$B$33:$B$776,C$225)+'СЕТ СН'!$F$15</f>
        <v>0</v>
      </c>
      <c r="D244" s="36">
        <f>SUMIFS(СВЦЭМ!$G$34:$G$777,СВЦЭМ!$A$34:$A$777,$A244,СВЦЭМ!$B$33:$B$776,D$225)+'СЕТ СН'!$F$15</f>
        <v>0</v>
      </c>
      <c r="E244" s="36">
        <f>SUMIFS(СВЦЭМ!$G$34:$G$777,СВЦЭМ!$A$34:$A$777,$A244,СВЦЭМ!$B$33:$B$776,E$225)+'СЕТ СН'!$F$15</f>
        <v>0</v>
      </c>
      <c r="F244" s="36">
        <f>SUMIFS(СВЦЭМ!$G$34:$G$777,СВЦЭМ!$A$34:$A$777,$A244,СВЦЭМ!$B$33:$B$776,F$225)+'СЕТ СН'!$F$15</f>
        <v>0</v>
      </c>
      <c r="G244" s="36">
        <f>SUMIFS(СВЦЭМ!$G$34:$G$777,СВЦЭМ!$A$34:$A$777,$A244,СВЦЭМ!$B$33:$B$776,G$225)+'СЕТ СН'!$F$15</f>
        <v>0</v>
      </c>
      <c r="H244" s="36">
        <f>SUMIFS(СВЦЭМ!$G$34:$G$777,СВЦЭМ!$A$34:$A$777,$A244,СВЦЭМ!$B$33:$B$776,H$225)+'СЕТ СН'!$F$15</f>
        <v>0</v>
      </c>
      <c r="I244" s="36">
        <f>SUMIFS(СВЦЭМ!$G$34:$G$777,СВЦЭМ!$A$34:$A$777,$A244,СВЦЭМ!$B$33:$B$776,I$225)+'СЕТ СН'!$F$15</f>
        <v>0</v>
      </c>
      <c r="J244" s="36">
        <f>SUMIFS(СВЦЭМ!$G$34:$G$777,СВЦЭМ!$A$34:$A$777,$A244,СВЦЭМ!$B$33:$B$776,J$225)+'СЕТ СН'!$F$15</f>
        <v>0</v>
      </c>
      <c r="K244" s="36">
        <f>SUMIFS(СВЦЭМ!$G$34:$G$777,СВЦЭМ!$A$34:$A$777,$A244,СВЦЭМ!$B$33:$B$776,K$225)+'СЕТ СН'!$F$15</f>
        <v>0</v>
      </c>
      <c r="L244" s="36">
        <f>SUMIFS(СВЦЭМ!$G$34:$G$777,СВЦЭМ!$A$34:$A$777,$A244,СВЦЭМ!$B$33:$B$776,L$225)+'СЕТ СН'!$F$15</f>
        <v>0</v>
      </c>
      <c r="M244" s="36">
        <f>SUMIFS(СВЦЭМ!$G$34:$G$777,СВЦЭМ!$A$34:$A$777,$A244,СВЦЭМ!$B$33:$B$776,M$225)+'СЕТ СН'!$F$15</f>
        <v>0</v>
      </c>
      <c r="N244" s="36">
        <f>SUMIFS(СВЦЭМ!$G$34:$G$777,СВЦЭМ!$A$34:$A$777,$A244,СВЦЭМ!$B$33:$B$776,N$225)+'СЕТ СН'!$F$15</f>
        <v>0</v>
      </c>
      <c r="O244" s="36">
        <f>SUMIFS(СВЦЭМ!$G$34:$G$777,СВЦЭМ!$A$34:$A$777,$A244,СВЦЭМ!$B$33:$B$776,O$225)+'СЕТ СН'!$F$15</f>
        <v>0</v>
      </c>
      <c r="P244" s="36">
        <f>SUMIFS(СВЦЭМ!$G$34:$G$777,СВЦЭМ!$A$34:$A$777,$A244,СВЦЭМ!$B$33:$B$776,P$225)+'СЕТ СН'!$F$15</f>
        <v>0</v>
      </c>
      <c r="Q244" s="36">
        <f>SUMIFS(СВЦЭМ!$G$34:$G$777,СВЦЭМ!$A$34:$A$777,$A244,СВЦЭМ!$B$33:$B$776,Q$225)+'СЕТ СН'!$F$15</f>
        <v>0</v>
      </c>
      <c r="R244" s="36">
        <f>SUMIFS(СВЦЭМ!$G$34:$G$777,СВЦЭМ!$A$34:$A$777,$A244,СВЦЭМ!$B$33:$B$776,R$225)+'СЕТ СН'!$F$15</f>
        <v>0</v>
      </c>
      <c r="S244" s="36">
        <f>SUMIFS(СВЦЭМ!$G$34:$G$777,СВЦЭМ!$A$34:$A$777,$A244,СВЦЭМ!$B$33:$B$776,S$225)+'СЕТ СН'!$F$15</f>
        <v>0</v>
      </c>
      <c r="T244" s="36">
        <f>SUMIFS(СВЦЭМ!$G$34:$G$777,СВЦЭМ!$A$34:$A$777,$A244,СВЦЭМ!$B$33:$B$776,T$225)+'СЕТ СН'!$F$15</f>
        <v>0</v>
      </c>
      <c r="U244" s="36">
        <f>SUMIFS(СВЦЭМ!$G$34:$G$777,СВЦЭМ!$A$34:$A$777,$A244,СВЦЭМ!$B$33:$B$776,U$225)+'СЕТ СН'!$F$15</f>
        <v>0</v>
      </c>
      <c r="V244" s="36">
        <f>SUMIFS(СВЦЭМ!$G$34:$G$777,СВЦЭМ!$A$34:$A$777,$A244,СВЦЭМ!$B$33:$B$776,V$225)+'СЕТ СН'!$F$15</f>
        <v>0</v>
      </c>
      <c r="W244" s="36">
        <f>SUMIFS(СВЦЭМ!$G$34:$G$777,СВЦЭМ!$A$34:$A$777,$A244,СВЦЭМ!$B$33:$B$776,W$225)+'СЕТ СН'!$F$15</f>
        <v>0</v>
      </c>
      <c r="X244" s="36">
        <f>SUMIFS(СВЦЭМ!$G$34:$G$777,СВЦЭМ!$A$34:$A$777,$A244,СВЦЭМ!$B$33:$B$776,X$225)+'СЕТ СН'!$F$15</f>
        <v>0</v>
      </c>
      <c r="Y244" s="36">
        <f>SUMIFS(СВЦЭМ!$G$34:$G$777,СВЦЭМ!$A$34:$A$777,$A244,СВЦЭМ!$B$33:$B$776,Y$225)+'СЕТ СН'!$F$15</f>
        <v>0</v>
      </c>
    </row>
    <row r="245" spans="1:25" ht="15.75" hidden="1" x14ac:dyDescent="0.2">
      <c r="A245" s="35">
        <f t="shared" si="6"/>
        <v>43666</v>
      </c>
      <c r="B245" s="36">
        <f>SUMIFS(СВЦЭМ!$G$34:$G$777,СВЦЭМ!$A$34:$A$777,$A245,СВЦЭМ!$B$33:$B$776,B$225)+'СЕТ СН'!$F$15</f>
        <v>0</v>
      </c>
      <c r="C245" s="36">
        <f>SUMIFS(СВЦЭМ!$G$34:$G$777,СВЦЭМ!$A$34:$A$777,$A245,СВЦЭМ!$B$33:$B$776,C$225)+'СЕТ СН'!$F$15</f>
        <v>0</v>
      </c>
      <c r="D245" s="36">
        <f>SUMIFS(СВЦЭМ!$G$34:$G$777,СВЦЭМ!$A$34:$A$777,$A245,СВЦЭМ!$B$33:$B$776,D$225)+'СЕТ СН'!$F$15</f>
        <v>0</v>
      </c>
      <c r="E245" s="36">
        <f>SUMIFS(СВЦЭМ!$G$34:$G$777,СВЦЭМ!$A$34:$A$777,$A245,СВЦЭМ!$B$33:$B$776,E$225)+'СЕТ СН'!$F$15</f>
        <v>0</v>
      </c>
      <c r="F245" s="36">
        <f>SUMIFS(СВЦЭМ!$G$34:$G$777,СВЦЭМ!$A$34:$A$777,$A245,СВЦЭМ!$B$33:$B$776,F$225)+'СЕТ СН'!$F$15</f>
        <v>0</v>
      </c>
      <c r="G245" s="36">
        <f>SUMIFS(СВЦЭМ!$G$34:$G$777,СВЦЭМ!$A$34:$A$777,$A245,СВЦЭМ!$B$33:$B$776,G$225)+'СЕТ СН'!$F$15</f>
        <v>0</v>
      </c>
      <c r="H245" s="36">
        <f>SUMIFS(СВЦЭМ!$G$34:$G$777,СВЦЭМ!$A$34:$A$777,$A245,СВЦЭМ!$B$33:$B$776,H$225)+'СЕТ СН'!$F$15</f>
        <v>0</v>
      </c>
      <c r="I245" s="36">
        <f>SUMIFS(СВЦЭМ!$G$34:$G$777,СВЦЭМ!$A$34:$A$777,$A245,СВЦЭМ!$B$33:$B$776,I$225)+'СЕТ СН'!$F$15</f>
        <v>0</v>
      </c>
      <c r="J245" s="36">
        <f>SUMIFS(СВЦЭМ!$G$34:$G$777,СВЦЭМ!$A$34:$A$777,$A245,СВЦЭМ!$B$33:$B$776,J$225)+'СЕТ СН'!$F$15</f>
        <v>0</v>
      </c>
      <c r="K245" s="36">
        <f>SUMIFS(СВЦЭМ!$G$34:$G$777,СВЦЭМ!$A$34:$A$777,$A245,СВЦЭМ!$B$33:$B$776,K$225)+'СЕТ СН'!$F$15</f>
        <v>0</v>
      </c>
      <c r="L245" s="36">
        <f>SUMIFS(СВЦЭМ!$G$34:$G$777,СВЦЭМ!$A$34:$A$777,$A245,СВЦЭМ!$B$33:$B$776,L$225)+'СЕТ СН'!$F$15</f>
        <v>0</v>
      </c>
      <c r="M245" s="36">
        <f>SUMIFS(СВЦЭМ!$G$34:$G$777,СВЦЭМ!$A$34:$A$777,$A245,СВЦЭМ!$B$33:$B$776,M$225)+'СЕТ СН'!$F$15</f>
        <v>0</v>
      </c>
      <c r="N245" s="36">
        <f>SUMIFS(СВЦЭМ!$G$34:$G$777,СВЦЭМ!$A$34:$A$777,$A245,СВЦЭМ!$B$33:$B$776,N$225)+'СЕТ СН'!$F$15</f>
        <v>0</v>
      </c>
      <c r="O245" s="36">
        <f>SUMIFS(СВЦЭМ!$G$34:$G$777,СВЦЭМ!$A$34:$A$777,$A245,СВЦЭМ!$B$33:$B$776,O$225)+'СЕТ СН'!$F$15</f>
        <v>0</v>
      </c>
      <c r="P245" s="36">
        <f>SUMIFS(СВЦЭМ!$G$34:$G$777,СВЦЭМ!$A$34:$A$777,$A245,СВЦЭМ!$B$33:$B$776,P$225)+'СЕТ СН'!$F$15</f>
        <v>0</v>
      </c>
      <c r="Q245" s="36">
        <f>SUMIFS(СВЦЭМ!$G$34:$G$777,СВЦЭМ!$A$34:$A$777,$A245,СВЦЭМ!$B$33:$B$776,Q$225)+'СЕТ СН'!$F$15</f>
        <v>0</v>
      </c>
      <c r="R245" s="36">
        <f>SUMIFS(СВЦЭМ!$G$34:$G$777,СВЦЭМ!$A$34:$A$777,$A245,СВЦЭМ!$B$33:$B$776,R$225)+'СЕТ СН'!$F$15</f>
        <v>0</v>
      </c>
      <c r="S245" s="36">
        <f>SUMIFS(СВЦЭМ!$G$34:$G$777,СВЦЭМ!$A$34:$A$777,$A245,СВЦЭМ!$B$33:$B$776,S$225)+'СЕТ СН'!$F$15</f>
        <v>0</v>
      </c>
      <c r="T245" s="36">
        <f>SUMIFS(СВЦЭМ!$G$34:$G$777,СВЦЭМ!$A$34:$A$777,$A245,СВЦЭМ!$B$33:$B$776,T$225)+'СЕТ СН'!$F$15</f>
        <v>0</v>
      </c>
      <c r="U245" s="36">
        <f>SUMIFS(СВЦЭМ!$G$34:$G$777,СВЦЭМ!$A$34:$A$777,$A245,СВЦЭМ!$B$33:$B$776,U$225)+'СЕТ СН'!$F$15</f>
        <v>0</v>
      </c>
      <c r="V245" s="36">
        <f>SUMIFS(СВЦЭМ!$G$34:$G$777,СВЦЭМ!$A$34:$A$777,$A245,СВЦЭМ!$B$33:$B$776,V$225)+'СЕТ СН'!$F$15</f>
        <v>0</v>
      </c>
      <c r="W245" s="36">
        <f>SUMIFS(СВЦЭМ!$G$34:$G$777,СВЦЭМ!$A$34:$A$777,$A245,СВЦЭМ!$B$33:$B$776,W$225)+'СЕТ СН'!$F$15</f>
        <v>0</v>
      </c>
      <c r="X245" s="36">
        <f>SUMIFS(СВЦЭМ!$G$34:$G$777,СВЦЭМ!$A$34:$A$777,$A245,СВЦЭМ!$B$33:$B$776,X$225)+'СЕТ СН'!$F$15</f>
        <v>0</v>
      </c>
      <c r="Y245" s="36">
        <f>SUMIFS(СВЦЭМ!$G$34:$G$777,СВЦЭМ!$A$34:$A$777,$A245,СВЦЭМ!$B$33:$B$776,Y$225)+'СЕТ СН'!$F$15</f>
        <v>0</v>
      </c>
    </row>
    <row r="246" spans="1:25" ht="15.75" hidden="1" x14ac:dyDescent="0.2">
      <c r="A246" s="35">
        <f t="shared" si="6"/>
        <v>43667</v>
      </c>
      <c r="B246" s="36">
        <f>SUMIFS(СВЦЭМ!$G$34:$G$777,СВЦЭМ!$A$34:$A$777,$A246,СВЦЭМ!$B$33:$B$776,B$225)+'СЕТ СН'!$F$15</f>
        <v>0</v>
      </c>
      <c r="C246" s="36">
        <f>SUMIFS(СВЦЭМ!$G$34:$G$777,СВЦЭМ!$A$34:$A$777,$A246,СВЦЭМ!$B$33:$B$776,C$225)+'СЕТ СН'!$F$15</f>
        <v>0</v>
      </c>
      <c r="D246" s="36">
        <f>SUMIFS(СВЦЭМ!$G$34:$G$777,СВЦЭМ!$A$34:$A$777,$A246,СВЦЭМ!$B$33:$B$776,D$225)+'СЕТ СН'!$F$15</f>
        <v>0</v>
      </c>
      <c r="E246" s="36">
        <f>SUMIFS(СВЦЭМ!$G$34:$G$777,СВЦЭМ!$A$34:$A$777,$A246,СВЦЭМ!$B$33:$B$776,E$225)+'СЕТ СН'!$F$15</f>
        <v>0</v>
      </c>
      <c r="F246" s="36">
        <f>SUMIFS(СВЦЭМ!$G$34:$G$777,СВЦЭМ!$A$34:$A$777,$A246,СВЦЭМ!$B$33:$B$776,F$225)+'СЕТ СН'!$F$15</f>
        <v>0</v>
      </c>
      <c r="G246" s="36">
        <f>SUMIFS(СВЦЭМ!$G$34:$G$777,СВЦЭМ!$A$34:$A$777,$A246,СВЦЭМ!$B$33:$B$776,G$225)+'СЕТ СН'!$F$15</f>
        <v>0</v>
      </c>
      <c r="H246" s="36">
        <f>SUMIFS(СВЦЭМ!$G$34:$G$777,СВЦЭМ!$A$34:$A$777,$A246,СВЦЭМ!$B$33:$B$776,H$225)+'СЕТ СН'!$F$15</f>
        <v>0</v>
      </c>
      <c r="I246" s="36">
        <f>SUMIFS(СВЦЭМ!$G$34:$G$777,СВЦЭМ!$A$34:$A$777,$A246,СВЦЭМ!$B$33:$B$776,I$225)+'СЕТ СН'!$F$15</f>
        <v>0</v>
      </c>
      <c r="J246" s="36">
        <f>SUMIFS(СВЦЭМ!$G$34:$G$777,СВЦЭМ!$A$34:$A$777,$A246,СВЦЭМ!$B$33:$B$776,J$225)+'СЕТ СН'!$F$15</f>
        <v>0</v>
      </c>
      <c r="K246" s="36">
        <f>SUMIFS(СВЦЭМ!$G$34:$G$777,СВЦЭМ!$A$34:$A$777,$A246,СВЦЭМ!$B$33:$B$776,K$225)+'СЕТ СН'!$F$15</f>
        <v>0</v>
      </c>
      <c r="L246" s="36">
        <f>SUMIFS(СВЦЭМ!$G$34:$G$777,СВЦЭМ!$A$34:$A$777,$A246,СВЦЭМ!$B$33:$B$776,L$225)+'СЕТ СН'!$F$15</f>
        <v>0</v>
      </c>
      <c r="M246" s="36">
        <f>SUMIFS(СВЦЭМ!$G$34:$G$777,СВЦЭМ!$A$34:$A$777,$A246,СВЦЭМ!$B$33:$B$776,M$225)+'СЕТ СН'!$F$15</f>
        <v>0</v>
      </c>
      <c r="N246" s="36">
        <f>SUMIFS(СВЦЭМ!$G$34:$G$777,СВЦЭМ!$A$34:$A$777,$A246,СВЦЭМ!$B$33:$B$776,N$225)+'СЕТ СН'!$F$15</f>
        <v>0</v>
      </c>
      <c r="O246" s="36">
        <f>SUMIFS(СВЦЭМ!$G$34:$G$777,СВЦЭМ!$A$34:$A$777,$A246,СВЦЭМ!$B$33:$B$776,O$225)+'СЕТ СН'!$F$15</f>
        <v>0</v>
      </c>
      <c r="P246" s="36">
        <f>SUMIFS(СВЦЭМ!$G$34:$G$777,СВЦЭМ!$A$34:$A$777,$A246,СВЦЭМ!$B$33:$B$776,P$225)+'СЕТ СН'!$F$15</f>
        <v>0</v>
      </c>
      <c r="Q246" s="36">
        <f>SUMIFS(СВЦЭМ!$G$34:$G$777,СВЦЭМ!$A$34:$A$777,$A246,СВЦЭМ!$B$33:$B$776,Q$225)+'СЕТ СН'!$F$15</f>
        <v>0</v>
      </c>
      <c r="R246" s="36">
        <f>SUMIFS(СВЦЭМ!$G$34:$G$777,СВЦЭМ!$A$34:$A$777,$A246,СВЦЭМ!$B$33:$B$776,R$225)+'СЕТ СН'!$F$15</f>
        <v>0</v>
      </c>
      <c r="S246" s="36">
        <f>SUMIFS(СВЦЭМ!$G$34:$G$777,СВЦЭМ!$A$34:$A$777,$A246,СВЦЭМ!$B$33:$B$776,S$225)+'СЕТ СН'!$F$15</f>
        <v>0</v>
      </c>
      <c r="T246" s="36">
        <f>SUMIFS(СВЦЭМ!$G$34:$G$777,СВЦЭМ!$A$34:$A$777,$A246,СВЦЭМ!$B$33:$B$776,T$225)+'СЕТ СН'!$F$15</f>
        <v>0</v>
      </c>
      <c r="U246" s="36">
        <f>SUMIFS(СВЦЭМ!$G$34:$G$777,СВЦЭМ!$A$34:$A$777,$A246,СВЦЭМ!$B$33:$B$776,U$225)+'СЕТ СН'!$F$15</f>
        <v>0</v>
      </c>
      <c r="V246" s="36">
        <f>SUMIFS(СВЦЭМ!$G$34:$G$777,СВЦЭМ!$A$34:$A$777,$A246,СВЦЭМ!$B$33:$B$776,V$225)+'СЕТ СН'!$F$15</f>
        <v>0</v>
      </c>
      <c r="W246" s="36">
        <f>SUMIFS(СВЦЭМ!$G$34:$G$777,СВЦЭМ!$A$34:$A$777,$A246,СВЦЭМ!$B$33:$B$776,W$225)+'СЕТ СН'!$F$15</f>
        <v>0</v>
      </c>
      <c r="X246" s="36">
        <f>SUMIFS(СВЦЭМ!$G$34:$G$777,СВЦЭМ!$A$34:$A$777,$A246,СВЦЭМ!$B$33:$B$776,X$225)+'СЕТ СН'!$F$15</f>
        <v>0</v>
      </c>
      <c r="Y246" s="36">
        <f>SUMIFS(СВЦЭМ!$G$34:$G$777,СВЦЭМ!$A$34:$A$777,$A246,СВЦЭМ!$B$33:$B$776,Y$225)+'СЕТ СН'!$F$15</f>
        <v>0</v>
      </c>
    </row>
    <row r="247" spans="1:25" ht="15.75" hidden="1" x14ac:dyDescent="0.2">
      <c r="A247" s="35">
        <f t="shared" si="6"/>
        <v>43668</v>
      </c>
      <c r="B247" s="36">
        <f>SUMIFS(СВЦЭМ!$G$34:$G$777,СВЦЭМ!$A$34:$A$777,$A247,СВЦЭМ!$B$33:$B$776,B$225)+'СЕТ СН'!$F$15</f>
        <v>0</v>
      </c>
      <c r="C247" s="36">
        <f>SUMIFS(СВЦЭМ!$G$34:$G$777,СВЦЭМ!$A$34:$A$777,$A247,СВЦЭМ!$B$33:$B$776,C$225)+'СЕТ СН'!$F$15</f>
        <v>0</v>
      </c>
      <c r="D247" s="36">
        <f>SUMIFS(СВЦЭМ!$G$34:$G$777,СВЦЭМ!$A$34:$A$777,$A247,СВЦЭМ!$B$33:$B$776,D$225)+'СЕТ СН'!$F$15</f>
        <v>0</v>
      </c>
      <c r="E247" s="36">
        <f>SUMIFS(СВЦЭМ!$G$34:$G$777,СВЦЭМ!$A$34:$A$777,$A247,СВЦЭМ!$B$33:$B$776,E$225)+'СЕТ СН'!$F$15</f>
        <v>0</v>
      </c>
      <c r="F247" s="36">
        <f>SUMIFS(СВЦЭМ!$G$34:$G$777,СВЦЭМ!$A$34:$A$777,$A247,СВЦЭМ!$B$33:$B$776,F$225)+'СЕТ СН'!$F$15</f>
        <v>0</v>
      </c>
      <c r="G247" s="36">
        <f>SUMIFS(СВЦЭМ!$G$34:$G$777,СВЦЭМ!$A$34:$A$777,$A247,СВЦЭМ!$B$33:$B$776,G$225)+'СЕТ СН'!$F$15</f>
        <v>0</v>
      </c>
      <c r="H247" s="36">
        <f>SUMIFS(СВЦЭМ!$G$34:$G$777,СВЦЭМ!$A$34:$A$777,$A247,СВЦЭМ!$B$33:$B$776,H$225)+'СЕТ СН'!$F$15</f>
        <v>0</v>
      </c>
      <c r="I247" s="36">
        <f>SUMIFS(СВЦЭМ!$G$34:$G$777,СВЦЭМ!$A$34:$A$777,$A247,СВЦЭМ!$B$33:$B$776,I$225)+'СЕТ СН'!$F$15</f>
        <v>0</v>
      </c>
      <c r="J247" s="36">
        <f>SUMIFS(СВЦЭМ!$G$34:$G$777,СВЦЭМ!$A$34:$A$777,$A247,СВЦЭМ!$B$33:$B$776,J$225)+'СЕТ СН'!$F$15</f>
        <v>0</v>
      </c>
      <c r="K247" s="36">
        <f>SUMIFS(СВЦЭМ!$G$34:$G$777,СВЦЭМ!$A$34:$A$777,$A247,СВЦЭМ!$B$33:$B$776,K$225)+'СЕТ СН'!$F$15</f>
        <v>0</v>
      </c>
      <c r="L247" s="36">
        <f>SUMIFS(СВЦЭМ!$G$34:$G$777,СВЦЭМ!$A$34:$A$777,$A247,СВЦЭМ!$B$33:$B$776,L$225)+'СЕТ СН'!$F$15</f>
        <v>0</v>
      </c>
      <c r="M247" s="36">
        <f>SUMIFS(СВЦЭМ!$G$34:$G$777,СВЦЭМ!$A$34:$A$777,$A247,СВЦЭМ!$B$33:$B$776,M$225)+'СЕТ СН'!$F$15</f>
        <v>0</v>
      </c>
      <c r="N247" s="36">
        <f>SUMIFS(СВЦЭМ!$G$34:$G$777,СВЦЭМ!$A$34:$A$777,$A247,СВЦЭМ!$B$33:$B$776,N$225)+'СЕТ СН'!$F$15</f>
        <v>0</v>
      </c>
      <c r="O247" s="36">
        <f>SUMIFS(СВЦЭМ!$G$34:$G$777,СВЦЭМ!$A$34:$A$777,$A247,СВЦЭМ!$B$33:$B$776,O$225)+'СЕТ СН'!$F$15</f>
        <v>0</v>
      </c>
      <c r="P247" s="36">
        <f>SUMIFS(СВЦЭМ!$G$34:$G$777,СВЦЭМ!$A$34:$A$777,$A247,СВЦЭМ!$B$33:$B$776,P$225)+'СЕТ СН'!$F$15</f>
        <v>0</v>
      </c>
      <c r="Q247" s="36">
        <f>SUMIFS(СВЦЭМ!$G$34:$G$777,СВЦЭМ!$A$34:$A$777,$A247,СВЦЭМ!$B$33:$B$776,Q$225)+'СЕТ СН'!$F$15</f>
        <v>0</v>
      </c>
      <c r="R247" s="36">
        <f>SUMIFS(СВЦЭМ!$G$34:$G$777,СВЦЭМ!$A$34:$A$777,$A247,СВЦЭМ!$B$33:$B$776,R$225)+'СЕТ СН'!$F$15</f>
        <v>0</v>
      </c>
      <c r="S247" s="36">
        <f>SUMIFS(СВЦЭМ!$G$34:$G$777,СВЦЭМ!$A$34:$A$777,$A247,СВЦЭМ!$B$33:$B$776,S$225)+'СЕТ СН'!$F$15</f>
        <v>0</v>
      </c>
      <c r="T247" s="36">
        <f>SUMIFS(СВЦЭМ!$G$34:$G$777,СВЦЭМ!$A$34:$A$777,$A247,СВЦЭМ!$B$33:$B$776,T$225)+'СЕТ СН'!$F$15</f>
        <v>0</v>
      </c>
      <c r="U247" s="36">
        <f>SUMIFS(СВЦЭМ!$G$34:$G$777,СВЦЭМ!$A$34:$A$777,$A247,СВЦЭМ!$B$33:$B$776,U$225)+'СЕТ СН'!$F$15</f>
        <v>0</v>
      </c>
      <c r="V247" s="36">
        <f>SUMIFS(СВЦЭМ!$G$34:$G$777,СВЦЭМ!$A$34:$A$777,$A247,СВЦЭМ!$B$33:$B$776,V$225)+'СЕТ СН'!$F$15</f>
        <v>0</v>
      </c>
      <c r="W247" s="36">
        <f>SUMIFS(СВЦЭМ!$G$34:$G$777,СВЦЭМ!$A$34:$A$777,$A247,СВЦЭМ!$B$33:$B$776,W$225)+'СЕТ СН'!$F$15</f>
        <v>0</v>
      </c>
      <c r="X247" s="36">
        <f>SUMIFS(СВЦЭМ!$G$34:$G$777,СВЦЭМ!$A$34:$A$777,$A247,СВЦЭМ!$B$33:$B$776,X$225)+'СЕТ СН'!$F$15</f>
        <v>0</v>
      </c>
      <c r="Y247" s="36">
        <f>SUMIFS(СВЦЭМ!$G$34:$G$777,СВЦЭМ!$A$34:$A$777,$A247,СВЦЭМ!$B$33:$B$776,Y$225)+'СЕТ СН'!$F$15</f>
        <v>0</v>
      </c>
    </row>
    <row r="248" spans="1:25" ht="15.75" hidden="1" x14ac:dyDescent="0.2">
      <c r="A248" s="35">
        <f t="shared" si="6"/>
        <v>43669</v>
      </c>
      <c r="B248" s="36">
        <f>SUMIFS(СВЦЭМ!$G$34:$G$777,СВЦЭМ!$A$34:$A$777,$A248,СВЦЭМ!$B$33:$B$776,B$225)+'СЕТ СН'!$F$15</f>
        <v>0</v>
      </c>
      <c r="C248" s="36">
        <f>SUMIFS(СВЦЭМ!$G$34:$G$777,СВЦЭМ!$A$34:$A$777,$A248,СВЦЭМ!$B$33:$B$776,C$225)+'СЕТ СН'!$F$15</f>
        <v>0</v>
      </c>
      <c r="D248" s="36">
        <f>SUMIFS(СВЦЭМ!$G$34:$G$777,СВЦЭМ!$A$34:$A$777,$A248,СВЦЭМ!$B$33:$B$776,D$225)+'СЕТ СН'!$F$15</f>
        <v>0</v>
      </c>
      <c r="E248" s="36">
        <f>SUMIFS(СВЦЭМ!$G$34:$G$777,СВЦЭМ!$A$34:$A$777,$A248,СВЦЭМ!$B$33:$B$776,E$225)+'СЕТ СН'!$F$15</f>
        <v>0</v>
      </c>
      <c r="F248" s="36">
        <f>SUMIFS(СВЦЭМ!$G$34:$G$777,СВЦЭМ!$A$34:$A$777,$A248,СВЦЭМ!$B$33:$B$776,F$225)+'СЕТ СН'!$F$15</f>
        <v>0</v>
      </c>
      <c r="G248" s="36">
        <f>SUMIFS(СВЦЭМ!$G$34:$G$777,СВЦЭМ!$A$34:$A$777,$A248,СВЦЭМ!$B$33:$B$776,G$225)+'СЕТ СН'!$F$15</f>
        <v>0</v>
      </c>
      <c r="H248" s="36">
        <f>SUMIFS(СВЦЭМ!$G$34:$G$777,СВЦЭМ!$A$34:$A$777,$A248,СВЦЭМ!$B$33:$B$776,H$225)+'СЕТ СН'!$F$15</f>
        <v>0</v>
      </c>
      <c r="I248" s="36">
        <f>SUMIFS(СВЦЭМ!$G$34:$G$777,СВЦЭМ!$A$34:$A$777,$A248,СВЦЭМ!$B$33:$B$776,I$225)+'СЕТ СН'!$F$15</f>
        <v>0</v>
      </c>
      <c r="J248" s="36">
        <f>SUMIFS(СВЦЭМ!$G$34:$G$777,СВЦЭМ!$A$34:$A$777,$A248,СВЦЭМ!$B$33:$B$776,J$225)+'СЕТ СН'!$F$15</f>
        <v>0</v>
      </c>
      <c r="K248" s="36">
        <f>SUMIFS(СВЦЭМ!$G$34:$G$777,СВЦЭМ!$A$34:$A$777,$A248,СВЦЭМ!$B$33:$B$776,K$225)+'СЕТ СН'!$F$15</f>
        <v>0</v>
      </c>
      <c r="L248" s="36">
        <f>SUMIFS(СВЦЭМ!$G$34:$G$777,СВЦЭМ!$A$34:$A$777,$A248,СВЦЭМ!$B$33:$B$776,L$225)+'СЕТ СН'!$F$15</f>
        <v>0</v>
      </c>
      <c r="M248" s="36">
        <f>SUMIFS(СВЦЭМ!$G$34:$G$777,СВЦЭМ!$A$34:$A$777,$A248,СВЦЭМ!$B$33:$B$776,M$225)+'СЕТ СН'!$F$15</f>
        <v>0</v>
      </c>
      <c r="N248" s="36">
        <f>SUMIFS(СВЦЭМ!$G$34:$G$777,СВЦЭМ!$A$34:$A$777,$A248,СВЦЭМ!$B$33:$B$776,N$225)+'СЕТ СН'!$F$15</f>
        <v>0</v>
      </c>
      <c r="O248" s="36">
        <f>SUMIFS(СВЦЭМ!$G$34:$G$777,СВЦЭМ!$A$34:$A$777,$A248,СВЦЭМ!$B$33:$B$776,O$225)+'СЕТ СН'!$F$15</f>
        <v>0</v>
      </c>
      <c r="P248" s="36">
        <f>SUMIFS(СВЦЭМ!$G$34:$G$777,СВЦЭМ!$A$34:$A$777,$A248,СВЦЭМ!$B$33:$B$776,P$225)+'СЕТ СН'!$F$15</f>
        <v>0</v>
      </c>
      <c r="Q248" s="36">
        <f>SUMIFS(СВЦЭМ!$G$34:$G$777,СВЦЭМ!$A$34:$A$777,$A248,СВЦЭМ!$B$33:$B$776,Q$225)+'СЕТ СН'!$F$15</f>
        <v>0</v>
      </c>
      <c r="R248" s="36">
        <f>SUMIFS(СВЦЭМ!$G$34:$G$777,СВЦЭМ!$A$34:$A$777,$A248,СВЦЭМ!$B$33:$B$776,R$225)+'СЕТ СН'!$F$15</f>
        <v>0</v>
      </c>
      <c r="S248" s="36">
        <f>SUMIFS(СВЦЭМ!$G$34:$G$777,СВЦЭМ!$A$34:$A$777,$A248,СВЦЭМ!$B$33:$B$776,S$225)+'СЕТ СН'!$F$15</f>
        <v>0</v>
      </c>
      <c r="T248" s="36">
        <f>SUMIFS(СВЦЭМ!$G$34:$G$777,СВЦЭМ!$A$34:$A$777,$A248,СВЦЭМ!$B$33:$B$776,T$225)+'СЕТ СН'!$F$15</f>
        <v>0</v>
      </c>
      <c r="U248" s="36">
        <f>SUMIFS(СВЦЭМ!$G$34:$G$777,СВЦЭМ!$A$34:$A$777,$A248,СВЦЭМ!$B$33:$B$776,U$225)+'СЕТ СН'!$F$15</f>
        <v>0</v>
      </c>
      <c r="V248" s="36">
        <f>SUMIFS(СВЦЭМ!$G$34:$G$777,СВЦЭМ!$A$34:$A$777,$A248,СВЦЭМ!$B$33:$B$776,V$225)+'СЕТ СН'!$F$15</f>
        <v>0</v>
      </c>
      <c r="W248" s="36">
        <f>SUMIFS(СВЦЭМ!$G$34:$G$777,СВЦЭМ!$A$34:$A$777,$A248,СВЦЭМ!$B$33:$B$776,W$225)+'СЕТ СН'!$F$15</f>
        <v>0</v>
      </c>
      <c r="X248" s="36">
        <f>SUMIFS(СВЦЭМ!$G$34:$G$777,СВЦЭМ!$A$34:$A$777,$A248,СВЦЭМ!$B$33:$B$776,X$225)+'СЕТ СН'!$F$15</f>
        <v>0</v>
      </c>
      <c r="Y248" s="36">
        <f>SUMIFS(СВЦЭМ!$G$34:$G$777,СВЦЭМ!$A$34:$A$777,$A248,СВЦЭМ!$B$33:$B$776,Y$225)+'СЕТ СН'!$F$15</f>
        <v>0</v>
      </c>
    </row>
    <row r="249" spans="1:25" ht="15.75" hidden="1" x14ac:dyDescent="0.2">
      <c r="A249" s="35">
        <f t="shared" si="6"/>
        <v>43670</v>
      </c>
      <c r="B249" s="36">
        <f>SUMIFS(СВЦЭМ!$G$34:$G$777,СВЦЭМ!$A$34:$A$777,$A249,СВЦЭМ!$B$33:$B$776,B$225)+'СЕТ СН'!$F$15</f>
        <v>0</v>
      </c>
      <c r="C249" s="36">
        <f>SUMIFS(СВЦЭМ!$G$34:$G$777,СВЦЭМ!$A$34:$A$777,$A249,СВЦЭМ!$B$33:$B$776,C$225)+'СЕТ СН'!$F$15</f>
        <v>0</v>
      </c>
      <c r="D249" s="36">
        <f>SUMIFS(СВЦЭМ!$G$34:$G$777,СВЦЭМ!$A$34:$A$777,$A249,СВЦЭМ!$B$33:$B$776,D$225)+'СЕТ СН'!$F$15</f>
        <v>0</v>
      </c>
      <c r="E249" s="36">
        <f>SUMIFS(СВЦЭМ!$G$34:$G$777,СВЦЭМ!$A$34:$A$777,$A249,СВЦЭМ!$B$33:$B$776,E$225)+'СЕТ СН'!$F$15</f>
        <v>0</v>
      </c>
      <c r="F249" s="36">
        <f>SUMIFS(СВЦЭМ!$G$34:$G$777,СВЦЭМ!$A$34:$A$777,$A249,СВЦЭМ!$B$33:$B$776,F$225)+'СЕТ СН'!$F$15</f>
        <v>0</v>
      </c>
      <c r="G249" s="36">
        <f>SUMIFS(СВЦЭМ!$G$34:$G$777,СВЦЭМ!$A$34:$A$777,$A249,СВЦЭМ!$B$33:$B$776,G$225)+'СЕТ СН'!$F$15</f>
        <v>0</v>
      </c>
      <c r="H249" s="36">
        <f>SUMIFS(СВЦЭМ!$G$34:$G$777,СВЦЭМ!$A$34:$A$777,$A249,СВЦЭМ!$B$33:$B$776,H$225)+'СЕТ СН'!$F$15</f>
        <v>0</v>
      </c>
      <c r="I249" s="36">
        <f>SUMIFS(СВЦЭМ!$G$34:$G$777,СВЦЭМ!$A$34:$A$777,$A249,СВЦЭМ!$B$33:$B$776,I$225)+'СЕТ СН'!$F$15</f>
        <v>0</v>
      </c>
      <c r="J249" s="36">
        <f>SUMIFS(СВЦЭМ!$G$34:$G$777,СВЦЭМ!$A$34:$A$777,$A249,СВЦЭМ!$B$33:$B$776,J$225)+'СЕТ СН'!$F$15</f>
        <v>0</v>
      </c>
      <c r="K249" s="36">
        <f>SUMIFS(СВЦЭМ!$G$34:$G$777,СВЦЭМ!$A$34:$A$777,$A249,СВЦЭМ!$B$33:$B$776,K$225)+'СЕТ СН'!$F$15</f>
        <v>0</v>
      </c>
      <c r="L249" s="36">
        <f>SUMIFS(СВЦЭМ!$G$34:$G$777,СВЦЭМ!$A$34:$A$777,$A249,СВЦЭМ!$B$33:$B$776,L$225)+'СЕТ СН'!$F$15</f>
        <v>0</v>
      </c>
      <c r="M249" s="36">
        <f>SUMIFS(СВЦЭМ!$G$34:$G$777,СВЦЭМ!$A$34:$A$777,$A249,СВЦЭМ!$B$33:$B$776,M$225)+'СЕТ СН'!$F$15</f>
        <v>0</v>
      </c>
      <c r="N249" s="36">
        <f>SUMIFS(СВЦЭМ!$G$34:$G$777,СВЦЭМ!$A$34:$A$777,$A249,СВЦЭМ!$B$33:$B$776,N$225)+'СЕТ СН'!$F$15</f>
        <v>0</v>
      </c>
      <c r="O249" s="36">
        <f>SUMIFS(СВЦЭМ!$G$34:$G$777,СВЦЭМ!$A$34:$A$777,$A249,СВЦЭМ!$B$33:$B$776,O$225)+'СЕТ СН'!$F$15</f>
        <v>0</v>
      </c>
      <c r="P249" s="36">
        <f>SUMIFS(СВЦЭМ!$G$34:$G$777,СВЦЭМ!$A$34:$A$777,$A249,СВЦЭМ!$B$33:$B$776,P$225)+'СЕТ СН'!$F$15</f>
        <v>0</v>
      </c>
      <c r="Q249" s="36">
        <f>SUMIFS(СВЦЭМ!$G$34:$G$777,СВЦЭМ!$A$34:$A$777,$A249,СВЦЭМ!$B$33:$B$776,Q$225)+'СЕТ СН'!$F$15</f>
        <v>0</v>
      </c>
      <c r="R249" s="36">
        <f>SUMIFS(СВЦЭМ!$G$34:$G$777,СВЦЭМ!$A$34:$A$777,$A249,СВЦЭМ!$B$33:$B$776,R$225)+'СЕТ СН'!$F$15</f>
        <v>0</v>
      </c>
      <c r="S249" s="36">
        <f>SUMIFS(СВЦЭМ!$G$34:$G$777,СВЦЭМ!$A$34:$A$777,$A249,СВЦЭМ!$B$33:$B$776,S$225)+'СЕТ СН'!$F$15</f>
        <v>0</v>
      </c>
      <c r="T249" s="36">
        <f>SUMIFS(СВЦЭМ!$G$34:$G$777,СВЦЭМ!$A$34:$A$777,$A249,СВЦЭМ!$B$33:$B$776,T$225)+'СЕТ СН'!$F$15</f>
        <v>0</v>
      </c>
      <c r="U249" s="36">
        <f>SUMIFS(СВЦЭМ!$G$34:$G$777,СВЦЭМ!$A$34:$A$777,$A249,СВЦЭМ!$B$33:$B$776,U$225)+'СЕТ СН'!$F$15</f>
        <v>0</v>
      </c>
      <c r="V249" s="36">
        <f>SUMIFS(СВЦЭМ!$G$34:$G$777,СВЦЭМ!$A$34:$A$777,$A249,СВЦЭМ!$B$33:$B$776,V$225)+'СЕТ СН'!$F$15</f>
        <v>0</v>
      </c>
      <c r="W249" s="36">
        <f>SUMIFS(СВЦЭМ!$G$34:$G$777,СВЦЭМ!$A$34:$A$777,$A249,СВЦЭМ!$B$33:$B$776,W$225)+'СЕТ СН'!$F$15</f>
        <v>0</v>
      </c>
      <c r="X249" s="36">
        <f>SUMIFS(СВЦЭМ!$G$34:$G$777,СВЦЭМ!$A$34:$A$777,$A249,СВЦЭМ!$B$33:$B$776,X$225)+'СЕТ СН'!$F$15</f>
        <v>0</v>
      </c>
      <c r="Y249" s="36">
        <f>SUMIFS(СВЦЭМ!$G$34:$G$777,СВЦЭМ!$A$34:$A$777,$A249,СВЦЭМ!$B$33:$B$776,Y$225)+'СЕТ СН'!$F$15</f>
        <v>0</v>
      </c>
    </row>
    <row r="250" spans="1:25" ht="15.75" hidden="1" x14ac:dyDescent="0.2">
      <c r="A250" s="35">
        <f t="shared" si="6"/>
        <v>43671</v>
      </c>
      <c r="B250" s="36">
        <f>SUMIFS(СВЦЭМ!$G$34:$G$777,СВЦЭМ!$A$34:$A$777,$A250,СВЦЭМ!$B$33:$B$776,B$225)+'СЕТ СН'!$F$15</f>
        <v>0</v>
      </c>
      <c r="C250" s="36">
        <f>SUMIFS(СВЦЭМ!$G$34:$G$777,СВЦЭМ!$A$34:$A$777,$A250,СВЦЭМ!$B$33:$B$776,C$225)+'СЕТ СН'!$F$15</f>
        <v>0</v>
      </c>
      <c r="D250" s="36">
        <f>SUMIFS(СВЦЭМ!$G$34:$G$777,СВЦЭМ!$A$34:$A$777,$A250,СВЦЭМ!$B$33:$B$776,D$225)+'СЕТ СН'!$F$15</f>
        <v>0</v>
      </c>
      <c r="E250" s="36">
        <f>SUMIFS(СВЦЭМ!$G$34:$G$777,СВЦЭМ!$A$34:$A$777,$A250,СВЦЭМ!$B$33:$B$776,E$225)+'СЕТ СН'!$F$15</f>
        <v>0</v>
      </c>
      <c r="F250" s="36">
        <f>SUMIFS(СВЦЭМ!$G$34:$G$777,СВЦЭМ!$A$34:$A$777,$A250,СВЦЭМ!$B$33:$B$776,F$225)+'СЕТ СН'!$F$15</f>
        <v>0</v>
      </c>
      <c r="G250" s="36">
        <f>SUMIFS(СВЦЭМ!$G$34:$G$777,СВЦЭМ!$A$34:$A$777,$A250,СВЦЭМ!$B$33:$B$776,G$225)+'СЕТ СН'!$F$15</f>
        <v>0</v>
      </c>
      <c r="H250" s="36">
        <f>SUMIFS(СВЦЭМ!$G$34:$G$777,СВЦЭМ!$A$34:$A$777,$A250,СВЦЭМ!$B$33:$B$776,H$225)+'СЕТ СН'!$F$15</f>
        <v>0</v>
      </c>
      <c r="I250" s="36">
        <f>SUMIFS(СВЦЭМ!$G$34:$G$777,СВЦЭМ!$A$34:$A$777,$A250,СВЦЭМ!$B$33:$B$776,I$225)+'СЕТ СН'!$F$15</f>
        <v>0</v>
      </c>
      <c r="J250" s="36">
        <f>SUMIFS(СВЦЭМ!$G$34:$G$777,СВЦЭМ!$A$34:$A$777,$A250,СВЦЭМ!$B$33:$B$776,J$225)+'СЕТ СН'!$F$15</f>
        <v>0</v>
      </c>
      <c r="K250" s="36">
        <f>SUMIFS(СВЦЭМ!$G$34:$G$777,СВЦЭМ!$A$34:$A$777,$A250,СВЦЭМ!$B$33:$B$776,K$225)+'СЕТ СН'!$F$15</f>
        <v>0</v>
      </c>
      <c r="L250" s="36">
        <f>SUMIFS(СВЦЭМ!$G$34:$G$777,СВЦЭМ!$A$34:$A$777,$A250,СВЦЭМ!$B$33:$B$776,L$225)+'СЕТ СН'!$F$15</f>
        <v>0</v>
      </c>
      <c r="M250" s="36">
        <f>SUMIFS(СВЦЭМ!$G$34:$G$777,СВЦЭМ!$A$34:$A$777,$A250,СВЦЭМ!$B$33:$B$776,M$225)+'СЕТ СН'!$F$15</f>
        <v>0</v>
      </c>
      <c r="N250" s="36">
        <f>SUMIFS(СВЦЭМ!$G$34:$G$777,СВЦЭМ!$A$34:$A$777,$A250,СВЦЭМ!$B$33:$B$776,N$225)+'СЕТ СН'!$F$15</f>
        <v>0</v>
      </c>
      <c r="O250" s="36">
        <f>SUMIFS(СВЦЭМ!$G$34:$G$777,СВЦЭМ!$A$34:$A$777,$A250,СВЦЭМ!$B$33:$B$776,O$225)+'СЕТ СН'!$F$15</f>
        <v>0</v>
      </c>
      <c r="P250" s="36">
        <f>SUMIFS(СВЦЭМ!$G$34:$G$777,СВЦЭМ!$A$34:$A$777,$A250,СВЦЭМ!$B$33:$B$776,P$225)+'СЕТ СН'!$F$15</f>
        <v>0</v>
      </c>
      <c r="Q250" s="36">
        <f>SUMIFS(СВЦЭМ!$G$34:$G$777,СВЦЭМ!$A$34:$A$777,$A250,СВЦЭМ!$B$33:$B$776,Q$225)+'СЕТ СН'!$F$15</f>
        <v>0</v>
      </c>
      <c r="R250" s="36">
        <f>SUMIFS(СВЦЭМ!$G$34:$G$777,СВЦЭМ!$A$34:$A$777,$A250,СВЦЭМ!$B$33:$B$776,R$225)+'СЕТ СН'!$F$15</f>
        <v>0</v>
      </c>
      <c r="S250" s="36">
        <f>SUMIFS(СВЦЭМ!$G$34:$G$777,СВЦЭМ!$A$34:$A$777,$A250,СВЦЭМ!$B$33:$B$776,S$225)+'СЕТ СН'!$F$15</f>
        <v>0</v>
      </c>
      <c r="T250" s="36">
        <f>SUMIFS(СВЦЭМ!$G$34:$G$777,СВЦЭМ!$A$34:$A$777,$A250,СВЦЭМ!$B$33:$B$776,T$225)+'СЕТ СН'!$F$15</f>
        <v>0</v>
      </c>
      <c r="U250" s="36">
        <f>SUMIFS(СВЦЭМ!$G$34:$G$777,СВЦЭМ!$A$34:$A$777,$A250,СВЦЭМ!$B$33:$B$776,U$225)+'СЕТ СН'!$F$15</f>
        <v>0</v>
      </c>
      <c r="V250" s="36">
        <f>SUMIFS(СВЦЭМ!$G$34:$G$777,СВЦЭМ!$A$34:$A$777,$A250,СВЦЭМ!$B$33:$B$776,V$225)+'СЕТ СН'!$F$15</f>
        <v>0</v>
      </c>
      <c r="W250" s="36">
        <f>SUMIFS(СВЦЭМ!$G$34:$G$777,СВЦЭМ!$A$34:$A$777,$A250,СВЦЭМ!$B$33:$B$776,W$225)+'СЕТ СН'!$F$15</f>
        <v>0</v>
      </c>
      <c r="X250" s="36">
        <f>SUMIFS(СВЦЭМ!$G$34:$G$777,СВЦЭМ!$A$34:$A$777,$A250,СВЦЭМ!$B$33:$B$776,X$225)+'СЕТ СН'!$F$15</f>
        <v>0</v>
      </c>
      <c r="Y250" s="36">
        <f>SUMIFS(СВЦЭМ!$G$34:$G$777,СВЦЭМ!$A$34:$A$777,$A250,СВЦЭМ!$B$33:$B$776,Y$225)+'СЕТ СН'!$F$15</f>
        <v>0</v>
      </c>
    </row>
    <row r="251" spans="1:25" ht="15.75" hidden="1" x14ac:dyDescent="0.2">
      <c r="A251" s="35">
        <f t="shared" si="6"/>
        <v>43672</v>
      </c>
      <c r="B251" s="36">
        <f>SUMIFS(СВЦЭМ!$G$34:$G$777,СВЦЭМ!$A$34:$A$777,$A251,СВЦЭМ!$B$33:$B$776,B$225)+'СЕТ СН'!$F$15</f>
        <v>0</v>
      </c>
      <c r="C251" s="36">
        <f>SUMIFS(СВЦЭМ!$G$34:$G$777,СВЦЭМ!$A$34:$A$777,$A251,СВЦЭМ!$B$33:$B$776,C$225)+'СЕТ СН'!$F$15</f>
        <v>0</v>
      </c>
      <c r="D251" s="36">
        <f>SUMIFS(СВЦЭМ!$G$34:$G$777,СВЦЭМ!$A$34:$A$777,$A251,СВЦЭМ!$B$33:$B$776,D$225)+'СЕТ СН'!$F$15</f>
        <v>0</v>
      </c>
      <c r="E251" s="36">
        <f>SUMIFS(СВЦЭМ!$G$34:$G$777,СВЦЭМ!$A$34:$A$777,$A251,СВЦЭМ!$B$33:$B$776,E$225)+'СЕТ СН'!$F$15</f>
        <v>0</v>
      </c>
      <c r="F251" s="36">
        <f>SUMIFS(СВЦЭМ!$G$34:$G$777,СВЦЭМ!$A$34:$A$777,$A251,СВЦЭМ!$B$33:$B$776,F$225)+'СЕТ СН'!$F$15</f>
        <v>0</v>
      </c>
      <c r="G251" s="36">
        <f>SUMIFS(СВЦЭМ!$G$34:$G$777,СВЦЭМ!$A$34:$A$777,$A251,СВЦЭМ!$B$33:$B$776,G$225)+'СЕТ СН'!$F$15</f>
        <v>0</v>
      </c>
      <c r="H251" s="36">
        <f>SUMIFS(СВЦЭМ!$G$34:$G$777,СВЦЭМ!$A$34:$A$777,$A251,СВЦЭМ!$B$33:$B$776,H$225)+'СЕТ СН'!$F$15</f>
        <v>0</v>
      </c>
      <c r="I251" s="36">
        <f>SUMIFS(СВЦЭМ!$G$34:$G$777,СВЦЭМ!$A$34:$A$777,$A251,СВЦЭМ!$B$33:$B$776,I$225)+'СЕТ СН'!$F$15</f>
        <v>0</v>
      </c>
      <c r="J251" s="36">
        <f>SUMIFS(СВЦЭМ!$G$34:$G$777,СВЦЭМ!$A$34:$A$777,$A251,СВЦЭМ!$B$33:$B$776,J$225)+'СЕТ СН'!$F$15</f>
        <v>0</v>
      </c>
      <c r="K251" s="36">
        <f>SUMIFS(СВЦЭМ!$G$34:$G$777,СВЦЭМ!$A$34:$A$777,$A251,СВЦЭМ!$B$33:$B$776,K$225)+'СЕТ СН'!$F$15</f>
        <v>0</v>
      </c>
      <c r="L251" s="36">
        <f>SUMIFS(СВЦЭМ!$G$34:$G$777,СВЦЭМ!$A$34:$A$777,$A251,СВЦЭМ!$B$33:$B$776,L$225)+'СЕТ СН'!$F$15</f>
        <v>0</v>
      </c>
      <c r="M251" s="36">
        <f>SUMIFS(СВЦЭМ!$G$34:$G$777,СВЦЭМ!$A$34:$A$777,$A251,СВЦЭМ!$B$33:$B$776,M$225)+'СЕТ СН'!$F$15</f>
        <v>0</v>
      </c>
      <c r="N251" s="36">
        <f>SUMIFS(СВЦЭМ!$G$34:$G$777,СВЦЭМ!$A$34:$A$777,$A251,СВЦЭМ!$B$33:$B$776,N$225)+'СЕТ СН'!$F$15</f>
        <v>0</v>
      </c>
      <c r="O251" s="36">
        <f>SUMIFS(СВЦЭМ!$G$34:$G$777,СВЦЭМ!$A$34:$A$777,$A251,СВЦЭМ!$B$33:$B$776,O$225)+'СЕТ СН'!$F$15</f>
        <v>0</v>
      </c>
      <c r="P251" s="36">
        <f>SUMIFS(СВЦЭМ!$G$34:$G$777,СВЦЭМ!$A$34:$A$777,$A251,СВЦЭМ!$B$33:$B$776,P$225)+'СЕТ СН'!$F$15</f>
        <v>0</v>
      </c>
      <c r="Q251" s="36">
        <f>SUMIFS(СВЦЭМ!$G$34:$G$777,СВЦЭМ!$A$34:$A$777,$A251,СВЦЭМ!$B$33:$B$776,Q$225)+'СЕТ СН'!$F$15</f>
        <v>0</v>
      </c>
      <c r="R251" s="36">
        <f>SUMIFS(СВЦЭМ!$G$34:$G$777,СВЦЭМ!$A$34:$A$777,$A251,СВЦЭМ!$B$33:$B$776,R$225)+'СЕТ СН'!$F$15</f>
        <v>0</v>
      </c>
      <c r="S251" s="36">
        <f>SUMIFS(СВЦЭМ!$G$34:$G$777,СВЦЭМ!$A$34:$A$777,$A251,СВЦЭМ!$B$33:$B$776,S$225)+'СЕТ СН'!$F$15</f>
        <v>0</v>
      </c>
      <c r="T251" s="36">
        <f>SUMIFS(СВЦЭМ!$G$34:$G$777,СВЦЭМ!$A$34:$A$777,$A251,СВЦЭМ!$B$33:$B$776,T$225)+'СЕТ СН'!$F$15</f>
        <v>0</v>
      </c>
      <c r="U251" s="36">
        <f>SUMIFS(СВЦЭМ!$G$34:$G$777,СВЦЭМ!$A$34:$A$777,$A251,СВЦЭМ!$B$33:$B$776,U$225)+'СЕТ СН'!$F$15</f>
        <v>0</v>
      </c>
      <c r="V251" s="36">
        <f>SUMIFS(СВЦЭМ!$G$34:$G$777,СВЦЭМ!$A$34:$A$777,$A251,СВЦЭМ!$B$33:$B$776,V$225)+'СЕТ СН'!$F$15</f>
        <v>0</v>
      </c>
      <c r="W251" s="36">
        <f>SUMIFS(СВЦЭМ!$G$34:$G$777,СВЦЭМ!$A$34:$A$777,$A251,СВЦЭМ!$B$33:$B$776,W$225)+'СЕТ СН'!$F$15</f>
        <v>0</v>
      </c>
      <c r="X251" s="36">
        <f>SUMIFS(СВЦЭМ!$G$34:$G$777,СВЦЭМ!$A$34:$A$777,$A251,СВЦЭМ!$B$33:$B$776,X$225)+'СЕТ СН'!$F$15</f>
        <v>0</v>
      </c>
      <c r="Y251" s="36">
        <f>SUMIFS(СВЦЭМ!$G$34:$G$777,СВЦЭМ!$A$34:$A$777,$A251,СВЦЭМ!$B$33:$B$776,Y$225)+'СЕТ СН'!$F$15</f>
        <v>0</v>
      </c>
    </row>
    <row r="252" spans="1:25" ht="15.75" hidden="1" x14ac:dyDescent="0.2">
      <c r="A252" s="35">
        <f t="shared" si="6"/>
        <v>43673</v>
      </c>
      <c r="B252" s="36">
        <f>SUMIFS(СВЦЭМ!$G$34:$G$777,СВЦЭМ!$A$34:$A$777,$A252,СВЦЭМ!$B$33:$B$776,B$225)+'СЕТ СН'!$F$15</f>
        <v>0</v>
      </c>
      <c r="C252" s="36">
        <f>SUMIFS(СВЦЭМ!$G$34:$G$777,СВЦЭМ!$A$34:$A$777,$A252,СВЦЭМ!$B$33:$B$776,C$225)+'СЕТ СН'!$F$15</f>
        <v>0</v>
      </c>
      <c r="D252" s="36">
        <f>SUMIFS(СВЦЭМ!$G$34:$G$777,СВЦЭМ!$A$34:$A$777,$A252,СВЦЭМ!$B$33:$B$776,D$225)+'СЕТ СН'!$F$15</f>
        <v>0</v>
      </c>
      <c r="E252" s="36">
        <f>SUMIFS(СВЦЭМ!$G$34:$G$777,СВЦЭМ!$A$34:$A$777,$A252,СВЦЭМ!$B$33:$B$776,E$225)+'СЕТ СН'!$F$15</f>
        <v>0</v>
      </c>
      <c r="F252" s="36">
        <f>SUMIFS(СВЦЭМ!$G$34:$G$777,СВЦЭМ!$A$34:$A$777,$A252,СВЦЭМ!$B$33:$B$776,F$225)+'СЕТ СН'!$F$15</f>
        <v>0</v>
      </c>
      <c r="G252" s="36">
        <f>SUMIFS(СВЦЭМ!$G$34:$G$777,СВЦЭМ!$A$34:$A$777,$A252,СВЦЭМ!$B$33:$B$776,G$225)+'СЕТ СН'!$F$15</f>
        <v>0</v>
      </c>
      <c r="H252" s="36">
        <f>SUMIFS(СВЦЭМ!$G$34:$G$777,СВЦЭМ!$A$34:$A$777,$A252,СВЦЭМ!$B$33:$B$776,H$225)+'СЕТ СН'!$F$15</f>
        <v>0</v>
      </c>
      <c r="I252" s="36">
        <f>SUMIFS(СВЦЭМ!$G$34:$G$777,СВЦЭМ!$A$34:$A$777,$A252,СВЦЭМ!$B$33:$B$776,I$225)+'СЕТ СН'!$F$15</f>
        <v>0</v>
      </c>
      <c r="J252" s="36">
        <f>SUMIFS(СВЦЭМ!$G$34:$G$777,СВЦЭМ!$A$34:$A$777,$A252,СВЦЭМ!$B$33:$B$776,J$225)+'СЕТ СН'!$F$15</f>
        <v>0</v>
      </c>
      <c r="K252" s="36">
        <f>SUMIFS(СВЦЭМ!$G$34:$G$777,СВЦЭМ!$A$34:$A$777,$A252,СВЦЭМ!$B$33:$B$776,K$225)+'СЕТ СН'!$F$15</f>
        <v>0</v>
      </c>
      <c r="L252" s="36">
        <f>SUMIFS(СВЦЭМ!$G$34:$G$777,СВЦЭМ!$A$34:$A$777,$A252,СВЦЭМ!$B$33:$B$776,L$225)+'СЕТ СН'!$F$15</f>
        <v>0</v>
      </c>
      <c r="M252" s="36">
        <f>SUMIFS(СВЦЭМ!$G$34:$G$777,СВЦЭМ!$A$34:$A$777,$A252,СВЦЭМ!$B$33:$B$776,M$225)+'СЕТ СН'!$F$15</f>
        <v>0</v>
      </c>
      <c r="N252" s="36">
        <f>SUMIFS(СВЦЭМ!$G$34:$G$777,СВЦЭМ!$A$34:$A$777,$A252,СВЦЭМ!$B$33:$B$776,N$225)+'СЕТ СН'!$F$15</f>
        <v>0</v>
      </c>
      <c r="O252" s="36">
        <f>SUMIFS(СВЦЭМ!$G$34:$G$777,СВЦЭМ!$A$34:$A$777,$A252,СВЦЭМ!$B$33:$B$776,O$225)+'СЕТ СН'!$F$15</f>
        <v>0</v>
      </c>
      <c r="P252" s="36">
        <f>SUMIFS(СВЦЭМ!$G$34:$G$777,СВЦЭМ!$A$34:$A$777,$A252,СВЦЭМ!$B$33:$B$776,P$225)+'СЕТ СН'!$F$15</f>
        <v>0</v>
      </c>
      <c r="Q252" s="36">
        <f>SUMIFS(СВЦЭМ!$G$34:$G$777,СВЦЭМ!$A$34:$A$777,$A252,СВЦЭМ!$B$33:$B$776,Q$225)+'СЕТ СН'!$F$15</f>
        <v>0</v>
      </c>
      <c r="R252" s="36">
        <f>SUMIFS(СВЦЭМ!$G$34:$G$777,СВЦЭМ!$A$34:$A$777,$A252,СВЦЭМ!$B$33:$B$776,R$225)+'СЕТ СН'!$F$15</f>
        <v>0</v>
      </c>
      <c r="S252" s="36">
        <f>SUMIFS(СВЦЭМ!$G$34:$G$777,СВЦЭМ!$A$34:$A$777,$A252,СВЦЭМ!$B$33:$B$776,S$225)+'СЕТ СН'!$F$15</f>
        <v>0</v>
      </c>
      <c r="T252" s="36">
        <f>SUMIFS(СВЦЭМ!$G$34:$G$777,СВЦЭМ!$A$34:$A$777,$A252,СВЦЭМ!$B$33:$B$776,T$225)+'СЕТ СН'!$F$15</f>
        <v>0</v>
      </c>
      <c r="U252" s="36">
        <f>SUMIFS(СВЦЭМ!$G$34:$G$777,СВЦЭМ!$A$34:$A$777,$A252,СВЦЭМ!$B$33:$B$776,U$225)+'СЕТ СН'!$F$15</f>
        <v>0</v>
      </c>
      <c r="V252" s="36">
        <f>SUMIFS(СВЦЭМ!$G$34:$G$777,СВЦЭМ!$A$34:$A$777,$A252,СВЦЭМ!$B$33:$B$776,V$225)+'СЕТ СН'!$F$15</f>
        <v>0</v>
      </c>
      <c r="W252" s="36">
        <f>SUMIFS(СВЦЭМ!$G$34:$G$777,СВЦЭМ!$A$34:$A$777,$A252,СВЦЭМ!$B$33:$B$776,W$225)+'СЕТ СН'!$F$15</f>
        <v>0</v>
      </c>
      <c r="X252" s="36">
        <f>SUMIFS(СВЦЭМ!$G$34:$G$777,СВЦЭМ!$A$34:$A$777,$A252,СВЦЭМ!$B$33:$B$776,X$225)+'СЕТ СН'!$F$15</f>
        <v>0</v>
      </c>
      <c r="Y252" s="36">
        <f>SUMIFS(СВЦЭМ!$G$34:$G$777,СВЦЭМ!$A$34:$A$777,$A252,СВЦЭМ!$B$33:$B$776,Y$225)+'СЕТ СН'!$F$15</f>
        <v>0</v>
      </c>
    </row>
    <row r="253" spans="1:25" ht="15.75" hidden="1" x14ac:dyDescent="0.2">
      <c r="A253" s="35">
        <f t="shared" si="6"/>
        <v>43674</v>
      </c>
      <c r="B253" s="36">
        <f>SUMIFS(СВЦЭМ!$G$34:$G$777,СВЦЭМ!$A$34:$A$777,$A253,СВЦЭМ!$B$33:$B$776,B$225)+'СЕТ СН'!$F$15</f>
        <v>0</v>
      </c>
      <c r="C253" s="36">
        <f>SUMIFS(СВЦЭМ!$G$34:$G$777,СВЦЭМ!$A$34:$A$777,$A253,СВЦЭМ!$B$33:$B$776,C$225)+'СЕТ СН'!$F$15</f>
        <v>0</v>
      </c>
      <c r="D253" s="36">
        <f>SUMIFS(СВЦЭМ!$G$34:$G$777,СВЦЭМ!$A$34:$A$777,$A253,СВЦЭМ!$B$33:$B$776,D$225)+'СЕТ СН'!$F$15</f>
        <v>0</v>
      </c>
      <c r="E253" s="36">
        <f>SUMIFS(СВЦЭМ!$G$34:$G$777,СВЦЭМ!$A$34:$A$777,$A253,СВЦЭМ!$B$33:$B$776,E$225)+'СЕТ СН'!$F$15</f>
        <v>0</v>
      </c>
      <c r="F253" s="36">
        <f>SUMIFS(СВЦЭМ!$G$34:$G$777,СВЦЭМ!$A$34:$A$777,$A253,СВЦЭМ!$B$33:$B$776,F$225)+'СЕТ СН'!$F$15</f>
        <v>0</v>
      </c>
      <c r="G253" s="36">
        <f>SUMIFS(СВЦЭМ!$G$34:$G$777,СВЦЭМ!$A$34:$A$777,$A253,СВЦЭМ!$B$33:$B$776,G$225)+'СЕТ СН'!$F$15</f>
        <v>0</v>
      </c>
      <c r="H253" s="36">
        <f>SUMIFS(СВЦЭМ!$G$34:$G$777,СВЦЭМ!$A$34:$A$777,$A253,СВЦЭМ!$B$33:$B$776,H$225)+'СЕТ СН'!$F$15</f>
        <v>0</v>
      </c>
      <c r="I253" s="36">
        <f>SUMIFS(СВЦЭМ!$G$34:$G$777,СВЦЭМ!$A$34:$A$777,$A253,СВЦЭМ!$B$33:$B$776,I$225)+'СЕТ СН'!$F$15</f>
        <v>0</v>
      </c>
      <c r="J253" s="36">
        <f>SUMIFS(СВЦЭМ!$G$34:$G$777,СВЦЭМ!$A$34:$A$777,$A253,СВЦЭМ!$B$33:$B$776,J$225)+'СЕТ СН'!$F$15</f>
        <v>0</v>
      </c>
      <c r="K253" s="36">
        <f>SUMIFS(СВЦЭМ!$G$34:$G$777,СВЦЭМ!$A$34:$A$777,$A253,СВЦЭМ!$B$33:$B$776,K$225)+'СЕТ СН'!$F$15</f>
        <v>0</v>
      </c>
      <c r="L253" s="36">
        <f>SUMIFS(СВЦЭМ!$G$34:$G$777,СВЦЭМ!$A$34:$A$777,$A253,СВЦЭМ!$B$33:$B$776,L$225)+'СЕТ СН'!$F$15</f>
        <v>0</v>
      </c>
      <c r="M253" s="36">
        <f>SUMIFS(СВЦЭМ!$G$34:$G$777,СВЦЭМ!$A$34:$A$777,$A253,СВЦЭМ!$B$33:$B$776,M$225)+'СЕТ СН'!$F$15</f>
        <v>0</v>
      </c>
      <c r="N253" s="36">
        <f>SUMIFS(СВЦЭМ!$G$34:$G$777,СВЦЭМ!$A$34:$A$777,$A253,СВЦЭМ!$B$33:$B$776,N$225)+'СЕТ СН'!$F$15</f>
        <v>0</v>
      </c>
      <c r="O253" s="36">
        <f>SUMIFS(СВЦЭМ!$G$34:$G$777,СВЦЭМ!$A$34:$A$777,$A253,СВЦЭМ!$B$33:$B$776,O$225)+'СЕТ СН'!$F$15</f>
        <v>0</v>
      </c>
      <c r="P253" s="36">
        <f>SUMIFS(СВЦЭМ!$G$34:$G$777,СВЦЭМ!$A$34:$A$777,$A253,СВЦЭМ!$B$33:$B$776,P$225)+'СЕТ СН'!$F$15</f>
        <v>0</v>
      </c>
      <c r="Q253" s="36">
        <f>SUMIFS(СВЦЭМ!$G$34:$G$777,СВЦЭМ!$A$34:$A$777,$A253,СВЦЭМ!$B$33:$B$776,Q$225)+'СЕТ СН'!$F$15</f>
        <v>0</v>
      </c>
      <c r="R253" s="36">
        <f>SUMIFS(СВЦЭМ!$G$34:$G$777,СВЦЭМ!$A$34:$A$777,$A253,СВЦЭМ!$B$33:$B$776,R$225)+'СЕТ СН'!$F$15</f>
        <v>0</v>
      </c>
      <c r="S253" s="36">
        <f>SUMIFS(СВЦЭМ!$G$34:$G$777,СВЦЭМ!$A$34:$A$777,$A253,СВЦЭМ!$B$33:$B$776,S$225)+'СЕТ СН'!$F$15</f>
        <v>0</v>
      </c>
      <c r="T253" s="36">
        <f>SUMIFS(СВЦЭМ!$G$34:$G$777,СВЦЭМ!$A$34:$A$777,$A253,СВЦЭМ!$B$33:$B$776,T$225)+'СЕТ СН'!$F$15</f>
        <v>0</v>
      </c>
      <c r="U253" s="36">
        <f>SUMIFS(СВЦЭМ!$G$34:$G$777,СВЦЭМ!$A$34:$A$777,$A253,СВЦЭМ!$B$33:$B$776,U$225)+'СЕТ СН'!$F$15</f>
        <v>0</v>
      </c>
      <c r="V253" s="36">
        <f>SUMIFS(СВЦЭМ!$G$34:$G$777,СВЦЭМ!$A$34:$A$777,$A253,СВЦЭМ!$B$33:$B$776,V$225)+'СЕТ СН'!$F$15</f>
        <v>0</v>
      </c>
      <c r="W253" s="36">
        <f>SUMIFS(СВЦЭМ!$G$34:$G$777,СВЦЭМ!$A$34:$A$777,$A253,СВЦЭМ!$B$33:$B$776,W$225)+'СЕТ СН'!$F$15</f>
        <v>0</v>
      </c>
      <c r="X253" s="36">
        <f>SUMIFS(СВЦЭМ!$G$34:$G$777,СВЦЭМ!$A$34:$A$777,$A253,СВЦЭМ!$B$33:$B$776,X$225)+'СЕТ СН'!$F$15</f>
        <v>0</v>
      </c>
      <c r="Y253" s="36">
        <f>SUMIFS(СВЦЭМ!$G$34:$G$777,СВЦЭМ!$A$34:$A$777,$A253,СВЦЭМ!$B$33:$B$776,Y$225)+'СЕТ СН'!$F$15</f>
        <v>0</v>
      </c>
    </row>
    <row r="254" spans="1:25" ht="15.75" hidden="1" x14ac:dyDescent="0.2">
      <c r="A254" s="35">
        <f t="shared" si="6"/>
        <v>43675</v>
      </c>
      <c r="B254" s="36">
        <f>SUMIFS(СВЦЭМ!$G$34:$G$777,СВЦЭМ!$A$34:$A$777,$A254,СВЦЭМ!$B$33:$B$776,B$225)+'СЕТ СН'!$F$15</f>
        <v>0</v>
      </c>
      <c r="C254" s="36">
        <f>SUMIFS(СВЦЭМ!$G$34:$G$777,СВЦЭМ!$A$34:$A$777,$A254,СВЦЭМ!$B$33:$B$776,C$225)+'СЕТ СН'!$F$15</f>
        <v>0</v>
      </c>
      <c r="D254" s="36">
        <f>SUMIFS(СВЦЭМ!$G$34:$G$777,СВЦЭМ!$A$34:$A$777,$A254,СВЦЭМ!$B$33:$B$776,D$225)+'СЕТ СН'!$F$15</f>
        <v>0</v>
      </c>
      <c r="E254" s="36">
        <f>SUMIFS(СВЦЭМ!$G$34:$G$777,СВЦЭМ!$A$34:$A$777,$A254,СВЦЭМ!$B$33:$B$776,E$225)+'СЕТ СН'!$F$15</f>
        <v>0</v>
      </c>
      <c r="F254" s="36">
        <f>SUMIFS(СВЦЭМ!$G$34:$G$777,СВЦЭМ!$A$34:$A$777,$A254,СВЦЭМ!$B$33:$B$776,F$225)+'СЕТ СН'!$F$15</f>
        <v>0</v>
      </c>
      <c r="G254" s="36">
        <f>SUMIFS(СВЦЭМ!$G$34:$G$777,СВЦЭМ!$A$34:$A$777,$A254,СВЦЭМ!$B$33:$B$776,G$225)+'СЕТ СН'!$F$15</f>
        <v>0</v>
      </c>
      <c r="H254" s="36">
        <f>SUMIFS(СВЦЭМ!$G$34:$G$777,СВЦЭМ!$A$34:$A$777,$A254,СВЦЭМ!$B$33:$B$776,H$225)+'СЕТ СН'!$F$15</f>
        <v>0</v>
      </c>
      <c r="I254" s="36">
        <f>SUMIFS(СВЦЭМ!$G$34:$G$777,СВЦЭМ!$A$34:$A$777,$A254,СВЦЭМ!$B$33:$B$776,I$225)+'СЕТ СН'!$F$15</f>
        <v>0</v>
      </c>
      <c r="J254" s="36">
        <f>SUMIFS(СВЦЭМ!$G$34:$G$777,СВЦЭМ!$A$34:$A$777,$A254,СВЦЭМ!$B$33:$B$776,J$225)+'СЕТ СН'!$F$15</f>
        <v>0</v>
      </c>
      <c r="K254" s="36">
        <f>SUMIFS(СВЦЭМ!$G$34:$G$777,СВЦЭМ!$A$34:$A$777,$A254,СВЦЭМ!$B$33:$B$776,K$225)+'СЕТ СН'!$F$15</f>
        <v>0</v>
      </c>
      <c r="L254" s="36">
        <f>SUMIFS(СВЦЭМ!$G$34:$G$777,СВЦЭМ!$A$34:$A$777,$A254,СВЦЭМ!$B$33:$B$776,L$225)+'СЕТ СН'!$F$15</f>
        <v>0</v>
      </c>
      <c r="M254" s="36">
        <f>SUMIFS(СВЦЭМ!$G$34:$G$777,СВЦЭМ!$A$34:$A$777,$A254,СВЦЭМ!$B$33:$B$776,M$225)+'СЕТ СН'!$F$15</f>
        <v>0</v>
      </c>
      <c r="N254" s="36">
        <f>SUMIFS(СВЦЭМ!$G$34:$G$777,СВЦЭМ!$A$34:$A$777,$A254,СВЦЭМ!$B$33:$B$776,N$225)+'СЕТ СН'!$F$15</f>
        <v>0</v>
      </c>
      <c r="O254" s="36">
        <f>SUMIFS(СВЦЭМ!$G$34:$G$777,СВЦЭМ!$A$34:$A$777,$A254,СВЦЭМ!$B$33:$B$776,O$225)+'СЕТ СН'!$F$15</f>
        <v>0</v>
      </c>
      <c r="P254" s="36">
        <f>SUMIFS(СВЦЭМ!$G$34:$G$777,СВЦЭМ!$A$34:$A$777,$A254,СВЦЭМ!$B$33:$B$776,P$225)+'СЕТ СН'!$F$15</f>
        <v>0</v>
      </c>
      <c r="Q254" s="36">
        <f>SUMIFS(СВЦЭМ!$G$34:$G$777,СВЦЭМ!$A$34:$A$777,$A254,СВЦЭМ!$B$33:$B$776,Q$225)+'СЕТ СН'!$F$15</f>
        <v>0</v>
      </c>
      <c r="R254" s="36">
        <f>SUMIFS(СВЦЭМ!$G$34:$G$777,СВЦЭМ!$A$34:$A$777,$A254,СВЦЭМ!$B$33:$B$776,R$225)+'СЕТ СН'!$F$15</f>
        <v>0</v>
      </c>
      <c r="S254" s="36">
        <f>SUMIFS(СВЦЭМ!$G$34:$G$777,СВЦЭМ!$A$34:$A$777,$A254,СВЦЭМ!$B$33:$B$776,S$225)+'СЕТ СН'!$F$15</f>
        <v>0</v>
      </c>
      <c r="T254" s="36">
        <f>SUMIFS(СВЦЭМ!$G$34:$G$777,СВЦЭМ!$A$34:$A$777,$A254,СВЦЭМ!$B$33:$B$776,T$225)+'СЕТ СН'!$F$15</f>
        <v>0</v>
      </c>
      <c r="U254" s="36">
        <f>SUMIFS(СВЦЭМ!$G$34:$G$777,СВЦЭМ!$A$34:$A$777,$A254,СВЦЭМ!$B$33:$B$776,U$225)+'СЕТ СН'!$F$15</f>
        <v>0</v>
      </c>
      <c r="V254" s="36">
        <f>SUMIFS(СВЦЭМ!$G$34:$G$777,СВЦЭМ!$A$34:$A$777,$A254,СВЦЭМ!$B$33:$B$776,V$225)+'СЕТ СН'!$F$15</f>
        <v>0</v>
      </c>
      <c r="W254" s="36">
        <f>SUMIFS(СВЦЭМ!$G$34:$G$777,СВЦЭМ!$A$34:$A$777,$A254,СВЦЭМ!$B$33:$B$776,W$225)+'СЕТ СН'!$F$15</f>
        <v>0</v>
      </c>
      <c r="X254" s="36">
        <f>SUMIFS(СВЦЭМ!$G$34:$G$777,СВЦЭМ!$A$34:$A$777,$A254,СВЦЭМ!$B$33:$B$776,X$225)+'СЕТ СН'!$F$15</f>
        <v>0</v>
      </c>
      <c r="Y254" s="36">
        <f>SUMIFS(СВЦЭМ!$G$34:$G$777,СВЦЭМ!$A$34:$A$777,$A254,СВЦЭМ!$B$33:$B$776,Y$225)+'СЕТ СН'!$F$15</f>
        <v>0</v>
      </c>
    </row>
    <row r="255" spans="1:25" ht="15.75" hidden="1" x14ac:dyDescent="0.2">
      <c r="A255" s="35">
        <f t="shared" si="6"/>
        <v>43676</v>
      </c>
      <c r="B255" s="36">
        <f>SUMIFS(СВЦЭМ!$G$34:$G$777,СВЦЭМ!$A$34:$A$777,$A255,СВЦЭМ!$B$33:$B$776,B$225)+'СЕТ СН'!$F$15</f>
        <v>0</v>
      </c>
      <c r="C255" s="36">
        <f>SUMIFS(СВЦЭМ!$G$34:$G$777,СВЦЭМ!$A$34:$A$777,$A255,СВЦЭМ!$B$33:$B$776,C$225)+'СЕТ СН'!$F$15</f>
        <v>0</v>
      </c>
      <c r="D255" s="36">
        <f>SUMIFS(СВЦЭМ!$G$34:$G$777,СВЦЭМ!$A$34:$A$777,$A255,СВЦЭМ!$B$33:$B$776,D$225)+'СЕТ СН'!$F$15</f>
        <v>0</v>
      </c>
      <c r="E255" s="36">
        <f>SUMIFS(СВЦЭМ!$G$34:$G$777,СВЦЭМ!$A$34:$A$777,$A255,СВЦЭМ!$B$33:$B$776,E$225)+'СЕТ СН'!$F$15</f>
        <v>0</v>
      </c>
      <c r="F255" s="36">
        <f>SUMIFS(СВЦЭМ!$G$34:$G$777,СВЦЭМ!$A$34:$A$777,$A255,СВЦЭМ!$B$33:$B$776,F$225)+'СЕТ СН'!$F$15</f>
        <v>0</v>
      </c>
      <c r="G255" s="36">
        <f>SUMIFS(СВЦЭМ!$G$34:$G$777,СВЦЭМ!$A$34:$A$777,$A255,СВЦЭМ!$B$33:$B$776,G$225)+'СЕТ СН'!$F$15</f>
        <v>0</v>
      </c>
      <c r="H255" s="36">
        <f>SUMIFS(СВЦЭМ!$G$34:$G$777,СВЦЭМ!$A$34:$A$777,$A255,СВЦЭМ!$B$33:$B$776,H$225)+'СЕТ СН'!$F$15</f>
        <v>0</v>
      </c>
      <c r="I255" s="36">
        <f>SUMIFS(СВЦЭМ!$G$34:$G$777,СВЦЭМ!$A$34:$A$777,$A255,СВЦЭМ!$B$33:$B$776,I$225)+'СЕТ СН'!$F$15</f>
        <v>0</v>
      </c>
      <c r="J255" s="36">
        <f>SUMIFS(СВЦЭМ!$G$34:$G$777,СВЦЭМ!$A$34:$A$777,$A255,СВЦЭМ!$B$33:$B$776,J$225)+'СЕТ СН'!$F$15</f>
        <v>0</v>
      </c>
      <c r="K255" s="36">
        <f>SUMIFS(СВЦЭМ!$G$34:$G$777,СВЦЭМ!$A$34:$A$777,$A255,СВЦЭМ!$B$33:$B$776,K$225)+'СЕТ СН'!$F$15</f>
        <v>0</v>
      </c>
      <c r="L255" s="36">
        <f>SUMIFS(СВЦЭМ!$G$34:$G$777,СВЦЭМ!$A$34:$A$777,$A255,СВЦЭМ!$B$33:$B$776,L$225)+'СЕТ СН'!$F$15</f>
        <v>0</v>
      </c>
      <c r="M255" s="36">
        <f>SUMIFS(СВЦЭМ!$G$34:$G$777,СВЦЭМ!$A$34:$A$777,$A255,СВЦЭМ!$B$33:$B$776,M$225)+'СЕТ СН'!$F$15</f>
        <v>0</v>
      </c>
      <c r="N255" s="36">
        <f>SUMIFS(СВЦЭМ!$G$34:$G$777,СВЦЭМ!$A$34:$A$777,$A255,СВЦЭМ!$B$33:$B$776,N$225)+'СЕТ СН'!$F$15</f>
        <v>0</v>
      </c>
      <c r="O255" s="36">
        <f>SUMIFS(СВЦЭМ!$G$34:$G$777,СВЦЭМ!$A$34:$A$777,$A255,СВЦЭМ!$B$33:$B$776,O$225)+'СЕТ СН'!$F$15</f>
        <v>0</v>
      </c>
      <c r="P255" s="36">
        <f>SUMIFS(СВЦЭМ!$G$34:$G$777,СВЦЭМ!$A$34:$A$777,$A255,СВЦЭМ!$B$33:$B$776,P$225)+'СЕТ СН'!$F$15</f>
        <v>0</v>
      </c>
      <c r="Q255" s="36">
        <f>SUMIFS(СВЦЭМ!$G$34:$G$777,СВЦЭМ!$A$34:$A$777,$A255,СВЦЭМ!$B$33:$B$776,Q$225)+'СЕТ СН'!$F$15</f>
        <v>0</v>
      </c>
      <c r="R255" s="36">
        <f>SUMIFS(СВЦЭМ!$G$34:$G$777,СВЦЭМ!$A$34:$A$777,$A255,СВЦЭМ!$B$33:$B$776,R$225)+'СЕТ СН'!$F$15</f>
        <v>0</v>
      </c>
      <c r="S255" s="36">
        <f>SUMIFS(СВЦЭМ!$G$34:$G$777,СВЦЭМ!$A$34:$A$777,$A255,СВЦЭМ!$B$33:$B$776,S$225)+'СЕТ СН'!$F$15</f>
        <v>0</v>
      </c>
      <c r="T255" s="36">
        <f>SUMIFS(СВЦЭМ!$G$34:$G$777,СВЦЭМ!$A$34:$A$777,$A255,СВЦЭМ!$B$33:$B$776,T$225)+'СЕТ СН'!$F$15</f>
        <v>0</v>
      </c>
      <c r="U255" s="36">
        <f>SUMIFS(СВЦЭМ!$G$34:$G$777,СВЦЭМ!$A$34:$A$777,$A255,СВЦЭМ!$B$33:$B$776,U$225)+'СЕТ СН'!$F$15</f>
        <v>0</v>
      </c>
      <c r="V255" s="36">
        <f>SUMIFS(СВЦЭМ!$G$34:$G$777,СВЦЭМ!$A$34:$A$777,$A255,СВЦЭМ!$B$33:$B$776,V$225)+'СЕТ СН'!$F$15</f>
        <v>0</v>
      </c>
      <c r="W255" s="36">
        <f>SUMIFS(СВЦЭМ!$G$34:$G$777,СВЦЭМ!$A$34:$A$777,$A255,СВЦЭМ!$B$33:$B$776,W$225)+'СЕТ СН'!$F$15</f>
        <v>0</v>
      </c>
      <c r="X255" s="36">
        <f>SUMIFS(СВЦЭМ!$G$34:$G$777,СВЦЭМ!$A$34:$A$777,$A255,СВЦЭМ!$B$33:$B$776,X$225)+'СЕТ СН'!$F$15</f>
        <v>0</v>
      </c>
      <c r="Y255" s="36">
        <f>SUMIFS(СВЦЭМ!$G$34:$G$777,СВЦЭМ!$A$34:$A$777,$A255,СВЦЭМ!$B$33:$B$776,Y$225)+'СЕТ СН'!$F$15</f>
        <v>0</v>
      </c>
    </row>
    <row r="256" spans="1:25" ht="15.75" hidden="1" x14ac:dyDescent="0.2">
      <c r="A256" s="35">
        <f t="shared" si="6"/>
        <v>43677</v>
      </c>
      <c r="B256" s="36">
        <f>SUMIFS(СВЦЭМ!$G$34:$G$777,СВЦЭМ!$A$34:$A$777,$A256,СВЦЭМ!$B$33:$B$776,B$225)+'СЕТ СН'!$F$15</f>
        <v>0</v>
      </c>
      <c r="C256" s="36">
        <f>SUMIFS(СВЦЭМ!$G$34:$G$777,СВЦЭМ!$A$34:$A$777,$A256,СВЦЭМ!$B$33:$B$776,C$225)+'СЕТ СН'!$F$15</f>
        <v>0</v>
      </c>
      <c r="D256" s="36">
        <f>SUMIFS(СВЦЭМ!$G$34:$G$777,СВЦЭМ!$A$34:$A$777,$A256,СВЦЭМ!$B$33:$B$776,D$225)+'СЕТ СН'!$F$15</f>
        <v>0</v>
      </c>
      <c r="E256" s="36">
        <f>SUMIFS(СВЦЭМ!$G$34:$G$777,СВЦЭМ!$A$34:$A$777,$A256,СВЦЭМ!$B$33:$B$776,E$225)+'СЕТ СН'!$F$15</f>
        <v>0</v>
      </c>
      <c r="F256" s="36">
        <f>SUMIFS(СВЦЭМ!$G$34:$G$777,СВЦЭМ!$A$34:$A$777,$A256,СВЦЭМ!$B$33:$B$776,F$225)+'СЕТ СН'!$F$15</f>
        <v>0</v>
      </c>
      <c r="G256" s="36">
        <f>SUMIFS(СВЦЭМ!$G$34:$G$777,СВЦЭМ!$A$34:$A$777,$A256,СВЦЭМ!$B$33:$B$776,G$225)+'СЕТ СН'!$F$15</f>
        <v>0</v>
      </c>
      <c r="H256" s="36">
        <f>SUMIFS(СВЦЭМ!$G$34:$G$777,СВЦЭМ!$A$34:$A$777,$A256,СВЦЭМ!$B$33:$B$776,H$225)+'СЕТ СН'!$F$15</f>
        <v>0</v>
      </c>
      <c r="I256" s="36">
        <f>SUMIFS(СВЦЭМ!$G$34:$G$777,СВЦЭМ!$A$34:$A$777,$A256,СВЦЭМ!$B$33:$B$776,I$225)+'СЕТ СН'!$F$15</f>
        <v>0</v>
      </c>
      <c r="J256" s="36">
        <f>SUMIFS(СВЦЭМ!$G$34:$G$777,СВЦЭМ!$A$34:$A$777,$A256,СВЦЭМ!$B$33:$B$776,J$225)+'СЕТ СН'!$F$15</f>
        <v>0</v>
      </c>
      <c r="K256" s="36">
        <f>SUMIFS(СВЦЭМ!$G$34:$G$777,СВЦЭМ!$A$34:$A$777,$A256,СВЦЭМ!$B$33:$B$776,K$225)+'СЕТ СН'!$F$15</f>
        <v>0</v>
      </c>
      <c r="L256" s="36">
        <f>SUMIFS(СВЦЭМ!$G$34:$G$777,СВЦЭМ!$A$34:$A$777,$A256,СВЦЭМ!$B$33:$B$776,L$225)+'СЕТ СН'!$F$15</f>
        <v>0</v>
      </c>
      <c r="M256" s="36">
        <f>SUMIFS(СВЦЭМ!$G$34:$G$777,СВЦЭМ!$A$34:$A$777,$A256,СВЦЭМ!$B$33:$B$776,M$225)+'СЕТ СН'!$F$15</f>
        <v>0</v>
      </c>
      <c r="N256" s="36">
        <f>SUMIFS(СВЦЭМ!$G$34:$G$777,СВЦЭМ!$A$34:$A$777,$A256,СВЦЭМ!$B$33:$B$776,N$225)+'СЕТ СН'!$F$15</f>
        <v>0</v>
      </c>
      <c r="O256" s="36">
        <f>SUMIFS(СВЦЭМ!$G$34:$G$777,СВЦЭМ!$A$34:$A$777,$A256,СВЦЭМ!$B$33:$B$776,O$225)+'СЕТ СН'!$F$15</f>
        <v>0</v>
      </c>
      <c r="P256" s="36">
        <f>SUMIFS(СВЦЭМ!$G$34:$G$777,СВЦЭМ!$A$34:$A$777,$A256,СВЦЭМ!$B$33:$B$776,P$225)+'СЕТ СН'!$F$15</f>
        <v>0</v>
      </c>
      <c r="Q256" s="36">
        <f>SUMIFS(СВЦЭМ!$G$34:$G$777,СВЦЭМ!$A$34:$A$777,$A256,СВЦЭМ!$B$33:$B$776,Q$225)+'СЕТ СН'!$F$15</f>
        <v>0</v>
      </c>
      <c r="R256" s="36">
        <f>SUMIFS(СВЦЭМ!$G$34:$G$777,СВЦЭМ!$A$34:$A$777,$A256,СВЦЭМ!$B$33:$B$776,R$225)+'СЕТ СН'!$F$15</f>
        <v>0</v>
      </c>
      <c r="S256" s="36">
        <f>SUMIFS(СВЦЭМ!$G$34:$G$777,СВЦЭМ!$A$34:$A$777,$A256,СВЦЭМ!$B$33:$B$776,S$225)+'СЕТ СН'!$F$15</f>
        <v>0</v>
      </c>
      <c r="T256" s="36">
        <f>SUMIFS(СВЦЭМ!$G$34:$G$777,СВЦЭМ!$A$34:$A$777,$A256,СВЦЭМ!$B$33:$B$776,T$225)+'СЕТ СН'!$F$15</f>
        <v>0</v>
      </c>
      <c r="U256" s="36">
        <f>SUMIFS(СВЦЭМ!$G$34:$G$777,СВЦЭМ!$A$34:$A$777,$A256,СВЦЭМ!$B$33:$B$776,U$225)+'СЕТ СН'!$F$15</f>
        <v>0</v>
      </c>
      <c r="V256" s="36">
        <f>SUMIFS(СВЦЭМ!$G$34:$G$777,СВЦЭМ!$A$34:$A$777,$A256,СВЦЭМ!$B$33:$B$776,V$225)+'СЕТ СН'!$F$15</f>
        <v>0</v>
      </c>
      <c r="W256" s="36">
        <f>SUMIFS(СВЦЭМ!$G$34:$G$777,СВЦЭМ!$A$34:$A$777,$A256,СВЦЭМ!$B$33:$B$776,W$225)+'СЕТ СН'!$F$15</f>
        <v>0</v>
      </c>
      <c r="X256" s="36">
        <f>SUMIFS(СВЦЭМ!$G$34:$G$777,СВЦЭМ!$A$34:$A$777,$A256,СВЦЭМ!$B$33:$B$776,X$225)+'СЕТ СН'!$F$15</f>
        <v>0</v>
      </c>
      <c r="Y256" s="36">
        <f>SUMIFS(СВЦЭМ!$G$34:$G$777,СВЦЭМ!$A$34:$A$777,$A256,СВЦЭМ!$B$33:$B$776,Y$225)+'СЕТ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8" t="s">
        <v>7</v>
      </c>
      <c r="B258" s="131" t="s">
        <v>117</v>
      </c>
      <c r="C258" s="132"/>
      <c r="D258" s="132"/>
      <c r="E258" s="132"/>
      <c r="F258" s="132"/>
      <c r="G258" s="132"/>
      <c r="H258" s="132"/>
      <c r="I258" s="132"/>
      <c r="J258" s="132"/>
      <c r="K258" s="132"/>
      <c r="L258" s="132"/>
      <c r="M258" s="132"/>
      <c r="N258" s="132"/>
      <c r="O258" s="132"/>
      <c r="P258" s="132"/>
      <c r="Q258" s="132"/>
      <c r="R258" s="132"/>
      <c r="S258" s="132"/>
      <c r="T258" s="132"/>
      <c r="U258" s="132"/>
      <c r="V258" s="132"/>
      <c r="W258" s="132"/>
      <c r="X258" s="132"/>
      <c r="Y258" s="133"/>
    </row>
    <row r="259" spans="1:27" ht="12.75" hidden="1" customHeight="1" x14ac:dyDescent="0.2">
      <c r="A259" s="129"/>
      <c r="B259" s="134"/>
      <c r="C259" s="135"/>
      <c r="D259" s="135"/>
      <c r="E259" s="135"/>
      <c r="F259" s="135"/>
      <c r="G259" s="135"/>
      <c r="H259" s="135"/>
      <c r="I259" s="135"/>
      <c r="J259" s="135"/>
      <c r="K259" s="135"/>
      <c r="L259" s="135"/>
      <c r="M259" s="135"/>
      <c r="N259" s="135"/>
      <c r="O259" s="135"/>
      <c r="P259" s="135"/>
      <c r="Q259" s="135"/>
      <c r="R259" s="135"/>
      <c r="S259" s="135"/>
      <c r="T259" s="135"/>
      <c r="U259" s="135"/>
      <c r="V259" s="135"/>
      <c r="W259" s="135"/>
      <c r="X259" s="135"/>
      <c r="Y259" s="136"/>
    </row>
    <row r="260" spans="1:27" s="46" customFormat="1" ht="12.75" hidden="1" customHeight="1" x14ac:dyDescent="0.2">
      <c r="A260" s="130"/>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01.07.2019</v>
      </c>
      <c r="B261" s="36">
        <f>SUMIFS(СВЦЭМ!$H$34:$H$777,СВЦЭМ!$A$34:$A$777,$A261,СВЦЭМ!$B$33:$B$776,B$260)+'СЕТ СН'!$F$15</f>
        <v>0</v>
      </c>
      <c r="C261" s="36">
        <f>SUMIFS(СВЦЭМ!$H$34:$H$777,СВЦЭМ!$A$34:$A$777,$A261,СВЦЭМ!$B$33:$B$776,C$260)+'СЕТ СН'!$F$15</f>
        <v>0</v>
      </c>
      <c r="D261" s="36">
        <f>SUMIFS(СВЦЭМ!$H$34:$H$777,СВЦЭМ!$A$34:$A$777,$A261,СВЦЭМ!$B$33:$B$776,D$260)+'СЕТ СН'!$F$15</f>
        <v>0</v>
      </c>
      <c r="E261" s="36">
        <f>SUMIFS(СВЦЭМ!$H$34:$H$777,СВЦЭМ!$A$34:$A$777,$A261,СВЦЭМ!$B$33:$B$776,E$260)+'СЕТ СН'!$F$15</f>
        <v>0</v>
      </c>
      <c r="F261" s="36">
        <f>SUMIFS(СВЦЭМ!$H$34:$H$777,СВЦЭМ!$A$34:$A$777,$A261,СВЦЭМ!$B$33:$B$776,F$260)+'СЕТ СН'!$F$15</f>
        <v>0</v>
      </c>
      <c r="G261" s="36">
        <f>SUMIFS(СВЦЭМ!$H$34:$H$777,СВЦЭМ!$A$34:$A$777,$A261,СВЦЭМ!$B$33:$B$776,G$260)+'СЕТ СН'!$F$15</f>
        <v>0</v>
      </c>
      <c r="H261" s="36">
        <f>SUMIFS(СВЦЭМ!$H$34:$H$777,СВЦЭМ!$A$34:$A$777,$A261,СВЦЭМ!$B$33:$B$776,H$260)+'СЕТ СН'!$F$15</f>
        <v>0</v>
      </c>
      <c r="I261" s="36">
        <f>SUMIFS(СВЦЭМ!$H$34:$H$777,СВЦЭМ!$A$34:$A$777,$A261,СВЦЭМ!$B$33:$B$776,I$260)+'СЕТ СН'!$F$15</f>
        <v>0</v>
      </c>
      <c r="J261" s="36">
        <f>SUMIFS(СВЦЭМ!$H$34:$H$777,СВЦЭМ!$A$34:$A$777,$A261,СВЦЭМ!$B$33:$B$776,J$260)+'СЕТ СН'!$F$15</f>
        <v>0</v>
      </c>
      <c r="K261" s="36">
        <f>SUMIFS(СВЦЭМ!$H$34:$H$777,СВЦЭМ!$A$34:$A$777,$A261,СВЦЭМ!$B$33:$B$776,K$260)+'СЕТ СН'!$F$15</f>
        <v>0</v>
      </c>
      <c r="L261" s="36">
        <f>SUMIFS(СВЦЭМ!$H$34:$H$777,СВЦЭМ!$A$34:$A$777,$A261,СВЦЭМ!$B$33:$B$776,L$260)+'СЕТ СН'!$F$15</f>
        <v>0</v>
      </c>
      <c r="M261" s="36">
        <f>SUMIFS(СВЦЭМ!$H$34:$H$777,СВЦЭМ!$A$34:$A$777,$A261,СВЦЭМ!$B$33:$B$776,M$260)+'СЕТ СН'!$F$15</f>
        <v>0</v>
      </c>
      <c r="N261" s="36">
        <f>SUMIFS(СВЦЭМ!$H$34:$H$777,СВЦЭМ!$A$34:$A$777,$A261,СВЦЭМ!$B$33:$B$776,N$260)+'СЕТ СН'!$F$15</f>
        <v>0</v>
      </c>
      <c r="O261" s="36">
        <f>SUMIFS(СВЦЭМ!$H$34:$H$777,СВЦЭМ!$A$34:$A$777,$A261,СВЦЭМ!$B$33:$B$776,O$260)+'СЕТ СН'!$F$15</f>
        <v>0</v>
      </c>
      <c r="P261" s="36">
        <f>SUMIFS(СВЦЭМ!$H$34:$H$777,СВЦЭМ!$A$34:$A$777,$A261,СВЦЭМ!$B$33:$B$776,P$260)+'СЕТ СН'!$F$15</f>
        <v>0</v>
      </c>
      <c r="Q261" s="36">
        <f>SUMIFS(СВЦЭМ!$H$34:$H$777,СВЦЭМ!$A$34:$A$777,$A261,СВЦЭМ!$B$33:$B$776,Q$260)+'СЕТ СН'!$F$15</f>
        <v>0</v>
      </c>
      <c r="R261" s="36">
        <f>SUMIFS(СВЦЭМ!$H$34:$H$777,СВЦЭМ!$A$34:$A$777,$A261,СВЦЭМ!$B$33:$B$776,R$260)+'СЕТ СН'!$F$15</f>
        <v>0</v>
      </c>
      <c r="S261" s="36">
        <f>SUMIFS(СВЦЭМ!$H$34:$H$777,СВЦЭМ!$A$34:$A$777,$A261,СВЦЭМ!$B$33:$B$776,S$260)+'СЕТ СН'!$F$15</f>
        <v>0</v>
      </c>
      <c r="T261" s="36">
        <f>SUMIFS(СВЦЭМ!$H$34:$H$777,СВЦЭМ!$A$34:$A$777,$A261,СВЦЭМ!$B$33:$B$776,T$260)+'СЕТ СН'!$F$15</f>
        <v>0</v>
      </c>
      <c r="U261" s="36">
        <f>SUMIFS(СВЦЭМ!$H$34:$H$777,СВЦЭМ!$A$34:$A$777,$A261,СВЦЭМ!$B$33:$B$776,U$260)+'СЕТ СН'!$F$15</f>
        <v>0</v>
      </c>
      <c r="V261" s="36">
        <f>SUMIFS(СВЦЭМ!$H$34:$H$777,СВЦЭМ!$A$34:$A$777,$A261,СВЦЭМ!$B$33:$B$776,V$260)+'СЕТ СН'!$F$15</f>
        <v>0</v>
      </c>
      <c r="W261" s="36">
        <f>SUMIFS(СВЦЭМ!$H$34:$H$777,СВЦЭМ!$A$34:$A$777,$A261,СВЦЭМ!$B$33:$B$776,W$260)+'СЕТ СН'!$F$15</f>
        <v>0</v>
      </c>
      <c r="X261" s="36">
        <f>SUMIFS(СВЦЭМ!$H$34:$H$777,СВЦЭМ!$A$34:$A$777,$A261,СВЦЭМ!$B$33:$B$776,X$260)+'СЕТ СН'!$F$15</f>
        <v>0</v>
      </c>
      <c r="Y261" s="36">
        <f>SUMIFS(СВЦЭМ!$H$34:$H$777,СВЦЭМ!$A$34:$A$777,$A261,СВЦЭМ!$B$33:$B$776,Y$260)+'СЕТ СН'!$F$15</f>
        <v>0</v>
      </c>
      <c r="AA261" s="45"/>
    </row>
    <row r="262" spans="1:27" ht="15.75" hidden="1" x14ac:dyDescent="0.2">
      <c r="A262" s="35">
        <f>A261+1</f>
        <v>43648</v>
      </c>
      <c r="B262" s="36">
        <f>SUMIFS(СВЦЭМ!$H$34:$H$777,СВЦЭМ!$A$34:$A$777,$A262,СВЦЭМ!$B$33:$B$776,B$260)+'СЕТ СН'!$F$15</f>
        <v>0</v>
      </c>
      <c r="C262" s="36">
        <f>SUMIFS(СВЦЭМ!$H$34:$H$777,СВЦЭМ!$A$34:$A$777,$A262,СВЦЭМ!$B$33:$B$776,C$260)+'СЕТ СН'!$F$15</f>
        <v>0</v>
      </c>
      <c r="D262" s="36">
        <f>SUMIFS(СВЦЭМ!$H$34:$H$777,СВЦЭМ!$A$34:$A$777,$A262,СВЦЭМ!$B$33:$B$776,D$260)+'СЕТ СН'!$F$15</f>
        <v>0</v>
      </c>
      <c r="E262" s="36">
        <f>SUMIFS(СВЦЭМ!$H$34:$H$777,СВЦЭМ!$A$34:$A$777,$A262,СВЦЭМ!$B$33:$B$776,E$260)+'СЕТ СН'!$F$15</f>
        <v>0</v>
      </c>
      <c r="F262" s="36">
        <f>SUMIFS(СВЦЭМ!$H$34:$H$777,СВЦЭМ!$A$34:$A$777,$A262,СВЦЭМ!$B$33:$B$776,F$260)+'СЕТ СН'!$F$15</f>
        <v>0</v>
      </c>
      <c r="G262" s="36">
        <f>SUMIFS(СВЦЭМ!$H$34:$H$777,СВЦЭМ!$A$34:$A$777,$A262,СВЦЭМ!$B$33:$B$776,G$260)+'СЕТ СН'!$F$15</f>
        <v>0</v>
      </c>
      <c r="H262" s="36">
        <f>SUMIFS(СВЦЭМ!$H$34:$H$777,СВЦЭМ!$A$34:$A$777,$A262,СВЦЭМ!$B$33:$B$776,H$260)+'СЕТ СН'!$F$15</f>
        <v>0</v>
      </c>
      <c r="I262" s="36">
        <f>SUMIFS(СВЦЭМ!$H$34:$H$777,СВЦЭМ!$A$34:$A$777,$A262,СВЦЭМ!$B$33:$B$776,I$260)+'СЕТ СН'!$F$15</f>
        <v>0</v>
      </c>
      <c r="J262" s="36">
        <f>SUMIFS(СВЦЭМ!$H$34:$H$777,СВЦЭМ!$A$34:$A$777,$A262,СВЦЭМ!$B$33:$B$776,J$260)+'СЕТ СН'!$F$15</f>
        <v>0</v>
      </c>
      <c r="K262" s="36">
        <f>SUMIFS(СВЦЭМ!$H$34:$H$777,СВЦЭМ!$A$34:$A$777,$A262,СВЦЭМ!$B$33:$B$776,K$260)+'СЕТ СН'!$F$15</f>
        <v>0</v>
      </c>
      <c r="L262" s="36">
        <f>SUMIFS(СВЦЭМ!$H$34:$H$777,СВЦЭМ!$A$34:$A$777,$A262,СВЦЭМ!$B$33:$B$776,L$260)+'СЕТ СН'!$F$15</f>
        <v>0</v>
      </c>
      <c r="M262" s="36">
        <f>SUMIFS(СВЦЭМ!$H$34:$H$777,СВЦЭМ!$A$34:$A$777,$A262,СВЦЭМ!$B$33:$B$776,M$260)+'СЕТ СН'!$F$15</f>
        <v>0</v>
      </c>
      <c r="N262" s="36">
        <f>SUMIFS(СВЦЭМ!$H$34:$H$777,СВЦЭМ!$A$34:$A$777,$A262,СВЦЭМ!$B$33:$B$776,N$260)+'СЕТ СН'!$F$15</f>
        <v>0</v>
      </c>
      <c r="O262" s="36">
        <f>SUMIFS(СВЦЭМ!$H$34:$H$777,СВЦЭМ!$A$34:$A$777,$A262,СВЦЭМ!$B$33:$B$776,O$260)+'СЕТ СН'!$F$15</f>
        <v>0</v>
      </c>
      <c r="P262" s="36">
        <f>SUMIFS(СВЦЭМ!$H$34:$H$777,СВЦЭМ!$A$34:$A$777,$A262,СВЦЭМ!$B$33:$B$776,P$260)+'СЕТ СН'!$F$15</f>
        <v>0</v>
      </c>
      <c r="Q262" s="36">
        <f>SUMIFS(СВЦЭМ!$H$34:$H$777,СВЦЭМ!$A$34:$A$777,$A262,СВЦЭМ!$B$33:$B$776,Q$260)+'СЕТ СН'!$F$15</f>
        <v>0</v>
      </c>
      <c r="R262" s="36">
        <f>SUMIFS(СВЦЭМ!$H$34:$H$777,СВЦЭМ!$A$34:$A$777,$A262,СВЦЭМ!$B$33:$B$776,R$260)+'СЕТ СН'!$F$15</f>
        <v>0</v>
      </c>
      <c r="S262" s="36">
        <f>SUMIFS(СВЦЭМ!$H$34:$H$777,СВЦЭМ!$A$34:$A$777,$A262,СВЦЭМ!$B$33:$B$776,S$260)+'СЕТ СН'!$F$15</f>
        <v>0</v>
      </c>
      <c r="T262" s="36">
        <f>SUMIFS(СВЦЭМ!$H$34:$H$777,СВЦЭМ!$A$34:$A$777,$A262,СВЦЭМ!$B$33:$B$776,T$260)+'СЕТ СН'!$F$15</f>
        <v>0</v>
      </c>
      <c r="U262" s="36">
        <f>SUMIFS(СВЦЭМ!$H$34:$H$777,СВЦЭМ!$A$34:$A$777,$A262,СВЦЭМ!$B$33:$B$776,U$260)+'СЕТ СН'!$F$15</f>
        <v>0</v>
      </c>
      <c r="V262" s="36">
        <f>SUMIFS(СВЦЭМ!$H$34:$H$777,СВЦЭМ!$A$34:$A$777,$A262,СВЦЭМ!$B$33:$B$776,V$260)+'СЕТ СН'!$F$15</f>
        <v>0</v>
      </c>
      <c r="W262" s="36">
        <f>SUMIFS(СВЦЭМ!$H$34:$H$777,СВЦЭМ!$A$34:$A$777,$A262,СВЦЭМ!$B$33:$B$776,W$260)+'СЕТ СН'!$F$15</f>
        <v>0</v>
      </c>
      <c r="X262" s="36">
        <f>SUMIFS(СВЦЭМ!$H$34:$H$777,СВЦЭМ!$A$34:$A$777,$A262,СВЦЭМ!$B$33:$B$776,X$260)+'СЕТ СН'!$F$15</f>
        <v>0</v>
      </c>
      <c r="Y262" s="36">
        <f>SUMIFS(СВЦЭМ!$H$34:$H$777,СВЦЭМ!$A$34:$A$777,$A262,СВЦЭМ!$B$33:$B$776,Y$260)+'СЕТ СН'!$F$15</f>
        <v>0</v>
      </c>
    </row>
    <row r="263" spans="1:27" ht="15.75" hidden="1" x14ac:dyDescent="0.2">
      <c r="A263" s="35">
        <f t="shared" ref="A263:A291" si="7">A262+1</f>
        <v>43649</v>
      </c>
      <c r="B263" s="36">
        <f>SUMIFS(СВЦЭМ!$H$34:$H$777,СВЦЭМ!$A$34:$A$777,$A263,СВЦЭМ!$B$33:$B$776,B$260)+'СЕТ СН'!$F$15</f>
        <v>0</v>
      </c>
      <c r="C263" s="36">
        <f>SUMIFS(СВЦЭМ!$H$34:$H$777,СВЦЭМ!$A$34:$A$777,$A263,СВЦЭМ!$B$33:$B$776,C$260)+'СЕТ СН'!$F$15</f>
        <v>0</v>
      </c>
      <c r="D263" s="36">
        <f>SUMIFS(СВЦЭМ!$H$34:$H$777,СВЦЭМ!$A$34:$A$777,$A263,СВЦЭМ!$B$33:$B$776,D$260)+'СЕТ СН'!$F$15</f>
        <v>0</v>
      </c>
      <c r="E263" s="36">
        <f>SUMIFS(СВЦЭМ!$H$34:$H$777,СВЦЭМ!$A$34:$A$777,$A263,СВЦЭМ!$B$33:$B$776,E$260)+'СЕТ СН'!$F$15</f>
        <v>0</v>
      </c>
      <c r="F263" s="36">
        <f>SUMIFS(СВЦЭМ!$H$34:$H$777,СВЦЭМ!$A$34:$A$777,$A263,СВЦЭМ!$B$33:$B$776,F$260)+'СЕТ СН'!$F$15</f>
        <v>0</v>
      </c>
      <c r="G263" s="36">
        <f>SUMIFS(СВЦЭМ!$H$34:$H$777,СВЦЭМ!$A$34:$A$777,$A263,СВЦЭМ!$B$33:$B$776,G$260)+'СЕТ СН'!$F$15</f>
        <v>0</v>
      </c>
      <c r="H263" s="36">
        <f>SUMIFS(СВЦЭМ!$H$34:$H$777,СВЦЭМ!$A$34:$A$777,$A263,СВЦЭМ!$B$33:$B$776,H$260)+'СЕТ СН'!$F$15</f>
        <v>0</v>
      </c>
      <c r="I263" s="36">
        <f>SUMIFS(СВЦЭМ!$H$34:$H$777,СВЦЭМ!$A$34:$A$777,$A263,СВЦЭМ!$B$33:$B$776,I$260)+'СЕТ СН'!$F$15</f>
        <v>0</v>
      </c>
      <c r="J263" s="36">
        <f>SUMIFS(СВЦЭМ!$H$34:$H$777,СВЦЭМ!$A$34:$A$777,$A263,СВЦЭМ!$B$33:$B$776,J$260)+'СЕТ СН'!$F$15</f>
        <v>0</v>
      </c>
      <c r="K263" s="36">
        <f>SUMIFS(СВЦЭМ!$H$34:$H$777,СВЦЭМ!$A$34:$A$777,$A263,СВЦЭМ!$B$33:$B$776,K$260)+'СЕТ СН'!$F$15</f>
        <v>0</v>
      </c>
      <c r="L263" s="36">
        <f>SUMIFS(СВЦЭМ!$H$34:$H$777,СВЦЭМ!$A$34:$A$777,$A263,СВЦЭМ!$B$33:$B$776,L$260)+'СЕТ СН'!$F$15</f>
        <v>0</v>
      </c>
      <c r="M263" s="36">
        <f>SUMIFS(СВЦЭМ!$H$34:$H$777,СВЦЭМ!$A$34:$A$777,$A263,СВЦЭМ!$B$33:$B$776,M$260)+'СЕТ СН'!$F$15</f>
        <v>0</v>
      </c>
      <c r="N263" s="36">
        <f>SUMIFS(СВЦЭМ!$H$34:$H$777,СВЦЭМ!$A$34:$A$777,$A263,СВЦЭМ!$B$33:$B$776,N$260)+'СЕТ СН'!$F$15</f>
        <v>0</v>
      </c>
      <c r="O263" s="36">
        <f>SUMIFS(СВЦЭМ!$H$34:$H$777,СВЦЭМ!$A$34:$A$777,$A263,СВЦЭМ!$B$33:$B$776,O$260)+'СЕТ СН'!$F$15</f>
        <v>0</v>
      </c>
      <c r="P263" s="36">
        <f>SUMIFS(СВЦЭМ!$H$34:$H$777,СВЦЭМ!$A$34:$A$777,$A263,СВЦЭМ!$B$33:$B$776,P$260)+'СЕТ СН'!$F$15</f>
        <v>0</v>
      </c>
      <c r="Q263" s="36">
        <f>SUMIFS(СВЦЭМ!$H$34:$H$777,СВЦЭМ!$A$34:$A$777,$A263,СВЦЭМ!$B$33:$B$776,Q$260)+'СЕТ СН'!$F$15</f>
        <v>0</v>
      </c>
      <c r="R263" s="36">
        <f>SUMIFS(СВЦЭМ!$H$34:$H$777,СВЦЭМ!$A$34:$A$777,$A263,СВЦЭМ!$B$33:$B$776,R$260)+'СЕТ СН'!$F$15</f>
        <v>0</v>
      </c>
      <c r="S263" s="36">
        <f>SUMIFS(СВЦЭМ!$H$34:$H$777,СВЦЭМ!$A$34:$A$777,$A263,СВЦЭМ!$B$33:$B$776,S$260)+'СЕТ СН'!$F$15</f>
        <v>0</v>
      </c>
      <c r="T263" s="36">
        <f>SUMIFS(СВЦЭМ!$H$34:$H$777,СВЦЭМ!$A$34:$A$777,$A263,СВЦЭМ!$B$33:$B$776,T$260)+'СЕТ СН'!$F$15</f>
        <v>0</v>
      </c>
      <c r="U263" s="36">
        <f>SUMIFS(СВЦЭМ!$H$34:$H$777,СВЦЭМ!$A$34:$A$777,$A263,СВЦЭМ!$B$33:$B$776,U$260)+'СЕТ СН'!$F$15</f>
        <v>0</v>
      </c>
      <c r="V263" s="36">
        <f>SUMIFS(СВЦЭМ!$H$34:$H$777,СВЦЭМ!$A$34:$A$777,$A263,СВЦЭМ!$B$33:$B$776,V$260)+'СЕТ СН'!$F$15</f>
        <v>0</v>
      </c>
      <c r="W263" s="36">
        <f>SUMIFS(СВЦЭМ!$H$34:$H$777,СВЦЭМ!$A$34:$A$777,$A263,СВЦЭМ!$B$33:$B$776,W$260)+'СЕТ СН'!$F$15</f>
        <v>0</v>
      </c>
      <c r="X263" s="36">
        <f>SUMIFS(СВЦЭМ!$H$34:$H$777,СВЦЭМ!$A$34:$A$777,$A263,СВЦЭМ!$B$33:$B$776,X$260)+'СЕТ СН'!$F$15</f>
        <v>0</v>
      </c>
      <c r="Y263" s="36">
        <f>SUMIFS(СВЦЭМ!$H$34:$H$777,СВЦЭМ!$A$34:$A$777,$A263,СВЦЭМ!$B$33:$B$776,Y$260)+'СЕТ СН'!$F$15</f>
        <v>0</v>
      </c>
    </row>
    <row r="264" spans="1:27" ht="15.75" hidden="1" x14ac:dyDescent="0.2">
      <c r="A264" s="35">
        <f t="shared" si="7"/>
        <v>43650</v>
      </c>
      <c r="B264" s="36">
        <f>SUMIFS(СВЦЭМ!$H$34:$H$777,СВЦЭМ!$A$34:$A$777,$A264,СВЦЭМ!$B$33:$B$776,B$260)+'СЕТ СН'!$F$15</f>
        <v>0</v>
      </c>
      <c r="C264" s="36">
        <f>SUMIFS(СВЦЭМ!$H$34:$H$777,СВЦЭМ!$A$34:$A$777,$A264,СВЦЭМ!$B$33:$B$776,C$260)+'СЕТ СН'!$F$15</f>
        <v>0</v>
      </c>
      <c r="D264" s="36">
        <f>SUMIFS(СВЦЭМ!$H$34:$H$777,СВЦЭМ!$A$34:$A$777,$A264,СВЦЭМ!$B$33:$B$776,D$260)+'СЕТ СН'!$F$15</f>
        <v>0</v>
      </c>
      <c r="E264" s="36">
        <f>SUMIFS(СВЦЭМ!$H$34:$H$777,СВЦЭМ!$A$34:$A$777,$A264,СВЦЭМ!$B$33:$B$776,E$260)+'СЕТ СН'!$F$15</f>
        <v>0</v>
      </c>
      <c r="F264" s="36">
        <f>SUMIFS(СВЦЭМ!$H$34:$H$777,СВЦЭМ!$A$34:$A$777,$A264,СВЦЭМ!$B$33:$B$776,F$260)+'СЕТ СН'!$F$15</f>
        <v>0</v>
      </c>
      <c r="G264" s="36">
        <f>SUMIFS(СВЦЭМ!$H$34:$H$777,СВЦЭМ!$A$34:$A$777,$A264,СВЦЭМ!$B$33:$B$776,G$260)+'СЕТ СН'!$F$15</f>
        <v>0</v>
      </c>
      <c r="H264" s="36">
        <f>SUMIFS(СВЦЭМ!$H$34:$H$777,СВЦЭМ!$A$34:$A$777,$A264,СВЦЭМ!$B$33:$B$776,H$260)+'СЕТ СН'!$F$15</f>
        <v>0</v>
      </c>
      <c r="I264" s="36">
        <f>SUMIFS(СВЦЭМ!$H$34:$H$777,СВЦЭМ!$A$34:$A$777,$A264,СВЦЭМ!$B$33:$B$776,I$260)+'СЕТ СН'!$F$15</f>
        <v>0</v>
      </c>
      <c r="J264" s="36">
        <f>SUMIFS(СВЦЭМ!$H$34:$H$777,СВЦЭМ!$A$34:$A$777,$A264,СВЦЭМ!$B$33:$B$776,J$260)+'СЕТ СН'!$F$15</f>
        <v>0</v>
      </c>
      <c r="K264" s="36">
        <f>SUMIFS(СВЦЭМ!$H$34:$H$777,СВЦЭМ!$A$34:$A$777,$A264,СВЦЭМ!$B$33:$B$776,K$260)+'СЕТ СН'!$F$15</f>
        <v>0</v>
      </c>
      <c r="L264" s="36">
        <f>SUMIFS(СВЦЭМ!$H$34:$H$777,СВЦЭМ!$A$34:$A$777,$A264,СВЦЭМ!$B$33:$B$776,L$260)+'СЕТ СН'!$F$15</f>
        <v>0</v>
      </c>
      <c r="M264" s="36">
        <f>SUMIFS(СВЦЭМ!$H$34:$H$777,СВЦЭМ!$A$34:$A$777,$A264,СВЦЭМ!$B$33:$B$776,M$260)+'СЕТ СН'!$F$15</f>
        <v>0</v>
      </c>
      <c r="N264" s="36">
        <f>SUMIFS(СВЦЭМ!$H$34:$H$777,СВЦЭМ!$A$34:$A$777,$A264,СВЦЭМ!$B$33:$B$776,N$260)+'СЕТ СН'!$F$15</f>
        <v>0</v>
      </c>
      <c r="O264" s="36">
        <f>SUMIFS(СВЦЭМ!$H$34:$H$777,СВЦЭМ!$A$34:$A$777,$A264,СВЦЭМ!$B$33:$B$776,O$260)+'СЕТ СН'!$F$15</f>
        <v>0</v>
      </c>
      <c r="P264" s="36">
        <f>SUMIFS(СВЦЭМ!$H$34:$H$777,СВЦЭМ!$A$34:$A$777,$A264,СВЦЭМ!$B$33:$B$776,P$260)+'СЕТ СН'!$F$15</f>
        <v>0</v>
      </c>
      <c r="Q264" s="36">
        <f>SUMIFS(СВЦЭМ!$H$34:$H$777,СВЦЭМ!$A$34:$A$777,$A264,СВЦЭМ!$B$33:$B$776,Q$260)+'СЕТ СН'!$F$15</f>
        <v>0</v>
      </c>
      <c r="R264" s="36">
        <f>SUMIFS(СВЦЭМ!$H$34:$H$777,СВЦЭМ!$A$34:$A$777,$A264,СВЦЭМ!$B$33:$B$776,R$260)+'СЕТ СН'!$F$15</f>
        <v>0</v>
      </c>
      <c r="S264" s="36">
        <f>SUMIFS(СВЦЭМ!$H$34:$H$777,СВЦЭМ!$A$34:$A$777,$A264,СВЦЭМ!$B$33:$B$776,S$260)+'СЕТ СН'!$F$15</f>
        <v>0</v>
      </c>
      <c r="T264" s="36">
        <f>SUMIFS(СВЦЭМ!$H$34:$H$777,СВЦЭМ!$A$34:$A$777,$A264,СВЦЭМ!$B$33:$B$776,T$260)+'СЕТ СН'!$F$15</f>
        <v>0</v>
      </c>
      <c r="U264" s="36">
        <f>SUMIFS(СВЦЭМ!$H$34:$H$777,СВЦЭМ!$A$34:$A$777,$A264,СВЦЭМ!$B$33:$B$776,U$260)+'СЕТ СН'!$F$15</f>
        <v>0</v>
      </c>
      <c r="V264" s="36">
        <f>SUMIFS(СВЦЭМ!$H$34:$H$777,СВЦЭМ!$A$34:$A$777,$A264,СВЦЭМ!$B$33:$B$776,V$260)+'СЕТ СН'!$F$15</f>
        <v>0</v>
      </c>
      <c r="W264" s="36">
        <f>SUMIFS(СВЦЭМ!$H$34:$H$777,СВЦЭМ!$A$34:$A$777,$A264,СВЦЭМ!$B$33:$B$776,W$260)+'СЕТ СН'!$F$15</f>
        <v>0</v>
      </c>
      <c r="X264" s="36">
        <f>SUMIFS(СВЦЭМ!$H$34:$H$777,СВЦЭМ!$A$34:$A$777,$A264,СВЦЭМ!$B$33:$B$776,X$260)+'СЕТ СН'!$F$15</f>
        <v>0</v>
      </c>
      <c r="Y264" s="36">
        <f>SUMIFS(СВЦЭМ!$H$34:$H$777,СВЦЭМ!$A$34:$A$777,$A264,СВЦЭМ!$B$33:$B$776,Y$260)+'СЕТ СН'!$F$15</f>
        <v>0</v>
      </c>
    </row>
    <row r="265" spans="1:27" ht="15.75" hidden="1" x14ac:dyDescent="0.2">
      <c r="A265" s="35">
        <f t="shared" si="7"/>
        <v>43651</v>
      </c>
      <c r="B265" s="36">
        <f>SUMIFS(СВЦЭМ!$H$34:$H$777,СВЦЭМ!$A$34:$A$777,$A265,СВЦЭМ!$B$33:$B$776,B$260)+'СЕТ СН'!$F$15</f>
        <v>0</v>
      </c>
      <c r="C265" s="36">
        <f>SUMIFS(СВЦЭМ!$H$34:$H$777,СВЦЭМ!$A$34:$A$777,$A265,СВЦЭМ!$B$33:$B$776,C$260)+'СЕТ СН'!$F$15</f>
        <v>0</v>
      </c>
      <c r="D265" s="36">
        <f>SUMIFS(СВЦЭМ!$H$34:$H$777,СВЦЭМ!$A$34:$A$777,$A265,СВЦЭМ!$B$33:$B$776,D$260)+'СЕТ СН'!$F$15</f>
        <v>0</v>
      </c>
      <c r="E265" s="36">
        <f>SUMIFS(СВЦЭМ!$H$34:$H$777,СВЦЭМ!$A$34:$A$777,$A265,СВЦЭМ!$B$33:$B$776,E$260)+'СЕТ СН'!$F$15</f>
        <v>0</v>
      </c>
      <c r="F265" s="36">
        <f>SUMIFS(СВЦЭМ!$H$34:$H$777,СВЦЭМ!$A$34:$A$777,$A265,СВЦЭМ!$B$33:$B$776,F$260)+'СЕТ СН'!$F$15</f>
        <v>0</v>
      </c>
      <c r="G265" s="36">
        <f>SUMIFS(СВЦЭМ!$H$34:$H$777,СВЦЭМ!$A$34:$A$777,$A265,СВЦЭМ!$B$33:$B$776,G$260)+'СЕТ СН'!$F$15</f>
        <v>0</v>
      </c>
      <c r="H265" s="36">
        <f>SUMIFS(СВЦЭМ!$H$34:$H$777,СВЦЭМ!$A$34:$A$777,$A265,СВЦЭМ!$B$33:$B$776,H$260)+'СЕТ СН'!$F$15</f>
        <v>0</v>
      </c>
      <c r="I265" s="36">
        <f>SUMIFS(СВЦЭМ!$H$34:$H$777,СВЦЭМ!$A$34:$A$777,$A265,СВЦЭМ!$B$33:$B$776,I$260)+'СЕТ СН'!$F$15</f>
        <v>0</v>
      </c>
      <c r="J265" s="36">
        <f>SUMIFS(СВЦЭМ!$H$34:$H$777,СВЦЭМ!$A$34:$A$777,$A265,СВЦЭМ!$B$33:$B$776,J$260)+'СЕТ СН'!$F$15</f>
        <v>0</v>
      </c>
      <c r="K265" s="36">
        <f>SUMIFS(СВЦЭМ!$H$34:$H$777,СВЦЭМ!$A$34:$A$777,$A265,СВЦЭМ!$B$33:$B$776,K$260)+'СЕТ СН'!$F$15</f>
        <v>0</v>
      </c>
      <c r="L265" s="36">
        <f>SUMIFS(СВЦЭМ!$H$34:$H$777,СВЦЭМ!$A$34:$A$777,$A265,СВЦЭМ!$B$33:$B$776,L$260)+'СЕТ СН'!$F$15</f>
        <v>0</v>
      </c>
      <c r="M265" s="36">
        <f>SUMIFS(СВЦЭМ!$H$34:$H$777,СВЦЭМ!$A$34:$A$777,$A265,СВЦЭМ!$B$33:$B$776,M$260)+'СЕТ СН'!$F$15</f>
        <v>0</v>
      </c>
      <c r="N265" s="36">
        <f>SUMIFS(СВЦЭМ!$H$34:$H$777,СВЦЭМ!$A$34:$A$777,$A265,СВЦЭМ!$B$33:$B$776,N$260)+'СЕТ СН'!$F$15</f>
        <v>0</v>
      </c>
      <c r="O265" s="36">
        <f>SUMIFS(СВЦЭМ!$H$34:$H$777,СВЦЭМ!$A$34:$A$777,$A265,СВЦЭМ!$B$33:$B$776,O$260)+'СЕТ СН'!$F$15</f>
        <v>0</v>
      </c>
      <c r="P265" s="36">
        <f>SUMIFS(СВЦЭМ!$H$34:$H$777,СВЦЭМ!$A$34:$A$777,$A265,СВЦЭМ!$B$33:$B$776,P$260)+'СЕТ СН'!$F$15</f>
        <v>0</v>
      </c>
      <c r="Q265" s="36">
        <f>SUMIFS(СВЦЭМ!$H$34:$H$777,СВЦЭМ!$A$34:$A$777,$A265,СВЦЭМ!$B$33:$B$776,Q$260)+'СЕТ СН'!$F$15</f>
        <v>0</v>
      </c>
      <c r="R265" s="36">
        <f>SUMIFS(СВЦЭМ!$H$34:$H$777,СВЦЭМ!$A$34:$A$777,$A265,СВЦЭМ!$B$33:$B$776,R$260)+'СЕТ СН'!$F$15</f>
        <v>0</v>
      </c>
      <c r="S265" s="36">
        <f>SUMIFS(СВЦЭМ!$H$34:$H$777,СВЦЭМ!$A$34:$A$777,$A265,СВЦЭМ!$B$33:$B$776,S$260)+'СЕТ СН'!$F$15</f>
        <v>0</v>
      </c>
      <c r="T265" s="36">
        <f>SUMIFS(СВЦЭМ!$H$34:$H$777,СВЦЭМ!$A$34:$A$777,$A265,СВЦЭМ!$B$33:$B$776,T$260)+'СЕТ СН'!$F$15</f>
        <v>0</v>
      </c>
      <c r="U265" s="36">
        <f>SUMIFS(СВЦЭМ!$H$34:$H$777,СВЦЭМ!$A$34:$A$777,$A265,СВЦЭМ!$B$33:$B$776,U$260)+'СЕТ СН'!$F$15</f>
        <v>0</v>
      </c>
      <c r="V265" s="36">
        <f>SUMIFS(СВЦЭМ!$H$34:$H$777,СВЦЭМ!$A$34:$A$777,$A265,СВЦЭМ!$B$33:$B$776,V$260)+'СЕТ СН'!$F$15</f>
        <v>0</v>
      </c>
      <c r="W265" s="36">
        <f>SUMIFS(СВЦЭМ!$H$34:$H$777,СВЦЭМ!$A$34:$A$777,$A265,СВЦЭМ!$B$33:$B$776,W$260)+'СЕТ СН'!$F$15</f>
        <v>0</v>
      </c>
      <c r="X265" s="36">
        <f>SUMIFS(СВЦЭМ!$H$34:$H$777,СВЦЭМ!$A$34:$A$777,$A265,СВЦЭМ!$B$33:$B$776,X$260)+'СЕТ СН'!$F$15</f>
        <v>0</v>
      </c>
      <c r="Y265" s="36">
        <f>SUMIFS(СВЦЭМ!$H$34:$H$777,СВЦЭМ!$A$34:$A$777,$A265,СВЦЭМ!$B$33:$B$776,Y$260)+'СЕТ СН'!$F$15</f>
        <v>0</v>
      </c>
    </row>
    <row r="266" spans="1:27" ht="15.75" hidden="1" x14ac:dyDescent="0.2">
      <c r="A266" s="35">
        <f t="shared" si="7"/>
        <v>43652</v>
      </c>
      <c r="B266" s="36">
        <f>SUMIFS(СВЦЭМ!$H$34:$H$777,СВЦЭМ!$A$34:$A$777,$A266,СВЦЭМ!$B$33:$B$776,B$260)+'СЕТ СН'!$F$15</f>
        <v>0</v>
      </c>
      <c r="C266" s="36">
        <f>SUMIFS(СВЦЭМ!$H$34:$H$777,СВЦЭМ!$A$34:$A$777,$A266,СВЦЭМ!$B$33:$B$776,C$260)+'СЕТ СН'!$F$15</f>
        <v>0</v>
      </c>
      <c r="D266" s="36">
        <f>SUMIFS(СВЦЭМ!$H$34:$H$777,СВЦЭМ!$A$34:$A$777,$A266,СВЦЭМ!$B$33:$B$776,D$260)+'СЕТ СН'!$F$15</f>
        <v>0</v>
      </c>
      <c r="E266" s="36">
        <f>SUMIFS(СВЦЭМ!$H$34:$H$777,СВЦЭМ!$A$34:$A$777,$A266,СВЦЭМ!$B$33:$B$776,E$260)+'СЕТ СН'!$F$15</f>
        <v>0</v>
      </c>
      <c r="F266" s="36">
        <f>SUMIFS(СВЦЭМ!$H$34:$H$777,СВЦЭМ!$A$34:$A$777,$A266,СВЦЭМ!$B$33:$B$776,F$260)+'СЕТ СН'!$F$15</f>
        <v>0</v>
      </c>
      <c r="G266" s="36">
        <f>SUMIFS(СВЦЭМ!$H$34:$H$777,СВЦЭМ!$A$34:$A$777,$A266,СВЦЭМ!$B$33:$B$776,G$260)+'СЕТ СН'!$F$15</f>
        <v>0</v>
      </c>
      <c r="H266" s="36">
        <f>SUMIFS(СВЦЭМ!$H$34:$H$777,СВЦЭМ!$A$34:$A$777,$A266,СВЦЭМ!$B$33:$B$776,H$260)+'СЕТ СН'!$F$15</f>
        <v>0</v>
      </c>
      <c r="I266" s="36">
        <f>SUMIFS(СВЦЭМ!$H$34:$H$777,СВЦЭМ!$A$34:$A$777,$A266,СВЦЭМ!$B$33:$B$776,I$260)+'СЕТ СН'!$F$15</f>
        <v>0</v>
      </c>
      <c r="J266" s="36">
        <f>SUMIFS(СВЦЭМ!$H$34:$H$777,СВЦЭМ!$A$34:$A$777,$A266,СВЦЭМ!$B$33:$B$776,J$260)+'СЕТ СН'!$F$15</f>
        <v>0</v>
      </c>
      <c r="K266" s="36">
        <f>SUMIFS(СВЦЭМ!$H$34:$H$777,СВЦЭМ!$A$34:$A$777,$A266,СВЦЭМ!$B$33:$B$776,K$260)+'СЕТ СН'!$F$15</f>
        <v>0</v>
      </c>
      <c r="L266" s="36">
        <f>SUMIFS(СВЦЭМ!$H$34:$H$777,СВЦЭМ!$A$34:$A$777,$A266,СВЦЭМ!$B$33:$B$776,L$260)+'СЕТ СН'!$F$15</f>
        <v>0</v>
      </c>
      <c r="M266" s="36">
        <f>SUMIFS(СВЦЭМ!$H$34:$H$777,СВЦЭМ!$A$34:$A$777,$A266,СВЦЭМ!$B$33:$B$776,M$260)+'СЕТ СН'!$F$15</f>
        <v>0</v>
      </c>
      <c r="N266" s="36">
        <f>SUMIFS(СВЦЭМ!$H$34:$H$777,СВЦЭМ!$A$34:$A$777,$A266,СВЦЭМ!$B$33:$B$776,N$260)+'СЕТ СН'!$F$15</f>
        <v>0</v>
      </c>
      <c r="O266" s="36">
        <f>SUMIFS(СВЦЭМ!$H$34:$H$777,СВЦЭМ!$A$34:$A$777,$A266,СВЦЭМ!$B$33:$B$776,O$260)+'СЕТ СН'!$F$15</f>
        <v>0</v>
      </c>
      <c r="P266" s="36">
        <f>SUMIFS(СВЦЭМ!$H$34:$H$777,СВЦЭМ!$A$34:$A$777,$A266,СВЦЭМ!$B$33:$B$776,P$260)+'СЕТ СН'!$F$15</f>
        <v>0</v>
      </c>
      <c r="Q266" s="36">
        <f>SUMIFS(СВЦЭМ!$H$34:$H$777,СВЦЭМ!$A$34:$A$777,$A266,СВЦЭМ!$B$33:$B$776,Q$260)+'СЕТ СН'!$F$15</f>
        <v>0</v>
      </c>
      <c r="R266" s="36">
        <f>SUMIFS(СВЦЭМ!$H$34:$H$777,СВЦЭМ!$A$34:$A$777,$A266,СВЦЭМ!$B$33:$B$776,R$260)+'СЕТ СН'!$F$15</f>
        <v>0</v>
      </c>
      <c r="S266" s="36">
        <f>SUMIFS(СВЦЭМ!$H$34:$H$777,СВЦЭМ!$A$34:$A$777,$A266,СВЦЭМ!$B$33:$B$776,S$260)+'СЕТ СН'!$F$15</f>
        <v>0</v>
      </c>
      <c r="T266" s="36">
        <f>SUMIFS(СВЦЭМ!$H$34:$H$777,СВЦЭМ!$A$34:$A$777,$A266,СВЦЭМ!$B$33:$B$776,T$260)+'СЕТ СН'!$F$15</f>
        <v>0</v>
      </c>
      <c r="U266" s="36">
        <f>SUMIFS(СВЦЭМ!$H$34:$H$777,СВЦЭМ!$A$34:$A$777,$A266,СВЦЭМ!$B$33:$B$776,U$260)+'СЕТ СН'!$F$15</f>
        <v>0</v>
      </c>
      <c r="V266" s="36">
        <f>SUMIFS(СВЦЭМ!$H$34:$H$777,СВЦЭМ!$A$34:$A$777,$A266,СВЦЭМ!$B$33:$B$776,V$260)+'СЕТ СН'!$F$15</f>
        <v>0</v>
      </c>
      <c r="W266" s="36">
        <f>SUMIFS(СВЦЭМ!$H$34:$H$777,СВЦЭМ!$A$34:$A$777,$A266,СВЦЭМ!$B$33:$B$776,W$260)+'СЕТ СН'!$F$15</f>
        <v>0</v>
      </c>
      <c r="X266" s="36">
        <f>SUMIFS(СВЦЭМ!$H$34:$H$777,СВЦЭМ!$A$34:$A$777,$A266,СВЦЭМ!$B$33:$B$776,X$260)+'СЕТ СН'!$F$15</f>
        <v>0</v>
      </c>
      <c r="Y266" s="36">
        <f>SUMIFS(СВЦЭМ!$H$34:$H$777,СВЦЭМ!$A$34:$A$777,$A266,СВЦЭМ!$B$33:$B$776,Y$260)+'СЕТ СН'!$F$15</f>
        <v>0</v>
      </c>
    </row>
    <row r="267" spans="1:27" ht="15.75" hidden="1" x14ac:dyDescent="0.2">
      <c r="A267" s="35">
        <f t="shared" si="7"/>
        <v>43653</v>
      </c>
      <c r="B267" s="36">
        <f>SUMIFS(СВЦЭМ!$H$34:$H$777,СВЦЭМ!$A$34:$A$777,$A267,СВЦЭМ!$B$33:$B$776,B$260)+'СЕТ СН'!$F$15</f>
        <v>0</v>
      </c>
      <c r="C267" s="36">
        <f>SUMIFS(СВЦЭМ!$H$34:$H$777,СВЦЭМ!$A$34:$A$777,$A267,СВЦЭМ!$B$33:$B$776,C$260)+'СЕТ СН'!$F$15</f>
        <v>0</v>
      </c>
      <c r="D267" s="36">
        <f>SUMIFS(СВЦЭМ!$H$34:$H$777,СВЦЭМ!$A$34:$A$777,$A267,СВЦЭМ!$B$33:$B$776,D$260)+'СЕТ СН'!$F$15</f>
        <v>0</v>
      </c>
      <c r="E267" s="36">
        <f>SUMIFS(СВЦЭМ!$H$34:$H$777,СВЦЭМ!$A$34:$A$777,$A267,СВЦЭМ!$B$33:$B$776,E$260)+'СЕТ СН'!$F$15</f>
        <v>0</v>
      </c>
      <c r="F267" s="36">
        <f>SUMIFS(СВЦЭМ!$H$34:$H$777,СВЦЭМ!$A$34:$A$777,$A267,СВЦЭМ!$B$33:$B$776,F$260)+'СЕТ СН'!$F$15</f>
        <v>0</v>
      </c>
      <c r="G267" s="36">
        <f>SUMIFS(СВЦЭМ!$H$34:$H$777,СВЦЭМ!$A$34:$A$777,$A267,СВЦЭМ!$B$33:$B$776,G$260)+'СЕТ СН'!$F$15</f>
        <v>0</v>
      </c>
      <c r="H267" s="36">
        <f>SUMIFS(СВЦЭМ!$H$34:$H$777,СВЦЭМ!$A$34:$A$777,$A267,СВЦЭМ!$B$33:$B$776,H$260)+'СЕТ СН'!$F$15</f>
        <v>0</v>
      </c>
      <c r="I267" s="36">
        <f>SUMIFS(СВЦЭМ!$H$34:$H$777,СВЦЭМ!$A$34:$A$777,$A267,СВЦЭМ!$B$33:$B$776,I$260)+'СЕТ СН'!$F$15</f>
        <v>0</v>
      </c>
      <c r="J267" s="36">
        <f>SUMIFS(СВЦЭМ!$H$34:$H$777,СВЦЭМ!$A$34:$A$777,$A267,СВЦЭМ!$B$33:$B$776,J$260)+'СЕТ СН'!$F$15</f>
        <v>0</v>
      </c>
      <c r="K267" s="36">
        <f>SUMIFS(СВЦЭМ!$H$34:$H$777,СВЦЭМ!$A$34:$A$777,$A267,СВЦЭМ!$B$33:$B$776,K$260)+'СЕТ СН'!$F$15</f>
        <v>0</v>
      </c>
      <c r="L267" s="36">
        <f>SUMIFS(СВЦЭМ!$H$34:$H$777,СВЦЭМ!$A$34:$A$777,$A267,СВЦЭМ!$B$33:$B$776,L$260)+'СЕТ СН'!$F$15</f>
        <v>0</v>
      </c>
      <c r="M267" s="36">
        <f>SUMIFS(СВЦЭМ!$H$34:$H$777,СВЦЭМ!$A$34:$A$777,$A267,СВЦЭМ!$B$33:$B$776,M$260)+'СЕТ СН'!$F$15</f>
        <v>0</v>
      </c>
      <c r="N267" s="36">
        <f>SUMIFS(СВЦЭМ!$H$34:$H$777,СВЦЭМ!$A$34:$A$777,$A267,СВЦЭМ!$B$33:$B$776,N$260)+'СЕТ СН'!$F$15</f>
        <v>0</v>
      </c>
      <c r="O267" s="36">
        <f>SUMIFS(СВЦЭМ!$H$34:$H$777,СВЦЭМ!$A$34:$A$777,$A267,СВЦЭМ!$B$33:$B$776,O$260)+'СЕТ СН'!$F$15</f>
        <v>0</v>
      </c>
      <c r="P267" s="36">
        <f>SUMIFS(СВЦЭМ!$H$34:$H$777,СВЦЭМ!$A$34:$A$777,$A267,СВЦЭМ!$B$33:$B$776,P$260)+'СЕТ СН'!$F$15</f>
        <v>0</v>
      </c>
      <c r="Q267" s="36">
        <f>SUMIFS(СВЦЭМ!$H$34:$H$777,СВЦЭМ!$A$34:$A$777,$A267,СВЦЭМ!$B$33:$B$776,Q$260)+'СЕТ СН'!$F$15</f>
        <v>0</v>
      </c>
      <c r="R267" s="36">
        <f>SUMIFS(СВЦЭМ!$H$34:$H$777,СВЦЭМ!$A$34:$A$777,$A267,СВЦЭМ!$B$33:$B$776,R$260)+'СЕТ СН'!$F$15</f>
        <v>0</v>
      </c>
      <c r="S267" s="36">
        <f>SUMIFS(СВЦЭМ!$H$34:$H$777,СВЦЭМ!$A$34:$A$777,$A267,СВЦЭМ!$B$33:$B$776,S$260)+'СЕТ СН'!$F$15</f>
        <v>0</v>
      </c>
      <c r="T267" s="36">
        <f>SUMIFS(СВЦЭМ!$H$34:$H$777,СВЦЭМ!$A$34:$A$777,$A267,СВЦЭМ!$B$33:$B$776,T$260)+'СЕТ СН'!$F$15</f>
        <v>0</v>
      </c>
      <c r="U267" s="36">
        <f>SUMIFS(СВЦЭМ!$H$34:$H$777,СВЦЭМ!$A$34:$A$777,$A267,СВЦЭМ!$B$33:$B$776,U$260)+'СЕТ СН'!$F$15</f>
        <v>0</v>
      </c>
      <c r="V267" s="36">
        <f>SUMIFS(СВЦЭМ!$H$34:$H$777,СВЦЭМ!$A$34:$A$777,$A267,СВЦЭМ!$B$33:$B$776,V$260)+'СЕТ СН'!$F$15</f>
        <v>0</v>
      </c>
      <c r="W267" s="36">
        <f>SUMIFS(СВЦЭМ!$H$34:$H$777,СВЦЭМ!$A$34:$A$777,$A267,СВЦЭМ!$B$33:$B$776,W$260)+'СЕТ СН'!$F$15</f>
        <v>0</v>
      </c>
      <c r="X267" s="36">
        <f>SUMIFS(СВЦЭМ!$H$34:$H$777,СВЦЭМ!$A$34:$A$777,$A267,СВЦЭМ!$B$33:$B$776,X$260)+'СЕТ СН'!$F$15</f>
        <v>0</v>
      </c>
      <c r="Y267" s="36">
        <f>SUMIFS(СВЦЭМ!$H$34:$H$777,СВЦЭМ!$A$34:$A$777,$A267,СВЦЭМ!$B$33:$B$776,Y$260)+'СЕТ СН'!$F$15</f>
        <v>0</v>
      </c>
    </row>
    <row r="268" spans="1:27" ht="15.75" hidden="1" x14ac:dyDescent="0.2">
      <c r="A268" s="35">
        <f t="shared" si="7"/>
        <v>43654</v>
      </c>
      <c r="B268" s="36">
        <f>SUMIFS(СВЦЭМ!$H$34:$H$777,СВЦЭМ!$A$34:$A$777,$A268,СВЦЭМ!$B$33:$B$776,B$260)+'СЕТ СН'!$F$15</f>
        <v>0</v>
      </c>
      <c r="C268" s="36">
        <f>SUMIFS(СВЦЭМ!$H$34:$H$777,СВЦЭМ!$A$34:$A$777,$A268,СВЦЭМ!$B$33:$B$776,C$260)+'СЕТ СН'!$F$15</f>
        <v>0</v>
      </c>
      <c r="D268" s="36">
        <f>SUMIFS(СВЦЭМ!$H$34:$H$777,СВЦЭМ!$A$34:$A$777,$A268,СВЦЭМ!$B$33:$B$776,D$260)+'СЕТ СН'!$F$15</f>
        <v>0</v>
      </c>
      <c r="E268" s="36">
        <f>SUMIFS(СВЦЭМ!$H$34:$H$777,СВЦЭМ!$A$34:$A$777,$A268,СВЦЭМ!$B$33:$B$776,E$260)+'СЕТ СН'!$F$15</f>
        <v>0</v>
      </c>
      <c r="F268" s="36">
        <f>SUMIFS(СВЦЭМ!$H$34:$H$777,СВЦЭМ!$A$34:$A$777,$A268,СВЦЭМ!$B$33:$B$776,F$260)+'СЕТ СН'!$F$15</f>
        <v>0</v>
      </c>
      <c r="G268" s="36">
        <f>SUMIFS(СВЦЭМ!$H$34:$H$777,СВЦЭМ!$A$34:$A$777,$A268,СВЦЭМ!$B$33:$B$776,G$260)+'СЕТ СН'!$F$15</f>
        <v>0</v>
      </c>
      <c r="H268" s="36">
        <f>SUMIFS(СВЦЭМ!$H$34:$H$777,СВЦЭМ!$A$34:$A$777,$A268,СВЦЭМ!$B$33:$B$776,H$260)+'СЕТ СН'!$F$15</f>
        <v>0</v>
      </c>
      <c r="I268" s="36">
        <f>SUMIFS(СВЦЭМ!$H$34:$H$777,СВЦЭМ!$A$34:$A$777,$A268,СВЦЭМ!$B$33:$B$776,I$260)+'СЕТ СН'!$F$15</f>
        <v>0</v>
      </c>
      <c r="J268" s="36">
        <f>SUMIFS(СВЦЭМ!$H$34:$H$777,СВЦЭМ!$A$34:$A$777,$A268,СВЦЭМ!$B$33:$B$776,J$260)+'СЕТ СН'!$F$15</f>
        <v>0</v>
      </c>
      <c r="K268" s="36">
        <f>SUMIFS(СВЦЭМ!$H$34:$H$777,СВЦЭМ!$A$34:$A$777,$A268,СВЦЭМ!$B$33:$B$776,K$260)+'СЕТ СН'!$F$15</f>
        <v>0</v>
      </c>
      <c r="L268" s="36">
        <f>SUMIFS(СВЦЭМ!$H$34:$H$777,СВЦЭМ!$A$34:$A$777,$A268,СВЦЭМ!$B$33:$B$776,L$260)+'СЕТ СН'!$F$15</f>
        <v>0</v>
      </c>
      <c r="M268" s="36">
        <f>SUMIFS(СВЦЭМ!$H$34:$H$777,СВЦЭМ!$A$34:$A$777,$A268,СВЦЭМ!$B$33:$B$776,M$260)+'СЕТ СН'!$F$15</f>
        <v>0</v>
      </c>
      <c r="N268" s="36">
        <f>SUMIFS(СВЦЭМ!$H$34:$H$777,СВЦЭМ!$A$34:$A$777,$A268,СВЦЭМ!$B$33:$B$776,N$260)+'СЕТ СН'!$F$15</f>
        <v>0</v>
      </c>
      <c r="O268" s="36">
        <f>SUMIFS(СВЦЭМ!$H$34:$H$777,СВЦЭМ!$A$34:$A$777,$A268,СВЦЭМ!$B$33:$B$776,O$260)+'СЕТ СН'!$F$15</f>
        <v>0</v>
      </c>
      <c r="P268" s="36">
        <f>SUMIFS(СВЦЭМ!$H$34:$H$777,СВЦЭМ!$A$34:$A$777,$A268,СВЦЭМ!$B$33:$B$776,P$260)+'СЕТ СН'!$F$15</f>
        <v>0</v>
      </c>
      <c r="Q268" s="36">
        <f>SUMIFS(СВЦЭМ!$H$34:$H$777,СВЦЭМ!$A$34:$A$777,$A268,СВЦЭМ!$B$33:$B$776,Q$260)+'СЕТ СН'!$F$15</f>
        <v>0</v>
      </c>
      <c r="R268" s="36">
        <f>SUMIFS(СВЦЭМ!$H$34:$H$777,СВЦЭМ!$A$34:$A$777,$A268,СВЦЭМ!$B$33:$B$776,R$260)+'СЕТ СН'!$F$15</f>
        <v>0</v>
      </c>
      <c r="S268" s="36">
        <f>SUMIFS(СВЦЭМ!$H$34:$H$777,СВЦЭМ!$A$34:$A$777,$A268,СВЦЭМ!$B$33:$B$776,S$260)+'СЕТ СН'!$F$15</f>
        <v>0</v>
      </c>
      <c r="T268" s="36">
        <f>SUMIFS(СВЦЭМ!$H$34:$H$777,СВЦЭМ!$A$34:$A$777,$A268,СВЦЭМ!$B$33:$B$776,T$260)+'СЕТ СН'!$F$15</f>
        <v>0</v>
      </c>
      <c r="U268" s="36">
        <f>SUMIFS(СВЦЭМ!$H$34:$H$777,СВЦЭМ!$A$34:$A$777,$A268,СВЦЭМ!$B$33:$B$776,U$260)+'СЕТ СН'!$F$15</f>
        <v>0</v>
      </c>
      <c r="V268" s="36">
        <f>SUMIFS(СВЦЭМ!$H$34:$H$777,СВЦЭМ!$A$34:$A$777,$A268,СВЦЭМ!$B$33:$B$776,V$260)+'СЕТ СН'!$F$15</f>
        <v>0</v>
      </c>
      <c r="W268" s="36">
        <f>SUMIFS(СВЦЭМ!$H$34:$H$777,СВЦЭМ!$A$34:$A$777,$A268,СВЦЭМ!$B$33:$B$776,W$260)+'СЕТ СН'!$F$15</f>
        <v>0</v>
      </c>
      <c r="X268" s="36">
        <f>SUMIFS(СВЦЭМ!$H$34:$H$777,СВЦЭМ!$A$34:$A$777,$A268,СВЦЭМ!$B$33:$B$776,X$260)+'СЕТ СН'!$F$15</f>
        <v>0</v>
      </c>
      <c r="Y268" s="36">
        <f>SUMIFS(СВЦЭМ!$H$34:$H$777,СВЦЭМ!$A$34:$A$777,$A268,СВЦЭМ!$B$33:$B$776,Y$260)+'СЕТ СН'!$F$15</f>
        <v>0</v>
      </c>
    </row>
    <row r="269" spans="1:27" ht="15.75" hidden="1" x14ac:dyDescent="0.2">
      <c r="A269" s="35">
        <f t="shared" si="7"/>
        <v>43655</v>
      </c>
      <c r="B269" s="36">
        <f>SUMIFS(СВЦЭМ!$H$34:$H$777,СВЦЭМ!$A$34:$A$777,$A269,СВЦЭМ!$B$33:$B$776,B$260)+'СЕТ СН'!$F$15</f>
        <v>0</v>
      </c>
      <c r="C269" s="36">
        <f>SUMIFS(СВЦЭМ!$H$34:$H$777,СВЦЭМ!$A$34:$A$777,$A269,СВЦЭМ!$B$33:$B$776,C$260)+'СЕТ СН'!$F$15</f>
        <v>0</v>
      </c>
      <c r="D269" s="36">
        <f>SUMIFS(СВЦЭМ!$H$34:$H$777,СВЦЭМ!$A$34:$A$777,$A269,СВЦЭМ!$B$33:$B$776,D$260)+'СЕТ СН'!$F$15</f>
        <v>0</v>
      </c>
      <c r="E269" s="36">
        <f>SUMIFS(СВЦЭМ!$H$34:$H$777,СВЦЭМ!$A$34:$A$777,$A269,СВЦЭМ!$B$33:$B$776,E$260)+'СЕТ СН'!$F$15</f>
        <v>0</v>
      </c>
      <c r="F269" s="36">
        <f>SUMIFS(СВЦЭМ!$H$34:$H$777,СВЦЭМ!$A$34:$A$777,$A269,СВЦЭМ!$B$33:$B$776,F$260)+'СЕТ СН'!$F$15</f>
        <v>0</v>
      </c>
      <c r="G269" s="36">
        <f>SUMIFS(СВЦЭМ!$H$34:$H$777,СВЦЭМ!$A$34:$A$777,$A269,СВЦЭМ!$B$33:$B$776,G$260)+'СЕТ СН'!$F$15</f>
        <v>0</v>
      </c>
      <c r="H269" s="36">
        <f>SUMIFS(СВЦЭМ!$H$34:$H$777,СВЦЭМ!$A$34:$A$777,$A269,СВЦЭМ!$B$33:$B$776,H$260)+'СЕТ СН'!$F$15</f>
        <v>0</v>
      </c>
      <c r="I269" s="36">
        <f>SUMIFS(СВЦЭМ!$H$34:$H$777,СВЦЭМ!$A$34:$A$777,$A269,СВЦЭМ!$B$33:$B$776,I$260)+'СЕТ СН'!$F$15</f>
        <v>0</v>
      </c>
      <c r="J269" s="36">
        <f>SUMIFS(СВЦЭМ!$H$34:$H$777,СВЦЭМ!$A$34:$A$777,$A269,СВЦЭМ!$B$33:$B$776,J$260)+'СЕТ СН'!$F$15</f>
        <v>0</v>
      </c>
      <c r="K269" s="36">
        <f>SUMIFS(СВЦЭМ!$H$34:$H$777,СВЦЭМ!$A$34:$A$777,$A269,СВЦЭМ!$B$33:$B$776,K$260)+'СЕТ СН'!$F$15</f>
        <v>0</v>
      </c>
      <c r="L269" s="36">
        <f>SUMIFS(СВЦЭМ!$H$34:$H$777,СВЦЭМ!$A$34:$A$777,$A269,СВЦЭМ!$B$33:$B$776,L$260)+'СЕТ СН'!$F$15</f>
        <v>0</v>
      </c>
      <c r="M269" s="36">
        <f>SUMIFS(СВЦЭМ!$H$34:$H$777,СВЦЭМ!$A$34:$A$777,$A269,СВЦЭМ!$B$33:$B$776,M$260)+'СЕТ СН'!$F$15</f>
        <v>0</v>
      </c>
      <c r="N269" s="36">
        <f>SUMIFS(СВЦЭМ!$H$34:$H$777,СВЦЭМ!$A$34:$A$777,$A269,СВЦЭМ!$B$33:$B$776,N$260)+'СЕТ СН'!$F$15</f>
        <v>0</v>
      </c>
      <c r="O269" s="36">
        <f>SUMIFS(СВЦЭМ!$H$34:$H$777,СВЦЭМ!$A$34:$A$777,$A269,СВЦЭМ!$B$33:$B$776,O$260)+'СЕТ СН'!$F$15</f>
        <v>0</v>
      </c>
      <c r="P269" s="36">
        <f>SUMIFS(СВЦЭМ!$H$34:$H$777,СВЦЭМ!$A$34:$A$777,$A269,СВЦЭМ!$B$33:$B$776,P$260)+'СЕТ СН'!$F$15</f>
        <v>0</v>
      </c>
      <c r="Q269" s="36">
        <f>SUMIFS(СВЦЭМ!$H$34:$H$777,СВЦЭМ!$A$34:$A$777,$A269,СВЦЭМ!$B$33:$B$776,Q$260)+'СЕТ СН'!$F$15</f>
        <v>0</v>
      </c>
      <c r="R269" s="36">
        <f>SUMIFS(СВЦЭМ!$H$34:$H$777,СВЦЭМ!$A$34:$A$777,$A269,СВЦЭМ!$B$33:$B$776,R$260)+'СЕТ СН'!$F$15</f>
        <v>0</v>
      </c>
      <c r="S269" s="36">
        <f>SUMIFS(СВЦЭМ!$H$34:$H$777,СВЦЭМ!$A$34:$A$777,$A269,СВЦЭМ!$B$33:$B$776,S$260)+'СЕТ СН'!$F$15</f>
        <v>0</v>
      </c>
      <c r="T269" s="36">
        <f>SUMIFS(СВЦЭМ!$H$34:$H$777,СВЦЭМ!$A$34:$A$777,$A269,СВЦЭМ!$B$33:$B$776,T$260)+'СЕТ СН'!$F$15</f>
        <v>0</v>
      </c>
      <c r="U269" s="36">
        <f>SUMIFS(СВЦЭМ!$H$34:$H$777,СВЦЭМ!$A$34:$A$777,$A269,СВЦЭМ!$B$33:$B$776,U$260)+'СЕТ СН'!$F$15</f>
        <v>0</v>
      </c>
      <c r="V269" s="36">
        <f>SUMIFS(СВЦЭМ!$H$34:$H$777,СВЦЭМ!$A$34:$A$777,$A269,СВЦЭМ!$B$33:$B$776,V$260)+'СЕТ СН'!$F$15</f>
        <v>0</v>
      </c>
      <c r="W269" s="36">
        <f>SUMIFS(СВЦЭМ!$H$34:$H$777,СВЦЭМ!$A$34:$A$777,$A269,СВЦЭМ!$B$33:$B$776,W$260)+'СЕТ СН'!$F$15</f>
        <v>0</v>
      </c>
      <c r="X269" s="36">
        <f>SUMIFS(СВЦЭМ!$H$34:$H$777,СВЦЭМ!$A$34:$A$777,$A269,СВЦЭМ!$B$33:$B$776,X$260)+'СЕТ СН'!$F$15</f>
        <v>0</v>
      </c>
      <c r="Y269" s="36">
        <f>SUMIFS(СВЦЭМ!$H$34:$H$777,СВЦЭМ!$A$34:$A$777,$A269,СВЦЭМ!$B$33:$B$776,Y$260)+'СЕТ СН'!$F$15</f>
        <v>0</v>
      </c>
    </row>
    <row r="270" spans="1:27" ht="15.75" hidden="1" x14ac:dyDescent="0.2">
      <c r="A270" s="35">
        <f t="shared" si="7"/>
        <v>43656</v>
      </c>
      <c r="B270" s="36">
        <f>SUMIFS(СВЦЭМ!$H$34:$H$777,СВЦЭМ!$A$34:$A$777,$A270,СВЦЭМ!$B$33:$B$776,B$260)+'СЕТ СН'!$F$15</f>
        <v>0</v>
      </c>
      <c r="C270" s="36">
        <f>SUMIFS(СВЦЭМ!$H$34:$H$777,СВЦЭМ!$A$34:$A$777,$A270,СВЦЭМ!$B$33:$B$776,C$260)+'СЕТ СН'!$F$15</f>
        <v>0</v>
      </c>
      <c r="D270" s="36">
        <f>SUMIFS(СВЦЭМ!$H$34:$H$777,СВЦЭМ!$A$34:$A$777,$A270,СВЦЭМ!$B$33:$B$776,D$260)+'СЕТ СН'!$F$15</f>
        <v>0</v>
      </c>
      <c r="E270" s="36">
        <f>SUMIFS(СВЦЭМ!$H$34:$H$777,СВЦЭМ!$A$34:$A$777,$A270,СВЦЭМ!$B$33:$B$776,E$260)+'СЕТ СН'!$F$15</f>
        <v>0</v>
      </c>
      <c r="F270" s="36">
        <f>SUMIFS(СВЦЭМ!$H$34:$H$777,СВЦЭМ!$A$34:$A$777,$A270,СВЦЭМ!$B$33:$B$776,F$260)+'СЕТ СН'!$F$15</f>
        <v>0</v>
      </c>
      <c r="G270" s="36">
        <f>SUMIFS(СВЦЭМ!$H$34:$H$777,СВЦЭМ!$A$34:$A$777,$A270,СВЦЭМ!$B$33:$B$776,G$260)+'СЕТ СН'!$F$15</f>
        <v>0</v>
      </c>
      <c r="H270" s="36">
        <f>SUMIFS(СВЦЭМ!$H$34:$H$777,СВЦЭМ!$A$34:$A$777,$A270,СВЦЭМ!$B$33:$B$776,H$260)+'СЕТ СН'!$F$15</f>
        <v>0</v>
      </c>
      <c r="I270" s="36">
        <f>SUMIFS(СВЦЭМ!$H$34:$H$777,СВЦЭМ!$A$34:$A$777,$A270,СВЦЭМ!$B$33:$B$776,I$260)+'СЕТ СН'!$F$15</f>
        <v>0</v>
      </c>
      <c r="J270" s="36">
        <f>SUMIFS(СВЦЭМ!$H$34:$H$777,СВЦЭМ!$A$34:$A$777,$A270,СВЦЭМ!$B$33:$B$776,J$260)+'СЕТ СН'!$F$15</f>
        <v>0</v>
      </c>
      <c r="K270" s="36">
        <f>SUMIFS(СВЦЭМ!$H$34:$H$777,СВЦЭМ!$A$34:$A$777,$A270,СВЦЭМ!$B$33:$B$776,K$260)+'СЕТ СН'!$F$15</f>
        <v>0</v>
      </c>
      <c r="L270" s="36">
        <f>SUMIFS(СВЦЭМ!$H$34:$H$777,СВЦЭМ!$A$34:$A$777,$A270,СВЦЭМ!$B$33:$B$776,L$260)+'СЕТ СН'!$F$15</f>
        <v>0</v>
      </c>
      <c r="M270" s="36">
        <f>SUMIFS(СВЦЭМ!$H$34:$H$777,СВЦЭМ!$A$34:$A$777,$A270,СВЦЭМ!$B$33:$B$776,M$260)+'СЕТ СН'!$F$15</f>
        <v>0</v>
      </c>
      <c r="N270" s="36">
        <f>SUMIFS(СВЦЭМ!$H$34:$H$777,СВЦЭМ!$A$34:$A$777,$A270,СВЦЭМ!$B$33:$B$776,N$260)+'СЕТ СН'!$F$15</f>
        <v>0</v>
      </c>
      <c r="O270" s="36">
        <f>SUMIFS(СВЦЭМ!$H$34:$H$777,СВЦЭМ!$A$34:$A$777,$A270,СВЦЭМ!$B$33:$B$776,O$260)+'СЕТ СН'!$F$15</f>
        <v>0</v>
      </c>
      <c r="P270" s="36">
        <f>SUMIFS(СВЦЭМ!$H$34:$H$777,СВЦЭМ!$A$34:$A$777,$A270,СВЦЭМ!$B$33:$B$776,P$260)+'СЕТ СН'!$F$15</f>
        <v>0</v>
      </c>
      <c r="Q270" s="36">
        <f>SUMIFS(СВЦЭМ!$H$34:$H$777,СВЦЭМ!$A$34:$A$777,$A270,СВЦЭМ!$B$33:$B$776,Q$260)+'СЕТ СН'!$F$15</f>
        <v>0</v>
      </c>
      <c r="R270" s="36">
        <f>SUMIFS(СВЦЭМ!$H$34:$H$777,СВЦЭМ!$A$34:$A$777,$A270,СВЦЭМ!$B$33:$B$776,R$260)+'СЕТ СН'!$F$15</f>
        <v>0</v>
      </c>
      <c r="S270" s="36">
        <f>SUMIFS(СВЦЭМ!$H$34:$H$777,СВЦЭМ!$A$34:$A$777,$A270,СВЦЭМ!$B$33:$B$776,S$260)+'СЕТ СН'!$F$15</f>
        <v>0</v>
      </c>
      <c r="T270" s="36">
        <f>SUMIFS(СВЦЭМ!$H$34:$H$777,СВЦЭМ!$A$34:$A$777,$A270,СВЦЭМ!$B$33:$B$776,T$260)+'СЕТ СН'!$F$15</f>
        <v>0</v>
      </c>
      <c r="U270" s="36">
        <f>SUMIFS(СВЦЭМ!$H$34:$H$777,СВЦЭМ!$A$34:$A$777,$A270,СВЦЭМ!$B$33:$B$776,U$260)+'СЕТ СН'!$F$15</f>
        <v>0</v>
      </c>
      <c r="V270" s="36">
        <f>SUMIFS(СВЦЭМ!$H$34:$H$777,СВЦЭМ!$A$34:$A$777,$A270,СВЦЭМ!$B$33:$B$776,V$260)+'СЕТ СН'!$F$15</f>
        <v>0</v>
      </c>
      <c r="W270" s="36">
        <f>SUMIFS(СВЦЭМ!$H$34:$H$777,СВЦЭМ!$A$34:$A$777,$A270,СВЦЭМ!$B$33:$B$776,W$260)+'СЕТ СН'!$F$15</f>
        <v>0</v>
      </c>
      <c r="X270" s="36">
        <f>SUMIFS(СВЦЭМ!$H$34:$H$777,СВЦЭМ!$A$34:$A$777,$A270,СВЦЭМ!$B$33:$B$776,X$260)+'СЕТ СН'!$F$15</f>
        <v>0</v>
      </c>
      <c r="Y270" s="36">
        <f>SUMIFS(СВЦЭМ!$H$34:$H$777,СВЦЭМ!$A$34:$A$777,$A270,СВЦЭМ!$B$33:$B$776,Y$260)+'СЕТ СН'!$F$15</f>
        <v>0</v>
      </c>
    </row>
    <row r="271" spans="1:27" ht="15.75" hidden="1" x14ac:dyDescent="0.2">
      <c r="A271" s="35">
        <f t="shared" si="7"/>
        <v>43657</v>
      </c>
      <c r="B271" s="36">
        <f>SUMIFS(СВЦЭМ!$H$34:$H$777,СВЦЭМ!$A$34:$A$777,$A271,СВЦЭМ!$B$33:$B$776,B$260)+'СЕТ СН'!$F$15</f>
        <v>0</v>
      </c>
      <c r="C271" s="36">
        <f>SUMIFS(СВЦЭМ!$H$34:$H$777,СВЦЭМ!$A$34:$A$777,$A271,СВЦЭМ!$B$33:$B$776,C$260)+'СЕТ СН'!$F$15</f>
        <v>0</v>
      </c>
      <c r="D271" s="36">
        <f>SUMIFS(СВЦЭМ!$H$34:$H$777,СВЦЭМ!$A$34:$A$777,$A271,СВЦЭМ!$B$33:$B$776,D$260)+'СЕТ СН'!$F$15</f>
        <v>0</v>
      </c>
      <c r="E271" s="36">
        <f>SUMIFS(СВЦЭМ!$H$34:$H$777,СВЦЭМ!$A$34:$A$777,$A271,СВЦЭМ!$B$33:$B$776,E$260)+'СЕТ СН'!$F$15</f>
        <v>0</v>
      </c>
      <c r="F271" s="36">
        <f>SUMIFS(СВЦЭМ!$H$34:$H$777,СВЦЭМ!$A$34:$A$777,$A271,СВЦЭМ!$B$33:$B$776,F$260)+'СЕТ СН'!$F$15</f>
        <v>0</v>
      </c>
      <c r="G271" s="36">
        <f>SUMIFS(СВЦЭМ!$H$34:$H$777,СВЦЭМ!$A$34:$A$777,$A271,СВЦЭМ!$B$33:$B$776,G$260)+'СЕТ СН'!$F$15</f>
        <v>0</v>
      </c>
      <c r="H271" s="36">
        <f>SUMIFS(СВЦЭМ!$H$34:$H$777,СВЦЭМ!$A$34:$A$777,$A271,СВЦЭМ!$B$33:$B$776,H$260)+'СЕТ СН'!$F$15</f>
        <v>0</v>
      </c>
      <c r="I271" s="36">
        <f>SUMIFS(СВЦЭМ!$H$34:$H$777,СВЦЭМ!$A$34:$A$777,$A271,СВЦЭМ!$B$33:$B$776,I$260)+'СЕТ СН'!$F$15</f>
        <v>0</v>
      </c>
      <c r="J271" s="36">
        <f>SUMIFS(СВЦЭМ!$H$34:$H$777,СВЦЭМ!$A$34:$A$777,$A271,СВЦЭМ!$B$33:$B$776,J$260)+'СЕТ СН'!$F$15</f>
        <v>0</v>
      </c>
      <c r="K271" s="36">
        <f>SUMIFS(СВЦЭМ!$H$34:$H$777,СВЦЭМ!$A$34:$A$777,$A271,СВЦЭМ!$B$33:$B$776,K$260)+'СЕТ СН'!$F$15</f>
        <v>0</v>
      </c>
      <c r="L271" s="36">
        <f>SUMIFS(СВЦЭМ!$H$34:$H$777,СВЦЭМ!$A$34:$A$777,$A271,СВЦЭМ!$B$33:$B$776,L$260)+'СЕТ СН'!$F$15</f>
        <v>0</v>
      </c>
      <c r="M271" s="36">
        <f>SUMIFS(СВЦЭМ!$H$34:$H$777,СВЦЭМ!$A$34:$A$777,$A271,СВЦЭМ!$B$33:$B$776,M$260)+'СЕТ СН'!$F$15</f>
        <v>0</v>
      </c>
      <c r="N271" s="36">
        <f>SUMIFS(СВЦЭМ!$H$34:$H$777,СВЦЭМ!$A$34:$A$777,$A271,СВЦЭМ!$B$33:$B$776,N$260)+'СЕТ СН'!$F$15</f>
        <v>0</v>
      </c>
      <c r="O271" s="36">
        <f>SUMIFS(СВЦЭМ!$H$34:$H$777,СВЦЭМ!$A$34:$A$777,$A271,СВЦЭМ!$B$33:$B$776,O$260)+'СЕТ СН'!$F$15</f>
        <v>0</v>
      </c>
      <c r="P271" s="36">
        <f>SUMIFS(СВЦЭМ!$H$34:$H$777,СВЦЭМ!$A$34:$A$777,$A271,СВЦЭМ!$B$33:$B$776,P$260)+'СЕТ СН'!$F$15</f>
        <v>0</v>
      </c>
      <c r="Q271" s="36">
        <f>SUMIFS(СВЦЭМ!$H$34:$H$777,СВЦЭМ!$A$34:$A$777,$A271,СВЦЭМ!$B$33:$B$776,Q$260)+'СЕТ СН'!$F$15</f>
        <v>0</v>
      </c>
      <c r="R271" s="36">
        <f>SUMIFS(СВЦЭМ!$H$34:$H$777,СВЦЭМ!$A$34:$A$777,$A271,СВЦЭМ!$B$33:$B$776,R$260)+'СЕТ СН'!$F$15</f>
        <v>0</v>
      </c>
      <c r="S271" s="36">
        <f>SUMIFS(СВЦЭМ!$H$34:$H$777,СВЦЭМ!$A$34:$A$777,$A271,СВЦЭМ!$B$33:$B$776,S$260)+'СЕТ СН'!$F$15</f>
        <v>0</v>
      </c>
      <c r="T271" s="36">
        <f>SUMIFS(СВЦЭМ!$H$34:$H$777,СВЦЭМ!$A$34:$A$777,$A271,СВЦЭМ!$B$33:$B$776,T$260)+'СЕТ СН'!$F$15</f>
        <v>0</v>
      </c>
      <c r="U271" s="36">
        <f>SUMIFS(СВЦЭМ!$H$34:$H$777,СВЦЭМ!$A$34:$A$777,$A271,СВЦЭМ!$B$33:$B$776,U$260)+'СЕТ СН'!$F$15</f>
        <v>0</v>
      </c>
      <c r="V271" s="36">
        <f>SUMIFS(СВЦЭМ!$H$34:$H$777,СВЦЭМ!$A$34:$A$777,$A271,СВЦЭМ!$B$33:$B$776,V$260)+'СЕТ СН'!$F$15</f>
        <v>0</v>
      </c>
      <c r="W271" s="36">
        <f>SUMIFS(СВЦЭМ!$H$34:$H$777,СВЦЭМ!$A$34:$A$777,$A271,СВЦЭМ!$B$33:$B$776,W$260)+'СЕТ СН'!$F$15</f>
        <v>0</v>
      </c>
      <c r="X271" s="36">
        <f>SUMIFS(СВЦЭМ!$H$34:$H$777,СВЦЭМ!$A$34:$A$777,$A271,СВЦЭМ!$B$33:$B$776,X$260)+'СЕТ СН'!$F$15</f>
        <v>0</v>
      </c>
      <c r="Y271" s="36">
        <f>SUMIFS(СВЦЭМ!$H$34:$H$777,СВЦЭМ!$A$34:$A$777,$A271,СВЦЭМ!$B$33:$B$776,Y$260)+'СЕТ СН'!$F$15</f>
        <v>0</v>
      </c>
    </row>
    <row r="272" spans="1:27" ht="15.75" hidden="1" x14ac:dyDescent="0.2">
      <c r="A272" s="35">
        <f t="shared" si="7"/>
        <v>43658</v>
      </c>
      <c r="B272" s="36">
        <f>SUMIFS(СВЦЭМ!$H$34:$H$777,СВЦЭМ!$A$34:$A$777,$A272,СВЦЭМ!$B$33:$B$776,B$260)+'СЕТ СН'!$F$15</f>
        <v>0</v>
      </c>
      <c r="C272" s="36">
        <f>SUMIFS(СВЦЭМ!$H$34:$H$777,СВЦЭМ!$A$34:$A$777,$A272,СВЦЭМ!$B$33:$B$776,C$260)+'СЕТ СН'!$F$15</f>
        <v>0</v>
      </c>
      <c r="D272" s="36">
        <f>SUMIFS(СВЦЭМ!$H$34:$H$777,СВЦЭМ!$A$34:$A$777,$A272,СВЦЭМ!$B$33:$B$776,D$260)+'СЕТ СН'!$F$15</f>
        <v>0</v>
      </c>
      <c r="E272" s="36">
        <f>SUMIFS(СВЦЭМ!$H$34:$H$777,СВЦЭМ!$A$34:$A$777,$A272,СВЦЭМ!$B$33:$B$776,E$260)+'СЕТ СН'!$F$15</f>
        <v>0</v>
      </c>
      <c r="F272" s="36">
        <f>SUMIFS(СВЦЭМ!$H$34:$H$777,СВЦЭМ!$A$34:$A$777,$A272,СВЦЭМ!$B$33:$B$776,F$260)+'СЕТ СН'!$F$15</f>
        <v>0</v>
      </c>
      <c r="G272" s="36">
        <f>SUMIFS(СВЦЭМ!$H$34:$H$777,СВЦЭМ!$A$34:$A$777,$A272,СВЦЭМ!$B$33:$B$776,G$260)+'СЕТ СН'!$F$15</f>
        <v>0</v>
      </c>
      <c r="H272" s="36">
        <f>SUMIFS(СВЦЭМ!$H$34:$H$777,СВЦЭМ!$A$34:$A$777,$A272,СВЦЭМ!$B$33:$B$776,H$260)+'СЕТ СН'!$F$15</f>
        <v>0</v>
      </c>
      <c r="I272" s="36">
        <f>SUMIFS(СВЦЭМ!$H$34:$H$777,СВЦЭМ!$A$34:$A$777,$A272,СВЦЭМ!$B$33:$B$776,I$260)+'СЕТ СН'!$F$15</f>
        <v>0</v>
      </c>
      <c r="J272" s="36">
        <f>SUMIFS(СВЦЭМ!$H$34:$H$777,СВЦЭМ!$A$34:$A$777,$A272,СВЦЭМ!$B$33:$B$776,J$260)+'СЕТ СН'!$F$15</f>
        <v>0</v>
      </c>
      <c r="K272" s="36">
        <f>SUMIFS(СВЦЭМ!$H$34:$H$777,СВЦЭМ!$A$34:$A$777,$A272,СВЦЭМ!$B$33:$B$776,K$260)+'СЕТ СН'!$F$15</f>
        <v>0</v>
      </c>
      <c r="L272" s="36">
        <f>SUMIFS(СВЦЭМ!$H$34:$H$777,СВЦЭМ!$A$34:$A$777,$A272,СВЦЭМ!$B$33:$B$776,L$260)+'СЕТ СН'!$F$15</f>
        <v>0</v>
      </c>
      <c r="M272" s="36">
        <f>SUMIFS(СВЦЭМ!$H$34:$H$777,СВЦЭМ!$A$34:$A$777,$A272,СВЦЭМ!$B$33:$B$776,M$260)+'СЕТ СН'!$F$15</f>
        <v>0</v>
      </c>
      <c r="N272" s="36">
        <f>SUMIFS(СВЦЭМ!$H$34:$H$777,СВЦЭМ!$A$34:$A$777,$A272,СВЦЭМ!$B$33:$B$776,N$260)+'СЕТ СН'!$F$15</f>
        <v>0</v>
      </c>
      <c r="O272" s="36">
        <f>SUMIFS(СВЦЭМ!$H$34:$H$777,СВЦЭМ!$A$34:$A$777,$A272,СВЦЭМ!$B$33:$B$776,O$260)+'СЕТ СН'!$F$15</f>
        <v>0</v>
      </c>
      <c r="P272" s="36">
        <f>SUMIFS(СВЦЭМ!$H$34:$H$777,СВЦЭМ!$A$34:$A$777,$A272,СВЦЭМ!$B$33:$B$776,P$260)+'СЕТ СН'!$F$15</f>
        <v>0</v>
      </c>
      <c r="Q272" s="36">
        <f>SUMIFS(СВЦЭМ!$H$34:$H$777,СВЦЭМ!$A$34:$A$777,$A272,СВЦЭМ!$B$33:$B$776,Q$260)+'СЕТ СН'!$F$15</f>
        <v>0</v>
      </c>
      <c r="R272" s="36">
        <f>SUMIFS(СВЦЭМ!$H$34:$H$777,СВЦЭМ!$A$34:$A$777,$A272,СВЦЭМ!$B$33:$B$776,R$260)+'СЕТ СН'!$F$15</f>
        <v>0</v>
      </c>
      <c r="S272" s="36">
        <f>SUMIFS(СВЦЭМ!$H$34:$H$777,СВЦЭМ!$A$34:$A$777,$A272,СВЦЭМ!$B$33:$B$776,S$260)+'СЕТ СН'!$F$15</f>
        <v>0</v>
      </c>
      <c r="T272" s="36">
        <f>SUMIFS(СВЦЭМ!$H$34:$H$777,СВЦЭМ!$A$34:$A$777,$A272,СВЦЭМ!$B$33:$B$776,T$260)+'СЕТ СН'!$F$15</f>
        <v>0</v>
      </c>
      <c r="U272" s="36">
        <f>SUMIFS(СВЦЭМ!$H$34:$H$777,СВЦЭМ!$A$34:$A$777,$A272,СВЦЭМ!$B$33:$B$776,U$260)+'СЕТ СН'!$F$15</f>
        <v>0</v>
      </c>
      <c r="V272" s="36">
        <f>SUMIFS(СВЦЭМ!$H$34:$H$777,СВЦЭМ!$A$34:$A$777,$A272,СВЦЭМ!$B$33:$B$776,V$260)+'СЕТ СН'!$F$15</f>
        <v>0</v>
      </c>
      <c r="W272" s="36">
        <f>SUMIFS(СВЦЭМ!$H$34:$H$777,СВЦЭМ!$A$34:$A$777,$A272,СВЦЭМ!$B$33:$B$776,W$260)+'СЕТ СН'!$F$15</f>
        <v>0</v>
      </c>
      <c r="X272" s="36">
        <f>SUMIFS(СВЦЭМ!$H$34:$H$777,СВЦЭМ!$A$34:$A$777,$A272,СВЦЭМ!$B$33:$B$776,X$260)+'СЕТ СН'!$F$15</f>
        <v>0</v>
      </c>
      <c r="Y272" s="36">
        <f>SUMIFS(СВЦЭМ!$H$34:$H$777,СВЦЭМ!$A$34:$A$777,$A272,СВЦЭМ!$B$33:$B$776,Y$260)+'СЕТ СН'!$F$15</f>
        <v>0</v>
      </c>
    </row>
    <row r="273" spans="1:25" ht="15.75" hidden="1" x14ac:dyDescent="0.2">
      <c r="A273" s="35">
        <f t="shared" si="7"/>
        <v>43659</v>
      </c>
      <c r="B273" s="36">
        <f>SUMIFS(СВЦЭМ!$H$34:$H$777,СВЦЭМ!$A$34:$A$777,$A273,СВЦЭМ!$B$33:$B$776,B$260)+'СЕТ СН'!$F$15</f>
        <v>0</v>
      </c>
      <c r="C273" s="36">
        <f>SUMIFS(СВЦЭМ!$H$34:$H$777,СВЦЭМ!$A$34:$A$777,$A273,СВЦЭМ!$B$33:$B$776,C$260)+'СЕТ СН'!$F$15</f>
        <v>0</v>
      </c>
      <c r="D273" s="36">
        <f>SUMIFS(СВЦЭМ!$H$34:$H$777,СВЦЭМ!$A$34:$A$777,$A273,СВЦЭМ!$B$33:$B$776,D$260)+'СЕТ СН'!$F$15</f>
        <v>0</v>
      </c>
      <c r="E273" s="36">
        <f>SUMIFS(СВЦЭМ!$H$34:$H$777,СВЦЭМ!$A$34:$A$777,$A273,СВЦЭМ!$B$33:$B$776,E$260)+'СЕТ СН'!$F$15</f>
        <v>0</v>
      </c>
      <c r="F273" s="36">
        <f>SUMIFS(СВЦЭМ!$H$34:$H$777,СВЦЭМ!$A$34:$A$777,$A273,СВЦЭМ!$B$33:$B$776,F$260)+'СЕТ СН'!$F$15</f>
        <v>0</v>
      </c>
      <c r="G273" s="36">
        <f>SUMIFS(СВЦЭМ!$H$34:$H$777,СВЦЭМ!$A$34:$A$777,$A273,СВЦЭМ!$B$33:$B$776,G$260)+'СЕТ СН'!$F$15</f>
        <v>0</v>
      </c>
      <c r="H273" s="36">
        <f>SUMIFS(СВЦЭМ!$H$34:$H$777,СВЦЭМ!$A$34:$A$777,$A273,СВЦЭМ!$B$33:$B$776,H$260)+'СЕТ СН'!$F$15</f>
        <v>0</v>
      </c>
      <c r="I273" s="36">
        <f>SUMIFS(СВЦЭМ!$H$34:$H$777,СВЦЭМ!$A$34:$A$777,$A273,СВЦЭМ!$B$33:$B$776,I$260)+'СЕТ СН'!$F$15</f>
        <v>0</v>
      </c>
      <c r="J273" s="36">
        <f>SUMIFS(СВЦЭМ!$H$34:$H$777,СВЦЭМ!$A$34:$A$777,$A273,СВЦЭМ!$B$33:$B$776,J$260)+'СЕТ СН'!$F$15</f>
        <v>0</v>
      </c>
      <c r="K273" s="36">
        <f>SUMIFS(СВЦЭМ!$H$34:$H$777,СВЦЭМ!$A$34:$A$777,$A273,СВЦЭМ!$B$33:$B$776,K$260)+'СЕТ СН'!$F$15</f>
        <v>0</v>
      </c>
      <c r="L273" s="36">
        <f>SUMIFS(СВЦЭМ!$H$34:$H$777,СВЦЭМ!$A$34:$A$777,$A273,СВЦЭМ!$B$33:$B$776,L$260)+'СЕТ СН'!$F$15</f>
        <v>0</v>
      </c>
      <c r="M273" s="36">
        <f>SUMIFS(СВЦЭМ!$H$34:$H$777,СВЦЭМ!$A$34:$A$777,$A273,СВЦЭМ!$B$33:$B$776,M$260)+'СЕТ СН'!$F$15</f>
        <v>0</v>
      </c>
      <c r="N273" s="36">
        <f>SUMIFS(СВЦЭМ!$H$34:$H$777,СВЦЭМ!$A$34:$A$777,$A273,СВЦЭМ!$B$33:$B$776,N$260)+'СЕТ СН'!$F$15</f>
        <v>0</v>
      </c>
      <c r="O273" s="36">
        <f>SUMIFS(СВЦЭМ!$H$34:$H$777,СВЦЭМ!$A$34:$A$777,$A273,СВЦЭМ!$B$33:$B$776,O$260)+'СЕТ СН'!$F$15</f>
        <v>0</v>
      </c>
      <c r="P273" s="36">
        <f>SUMIFS(СВЦЭМ!$H$34:$H$777,СВЦЭМ!$A$34:$A$777,$A273,СВЦЭМ!$B$33:$B$776,P$260)+'СЕТ СН'!$F$15</f>
        <v>0</v>
      </c>
      <c r="Q273" s="36">
        <f>SUMIFS(СВЦЭМ!$H$34:$H$777,СВЦЭМ!$A$34:$A$777,$A273,СВЦЭМ!$B$33:$B$776,Q$260)+'СЕТ СН'!$F$15</f>
        <v>0</v>
      </c>
      <c r="R273" s="36">
        <f>SUMIFS(СВЦЭМ!$H$34:$H$777,СВЦЭМ!$A$34:$A$777,$A273,СВЦЭМ!$B$33:$B$776,R$260)+'СЕТ СН'!$F$15</f>
        <v>0</v>
      </c>
      <c r="S273" s="36">
        <f>SUMIFS(СВЦЭМ!$H$34:$H$777,СВЦЭМ!$A$34:$A$777,$A273,СВЦЭМ!$B$33:$B$776,S$260)+'СЕТ СН'!$F$15</f>
        <v>0</v>
      </c>
      <c r="T273" s="36">
        <f>SUMIFS(СВЦЭМ!$H$34:$H$777,СВЦЭМ!$A$34:$A$777,$A273,СВЦЭМ!$B$33:$B$776,T$260)+'СЕТ СН'!$F$15</f>
        <v>0</v>
      </c>
      <c r="U273" s="36">
        <f>SUMIFS(СВЦЭМ!$H$34:$H$777,СВЦЭМ!$A$34:$A$777,$A273,СВЦЭМ!$B$33:$B$776,U$260)+'СЕТ СН'!$F$15</f>
        <v>0</v>
      </c>
      <c r="V273" s="36">
        <f>SUMIFS(СВЦЭМ!$H$34:$H$777,СВЦЭМ!$A$34:$A$777,$A273,СВЦЭМ!$B$33:$B$776,V$260)+'СЕТ СН'!$F$15</f>
        <v>0</v>
      </c>
      <c r="W273" s="36">
        <f>SUMIFS(СВЦЭМ!$H$34:$H$777,СВЦЭМ!$A$34:$A$777,$A273,СВЦЭМ!$B$33:$B$776,W$260)+'СЕТ СН'!$F$15</f>
        <v>0</v>
      </c>
      <c r="X273" s="36">
        <f>SUMIFS(СВЦЭМ!$H$34:$H$777,СВЦЭМ!$A$34:$A$777,$A273,СВЦЭМ!$B$33:$B$776,X$260)+'СЕТ СН'!$F$15</f>
        <v>0</v>
      </c>
      <c r="Y273" s="36">
        <f>SUMIFS(СВЦЭМ!$H$34:$H$777,СВЦЭМ!$A$34:$A$777,$A273,СВЦЭМ!$B$33:$B$776,Y$260)+'СЕТ СН'!$F$15</f>
        <v>0</v>
      </c>
    </row>
    <row r="274" spans="1:25" ht="15.75" hidden="1" x14ac:dyDescent="0.2">
      <c r="A274" s="35">
        <f t="shared" si="7"/>
        <v>43660</v>
      </c>
      <c r="B274" s="36">
        <f>SUMIFS(СВЦЭМ!$H$34:$H$777,СВЦЭМ!$A$34:$A$777,$A274,СВЦЭМ!$B$33:$B$776,B$260)+'СЕТ СН'!$F$15</f>
        <v>0</v>
      </c>
      <c r="C274" s="36">
        <f>SUMIFS(СВЦЭМ!$H$34:$H$777,СВЦЭМ!$A$34:$A$777,$A274,СВЦЭМ!$B$33:$B$776,C$260)+'СЕТ СН'!$F$15</f>
        <v>0</v>
      </c>
      <c r="D274" s="36">
        <f>SUMIFS(СВЦЭМ!$H$34:$H$777,СВЦЭМ!$A$34:$A$777,$A274,СВЦЭМ!$B$33:$B$776,D$260)+'СЕТ СН'!$F$15</f>
        <v>0</v>
      </c>
      <c r="E274" s="36">
        <f>SUMIFS(СВЦЭМ!$H$34:$H$777,СВЦЭМ!$A$34:$A$777,$A274,СВЦЭМ!$B$33:$B$776,E$260)+'СЕТ СН'!$F$15</f>
        <v>0</v>
      </c>
      <c r="F274" s="36">
        <f>SUMIFS(СВЦЭМ!$H$34:$H$777,СВЦЭМ!$A$34:$A$777,$A274,СВЦЭМ!$B$33:$B$776,F$260)+'СЕТ СН'!$F$15</f>
        <v>0</v>
      </c>
      <c r="G274" s="36">
        <f>SUMIFS(СВЦЭМ!$H$34:$H$777,СВЦЭМ!$A$34:$A$777,$A274,СВЦЭМ!$B$33:$B$776,G$260)+'СЕТ СН'!$F$15</f>
        <v>0</v>
      </c>
      <c r="H274" s="36">
        <f>SUMIFS(СВЦЭМ!$H$34:$H$777,СВЦЭМ!$A$34:$A$777,$A274,СВЦЭМ!$B$33:$B$776,H$260)+'СЕТ СН'!$F$15</f>
        <v>0</v>
      </c>
      <c r="I274" s="36">
        <f>SUMIFS(СВЦЭМ!$H$34:$H$777,СВЦЭМ!$A$34:$A$777,$A274,СВЦЭМ!$B$33:$B$776,I$260)+'СЕТ СН'!$F$15</f>
        <v>0</v>
      </c>
      <c r="J274" s="36">
        <f>SUMIFS(СВЦЭМ!$H$34:$H$777,СВЦЭМ!$A$34:$A$777,$A274,СВЦЭМ!$B$33:$B$776,J$260)+'СЕТ СН'!$F$15</f>
        <v>0</v>
      </c>
      <c r="K274" s="36">
        <f>SUMIFS(СВЦЭМ!$H$34:$H$777,СВЦЭМ!$A$34:$A$777,$A274,СВЦЭМ!$B$33:$B$776,K$260)+'СЕТ СН'!$F$15</f>
        <v>0</v>
      </c>
      <c r="L274" s="36">
        <f>SUMIFS(СВЦЭМ!$H$34:$H$777,СВЦЭМ!$A$34:$A$777,$A274,СВЦЭМ!$B$33:$B$776,L$260)+'СЕТ СН'!$F$15</f>
        <v>0</v>
      </c>
      <c r="M274" s="36">
        <f>SUMIFS(СВЦЭМ!$H$34:$H$777,СВЦЭМ!$A$34:$A$777,$A274,СВЦЭМ!$B$33:$B$776,M$260)+'СЕТ СН'!$F$15</f>
        <v>0</v>
      </c>
      <c r="N274" s="36">
        <f>SUMIFS(СВЦЭМ!$H$34:$H$777,СВЦЭМ!$A$34:$A$777,$A274,СВЦЭМ!$B$33:$B$776,N$260)+'СЕТ СН'!$F$15</f>
        <v>0</v>
      </c>
      <c r="O274" s="36">
        <f>SUMIFS(СВЦЭМ!$H$34:$H$777,СВЦЭМ!$A$34:$A$777,$A274,СВЦЭМ!$B$33:$B$776,O$260)+'СЕТ СН'!$F$15</f>
        <v>0</v>
      </c>
      <c r="P274" s="36">
        <f>SUMIFS(СВЦЭМ!$H$34:$H$777,СВЦЭМ!$A$34:$A$777,$A274,СВЦЭМ!$B$33:$B$776,P$260)+'СЕТ СН'!$F$15</f>
        <v>0</v>
      </c>
      <c r="Q274" s="36">
        <f>SUMIFS(СВЦЭМ!$H$34:$H$777,СВЦЭМ!$A$34:$A$777,$A274,СВЦЭМ!$B$33:$B$776,Q$260)+'СЕТ СН'!$F$15</f>
        <v>0</v>
      </c>
      <c r="R274" s="36">
        <f>SUMIFS(СВЦЭМ!$H$34:$H$777,СВЦЭМ!$A$34:$A$777,$A274,СВЦЭМ!$B$33:$B$776,R$260)+'СЕТ СН'!$F$15</f>
        <v>0</v>
      </c>
      <c r="S274" s="36">
        <f>SUMIFS(СВЦЭМ!$H$34:$H$777,СВЦЭМ!$A$34:$A$777,$A274,СВЦЭМ!$B$33:$B$776,S$260)+'СЕТ СН'!$F$15</f>
        <v>0</v>
      </c>
      <c r="T274" s="36">
        <f>SUMIFS(СВЦЭМ!$H$34:$H$777,СВЦЭМ!$A$34:$A$777,$A274,СВЦЭМ!$B$33:$B$776,T$260)+'СЕТ СН'!$F$15</f>
        <v>0</v>
      </c>
      <c r="U274" s="36">
        <f>SUMIFS(СВЦЭМ!$H$34:$H$777,СВЦЭМ!$A$34:$A$777,$A274,СВЦЭМ!$B$33:$B$776,U$260)+'СЕТ СН'!$F$15</f>
        <v>0</v>
      </c>
      <c r="V274" s="36">
        <f>SUMIFS(СВЦЭМ!$H$34:$H$777,СВЦЭМ!$A$34:$A$777,$A274,СВЦЭМ!$B$33:$B$776,V$260)+'СЕТ СН'!$F$15</f>
        <v>0</v>
      </c>
      <c r="W274" s="36">
        <f>SUMIFS(СВЦЭМ!$H$34:$H$777,СВЦЭМ!$A$34:$A$777,$A274,СВЦЭМ!$B$33:$B$776,W$260)+'СЕТ СН'!$F$15</f>
        <v>0</v>
      </c>
      <c r="X274" s="36">
        <f>SUMIFS(СВЦЭМ!$H$34:$H$777,СВЦЭМ!$A$34:$A$777,$A274,СВЦЭМ!$B$33:$B$776,X$260)+'СЕТ СН'!$F$15</f>
        <v>0</v>
      </c>
      <c r="Y274" s="36">
        <f>SUMIFS(СВЦЭМ!$H$34:$H$777,СВЦЭМ!$A$34:$A$777,$A274,СВЦЭМ!$B$33:$B$776,Y$260)+'СЕТ СН'!$F$15</f>
        <v>0</v>
      </c>
    </row>
    <row r="275" spans="1:25" ht="15.75" hidden="1" x14ac:dyDescent="0.2">
      <c r="A275" s="35">
        <f t="shared" si="7"/>
        <v>43661</v>
      </c>
      <c r="B275" s="36">
        <f>SUMIFS(СВЦЭМ!$H$34:$H$777,СВЦЭМ!$A$34:$A$777,$A275,СВЦЭМ!$B$33:$B$776,B$260)+'СЕТ СН'!$F$15</f>
        <v>0</v>
      </c>
      <c r="C275" s="36">
        <f>SUMIFS(СВЦЭМ!$H$34:$H$777,СВЦЭМ!$A$34:$A$777,$A275,СВЦЭМ!$B$33:$B$776,C$260)+'СЕТ СН'!$F$15</f>
        <v>0</v>
      </c>
      <c r="D275" s="36">
        <f>SUMIFS(СВЦЭМ!$H$34:$H$777,СВЦЭМ!$A$34:$A$777,$A275,СВЦЭМ!$B$33:$B$776,D$260)+'СЕТ СН'!$F$15</f>
        <v>0</v>
      </c>
      <c r="E275" s="36">
        <f>SUMIFS(СВЦЭМ!$H$34:$H$777,СВЦЭМ!$A$34:$A$777,$A275,СВЦЭМ!$B$33:$B$776,E$260)+'СЕТ СН'!$F$15</f>
        <v>0</v>
      </c>
      <c r="F275" s="36">
        <f>SUMIFS(СВЦЭМ!$H$34:$H$777,СВЦЭМ!$A$34:$A$777,$A275,СВЦЭМ!$B$33:$B$776,F$260)+'СЕТ СН'!$F$15</f>
        <v>0</v>
      </c>
      <c r="G275" s="36">
        <f>SUMIFS(СВЦЭМ!$H$34:$H$777,СВЦЭМ!$A$34:$A$777,$A275,СВЦЭМ!$B$33:$B$776,G$260)+'СЕТ СН'!$F$15</f>
        <v>0</v>
      </c>
      <c r="H275" s="36">
        <f>SUMIFS(СВЦЭМ!$H$34:$H$777,СВЦЭМ!$A$34:$A$777,$A275,СВЦЭМ!$B$33:$B$776,H$260)+'СЕТ СН'!$F$15</f>
        <v>0</v>
      </c>
      <c r="I275" s="36">
        <f>SUMIFS(СВЦЭМ!$H$34:$H$777,СВЦЭМ!$A$34:$A$777,$A275,СВЦЭМ!$B$33:$B$776,I$260)+'СЕТ СН'!$F$15</f>
        <v>0</v>
      </c>
      <c r="J275" s="36">
        <f>SUMIFS(СВЦЭМ!$H$34:$H$777,СВЦЭМ!$A$34:$A$777,$A275,СВЦЭМ!$B$33:$B$776,J$260)+'СЕТ СН'!$F$15</f>
        <v>0</v>
      </c>
      <c r="K275" s="36">
        <f>SUMIFS(СВЦЭМ!$H$34:$H$777,СВЦЭМ!$A$34:$A$777,$A275,СВЦЭМ!$B$33:$B$776,K$260)+'СЕТ СН'!$F$15</f>
        <v>0</v>
      </c>
      <c r="L275" s="36">
        <f>SUMIFS(СВЦЭМ!$H$34:$H$777,СВЦЭМ!$A$34:$A$777,$A275,СВЦЭМ!$B$33:$B$776,L$260)+'СЕТ СН'!$F$15</f>
        <v>0</v>
      </c>
      <c r="M275" s="36">
        <f>SUMIFS(СВЦЭМ!$H$34:$H$777,СВЦЭМ!$A$34:$A$777,$A275,СВЦЭМ!$B$33:$B$776,M$260)+'СЕТ СН'!$F$15</f>
        <v>0</v>
      </c>
      <c r="N275" s="36">
        <f>SUMIFS(СВЦЭМ!$H$34:$H$777,СВЦЭМ!$A$34:$A$777,$A275,СВЦЭМ!$B$33:$B$776,N$260)+'СЕТ СН'!$F$15</f>
        <v>0</v>
      </c>
      <c r="O275" s="36">
        <f>SUMIFS(СВЦЭМ!$H$34:$H$777,СВЦЭМ!$A$34:$A$777,$A275,СВЦЭМ!$B$33:$B$776,O$260)+'СЕТ СН'!$F$15</f>
        <v>0</v>
      </c>
      <c r="P275" s="36">
        <f>SUMIFS(СВЦЭМ!$H$34:$H$777,СВЦЭМ!$A$34:$A$777,$A275,СВЦЭМ!$B$33:$B$776,P$260)+'СЕТ СН'!$F$15</f>
        <v>0</v>
      </c>
      <c r="Q275" s="36">
        <f>SUMIFS(СВЦЭМ!$H$34:$H$777,СВЦЭМ!$A$34:$A$777,$A275,СВЦЭМ!$B$33:$B$776,Q$260)+'СЕТ СН'!$F$15</f>
        <v>0</v>
      </c>
      <c r="R275" s="36">
        <f>SUMIFS(СВЦЭМ!$H$34:$H$777,СВЦЭМ!$A$34:$A$777,$A275,СВЦЭМ!$B$33:$B$776,R$260)+'СЕТ СН'!$F$15</f>
        <v>0</v>
      </c>
      <c r="S275" s="36">
        <f>SUMIFS(СВЦЭМ!$H$34:$H$777,СВЦЭМ!$A$34:$A$777,$A275,СВЦЭМ!$B$33:$B$776,S$260)+'СЕТ СН'!$F$15</f>
        <v>0</v>
      </c>
      <c r="T275" s="36">
        <f>SUMIFS(СВЦЭМ!$H$34:$H$777,СВЦЭМ!$A$34:$A$777,$A275,СВЦЭМ!$B$33:$B$776,T$260)+'СЕТ СН'!$F$15</f>
        <v>0</v>
      </c>
      <c r="U275" s="36">
        <f>SUMIFS(СВЦЭМ!$H$34:$H$777,СВЦЭМ!$A$34:$A$777,$A275,СВЦЭМ!$B$33:$B$776,U$260)+'СЕТ СН'!$F$15</f>
        <v>0</v>
      </c>
      <c r="V275" s="36">
        <f>SUMIFS(СВЦЭМ!$H$34:$H$777,СВЦЭМ!$A$34:$A$777,$A275,СВЦЭМ!$B$33:$B$776,V$260)+'СЕТ СН'!$F$15</f>
        <v>0</v>
      </c>
      <c r="W275" s="36">
        <f>SUMIFS(СВЦЭМ!$H$34:$H$777,СВЦЭМ!$A$34:$A$777,$A275,СВЦЭМ!$B$33:$B$776,W$260)+'СЕТ СН'!$F$15</f>
        <v>0</v>
      </c>
      <c r="X275" s="36">
        <f>SUMIFS(СВЦЭМ!$H$34:$H$777,СВЦЭМ!$A$34:$A$777,$A275,СВЦЭМ!$B$33:$B$776,X$260)+'СЕТ СН'!$F$15</f>
        <v>0</v>
      </c>
      <c r="Y275" s="36">
        <f>SUMIFS(СВЦЭМ!$H$34:$H$777,СВЦЭМ!$A$34:$A$777,$A275,СВЦЭМ!$B$33:$B$776,Y$260)+'СЕТ СН'!$F$15</f>
        <v>0</v>
      </c>
    </row>
    <row r="276" spans="1:25" ht="15.75" hidden="1" x14ac:dyDescent="0.2">
      <c r="A276" s="35">
        <f t="shared" si="7"/>
        <v>43662</v>
      </c>
      <c r="B276" s="36">
        <f>SUMIFS(СВЦЭМ!$H$34:$H$777,СВЦЭМ!$A$34:$A$777,$A276,СВЦЭМ!$B$33:$B$776,B$260)+'СЕТ СН'!$F$15</f>
        <v>0</v>
      </c>
      <c r="C276" s="36">
        <f>SUMIFS(СВЦЭМ!$H$34:$H$777,СВЦЭМ!$A$34:$A$777,$A276,СВЦЭМ!$B$33:$B$776,C$260)+'СЕТ СН'!$F$15</f>
        <v>0</v>
      </c>
      <c r="D276" s="36">
        <f>SUMIFS(СВЦЭМ!$H$34:$H$777,СВЦЭМ!$A$34:$A$777,$A276,СВЦЭМ!$B$33:$B$776,D$260)+'СЕТ СН'!$F$15</f>
        <v>0</v>
      </c>
      <c r="E276" s="36">
        <f>SUMIFS(СВЦЭМ!$H$34:$H$777,СВЦЭМ!$A$34:$A$777,$A276,СВЦЭМ!$B$33:$B$776,E$260)+'СЕТ СН'!$F$15</f>
        <v>0</v>
      </c>
      <c r="F276" s="36">
        <f>SUMIFS(СВЦЭМ!$H$34:$H$777,СВЦЭМ!$A$34:$A$777,$A276,СВЦЭМ!$B$33:$B$776,F$260)+'СЕТ СН'!$F$15</f>
        <v>0</v>
      </c>
      <c r="G276" s="36">
        <f>SUMIFS(СВЦЭМ!$H$34:$H$777,СВЦЭМ!$A$34:$A$777,$A276,СВЦЭМ!$B$33:$B$776,G$260)+'СЕТ СН'!$F$15</f>
        <v>0</v>
      </c>
      <c r="H276" s="36">
        <f>SUMIFS(СВЦЭМ!$H$34:$H$777,СВЦЭМ!$A$34:$A$777,$A276,СВЦЭМ!$B$33:$B$776,H$260)+'СЕТ СН'!$F$15</f>
        <v>0</v>
      </c>
      <c r="I276" s="36">
        <f>SUMIFS(СВЦЭМ!$H$34:$H$777,СВЦЭМ!$A$34:$A$777,$A276,СВЦЭМ!$B$33:$B$776,I$260)+'СЕТ СН'!$F$15</f>
        <v>0</v>
      </c>
      <c r="J276" s="36">
        <f>SUMIFS(СВЦЭМ!$H$34:$H$777,СВЦЭМ!$A$34:$A$777,$A276,СВЦЭМ!$B$33:$B$776,J$260)+'СЕТ СН'!$F$15</f>
        <v>0</v>
      </c>
      <c r="K276" s="36">
        <f>SUMIFS(СВЦЭМ!$H$34:$H$777,СВЦЭМ!$A$34:$A$777,$A276,СВЦЭМ!$B$33:$B$776,K$260)+'СЕТ СН'!$F$15</f>
        <v>0</v>
      </c>
      <c r="L276" s="36">
        <f>SUMIFS(СВЦЭМ!$H$34:$H$777,СВЦЭМ!$A$34:$A$777,$A276,СВЦЭМ!$B$33:$B$776,L$260)+'СЕТ СН'!$F$15</f>
        <v>0</v>
      </c>
      <c r="M276" s="36">
        <f>SUMIFS(СВЦЭМ!$H$34:$H$777,СВЦЭМ!$A$34:$A$777,$A276,СВЦЭМ!$B$33:$B$776,M$260)+'СЕТ СН'!$F$15</f>
        <v>0</v>
      </c>
      <c r="N276" s="36">
        <f>SUMIFS(СВЦЭМ!$H$34:$H$777,СВЦЭМ!$A$34:$A$777,$A276,СВЦЭМ!$B$33:$B$776,N$260)+'СЕТ СН'!$F$15</f>
        <v>0</v>
      </c>
      <c r="O276" s="36">
        <f>SUMIFS(СВЦЭМ!$H$34:$H$777,СВЦЭМ!$A$34:$A$777,$A276,СВЦЭМ!$B$33:$B$776,O$260)+'СЕТ СН'!$F$15</f>
        <v>0</v>
      </c>
      <c r="P276" s="36">
        <f>SUMIFS(СВЦЭМ!$H$34:$H$777,СВЦЭМ!$A$34:$A$777,$A276,СВЦЭМ!$B$33:$B$776,P$260)+'СЕТ СН'!$F$15</f>
        <v>0</v>
      </c>
      <c r="Q276" s="36">
        <f>SUMIFS(СВЦЭМ!$H$34:$H$777,СВЦЭМ!$A$34:$A$777,$A276,СВЦЭМ!$B$33:$B$776,Q$260)+'СЕТ СН'!$F$15</f>
        <v>0</v>
      </c>
      <c r="R276" s="36">
        <f>SUMIFS(СВЦЭМ!$H$34:$H$777,СВЦЭМ!$A$34:$A$777,$A276,СВЦЭМ!$B$33:$B$776,R$260)+'СЕТ СН'!$F$15</f>
        <v>0</v>
      </c>
      <c r="S276" s="36">
        <f>SUMIFS(СВЦЭМ!$H$34:$H$777,СВЦЭМ!$A$34:$A$777,$A276,СВЦЭМ!$B$33:$B$776,S$260)+'СЕТ СН'!$F$15</f>
        <v>0</v>
      </c>
      <c r="T276" s="36">
        <f>SUMIFS(СВЦЭМ!$H$34:$H$777,СВЦЭМ!$A$34:$A$777,$A276,СВЦЭМ!$B$33:$B$776,T$260)+'СЕТ СН'!$F$15</f>
        <v>0</v>
      </c>
      <c r="U276" s="36">
        <f>SUMIFS(СВЦЭМ!$H$34:$H$777,СВЦЭМ!$A$34:$A$777,$A276,СВЦЭМ!$B$33:$B$776,U$260)+'СЕТ СН'!$F$15</f>
        <v>0</v>
      </c>
      <c r="V276" s="36">
        <f>SUMIFS(СВЦЭМ!$H$34:$H$777,СВЦЭМ!$A$34:$A$777,$A276,СВЦЭМ!$B$33:$B$776,V$260)+'СЕТ СН'!$F$15</f>
        <v>0</v>
      </c>
      <c r="W276" s="36">
        <f>SUMIFS(СВЦЭМ!$H$34:$H$777,СВЦЭМ!$A$34:$A$777,$A276,СВЦЭМ!$B$33:$B$776,W$260)+'СЕТ СН'!$F$15</f>
        <v>0</v>
      </c>
      <c r="X276" s="36">
        <f>SUMIFS(СВЦЭМ!$H$34:$H$777,СВЦЭМ!$A$34:$A$777,$A276,СВЦЭМ!$B$33:$B$776,X$260)+'СЕТ СН'!$F$15</f>
        <v>0</v>
      </c>
      <c r="Y276" s="36">
        <f>SUMIFS(СВЦЭМ!$H$34:$H$777,СВЦЭМ!$A$34:$A$777,$A276,СВЦЭМ!$B$33:$B$776,Y$260)+'СЕТ СН'!$F$15</f>
        <v>0</v>
      </c>
    </row>
    <row r="277" spans="1:25" ht="15.75" hidden="1" x14ac:dyDescent="0.2">
      <c r="A277" s="35">
        <f t="shared" si="7"/>
        <v>43663</v>
      </c>
      <c r="B277" s="36">
        <f>SUMIFS(СВЦЭМ!$H$34:$H$777,СВЦЭМ!$A$34:$A$777,$A277,СВЦЭМ!$B$33:$B$776,B$260)+'СЕТ СН'!$F$15</f>
        <v>0</v>
      </c>
      <c r="C277" s="36">
        <f>SUMIFS(СВЦЭМ!$H$34:$H$777,СВЦЭМ!$A$34:$A$777,$A277,СВЦЭМ!$B$33:$B$776,C$260)+'СЕТ СН'!$F$15</f>
        <v>0</v>
      </c>
      <c r="D277" s="36">
        <f>SUMIFS(СВЦЭМ!$H$34:$H$777,СВЦЭМ!$A$34:$A$777,$A277,СВЦЭМ!$B$33:$B$776,D$260)+'СЕТ СН'!$F$15</f>
        <v>0</v>
      </c>
      <c r="E277" s="36">
        <f>SUMIFS(СВЦЭМ!$H$34:$H$777,СВЦЭМ!$A$34:$A$777,$A277,СВЦЭМ!$B$33:$B$776,E$260)+'СЕТ СН'!$F$15</f>
        <v>0</v>
      </c>
      <c r="F277" s="36">
        <f>SUMIFS(СВЦЭМ!$H$34:$H$777,СВЦЭМ!$A$34:$A$777,$A277,СВЦЭМ!$B$33:$B$776,F$260)+'СЕТ СН'!$F$15</f>
        <v>0</v>
      </c>
      <c r="G277" s="36">
        <f>SUMIFS(СВЦЭМ!$H$34:$H$777,СВЦЭМ!$A$34:$A$777,$A277,СВЦЭМ!$B$33:$B$776,G$260)+'СЕТ СН'!$F$15</f>
        <v>0</v>
      </c>
      <c r="H277" s="36">
        <f>SUMIFS(СВЦЭМ!$H$34:$H$777,СВЦЭМ!$A$34:$A$777,$A277,СВЦЭМ!$B$33:$B$776,H$260)+'СЕТ СН'!$F$15</f>
        <v>0</v>
      </c>
      <c r="I277" s="36">
        <f>SUMIFS(СВЦЭМ!$H$34:$H$777,СВЦЭМ!$A$34:$A$777,$A277,СВЦЭМ!$B$33:$B$776,I$260)+'СЕТ СН'!$F$15</f>
        <v>0</v>
      </c>
      <c r="J277" s="36">
        <f>SUMIFS(СВЦЭМ!$H$34:$H$777,СВЦЭМ!$A$34:$A$777,$A277,СВЦЭМ!$B$33:$B$776,J$260)+'СЕТ СН'!$F$15</f>
        <v>0</v>
      </c>
      <c r="K277" s="36">
        <f>SUMIFS(СВЦЭМ!$H$34:$H$777,СВЦЭМ!$A$34:$A$777,$A277,СВЦЭМ!$B$33:$B$776,K$260)+'СЕТ СН'!$F$15</f>
        <v>0</v>
      </c>
      <c r="L277" s="36">
        <f>SUMIFS(СВЦЭМ!$H$34:$H$777,СВЦЭМ!$A$34:$A$777,$A277,СВЦЭМ!$B$33:$B$776,L$260)+'СЕТ СН'!$F$15</f>
        <v>0</v>
      </c>
      <c r="M277" s="36">
        <f>SUMIFS(СВЦЭМ!$H$34:$H$777,СВЦЭМ!$A$34:$A$777,$A277,СВЦЭМ!$B$33:$B$776,M$260)+'СЕТ СН'!$F$15</f>
        <v>0</v>
      </c>
      <c r="N277" s="36">
        <f>SUMIFS(СВЦЭМ!$H$34:$H$777,СВЦЭМ!$A$34:$A$777,$A277,СВЦЭМ!$B$33:$B$776,N$260)+'СЕТ СН'!$F$15</f>
        <v>0</v>
      </c>
      <c r="O277" s="36">
        <f>SUMIFS(СВЦЭМ!$H$34:$H$777,СВЦЭМ!$A$34:$A$777,$A277,СВЦЭМ!$B$33:$B$776,O$260)+'СЕТ СН'!$F$15</f>
        <v>0</v>
      </c>
      <c r="P277" s="36">
        <f>SUMIFS(СВЦЭМ!$H$34:$H$777,СВЦЭМ!$A$34:$A$777,$A277,СВЦЭМ!$B$33:$B$776,P$260)+'СЕТ СН'!$F$15</f>
        <v>0</v>
      </c>
      <c r="Q277" s="36">
        <f>SUMIFS(СВЦЭМ!$H$34:$H$777,СВЦЭМ!$A$34:$A$777,$A277,СВЦЭМ!$B$33:$B$776,Q$260)+'СЕТ СН'!$F$15</f>
        <v>0</v>
      </c>
      <c r="R277" s="36">
        <f>SUMIFS(СВЦЭМ!$H$34:$H$777,СВЦЭМ!$A$34:$A$777,$A277,СВЦЭМ!$B$33:$B$776,R$260)+'СЕТ СН'!$F$15</f>
        <v>0</v>
      </c>
      <c r="S277" s="36">
        <f>SUMIFS(СВЦЭМ!$H$34:$H$777,СВЦЭМ!$A$34:$A$777,$A277,СВЦЭМ!$B$33:$B$776,S$260)+'СЕТ СН'!$F$15</f>
        <v>0</v>
      </c>
      <c r="T277" s="36">
        <f>SUMIFS(СВЦЭМ!$H$34:$H$777,СВЦЭМ!$A$34:$A$777,$A277,СВЦЭМ!$B$33:$B$776,T$260)+'СЕТ СН'!$F$15</f>
        <v>0</v>
      </c>
      <c r="U277" s="36">
        <f>SUMIFS(СВЦЭМ!$H$34:$H$777,СВЦЭМ!$A$34:$A$777,$A277,СВЦЭМ!$B$33:$B$776,U$260)+'СЕТ СН'!$F$15</f>
        <v>0</v>
      </c>
      <c r="V277" s="36">
        <f>SUMIFS(СВЦЭМ!$H$34:$H$777,СВЦЭМ!$A$34:$A$777,$A277,СВЦЭМ!$B$33:$B$776,V$260)+'СЕТ СН'!$F$15</f>
        <v>0</v>
      </c>
      <c r="W277" s="36">
        <f>SUMIFS(СВЦЭМ!$H$34:$H$777,СВЦЭМ!$A$34:$A$777,$A277,СВЦЭМ!$B$33:$B$776,W$260)+'СЕТ СН'!$F$15</f>
        <v>0</v>
      </c>
      <c r="X277" s="36">
        <f>SUMIFS(СВЦЭМ!$H$34:$H$777,СВЦЭМ!$A$34:$A$777,$A277,СВЦЭМ!$B$33:$B$776,X$260)+'СЕТ СН'!$F$15</f>
        <v>0</v>
      </c>
      <c r="Y277" s="36">
        <f>SUMIFS(СВЦЭМ!$H$34:$H$777,СВЦЭМ!$A$34:$A$777,$A277,СВЦЭМ!$B$33:$B$776,Y$260)+'СЕТ СН'!$F$15</f>
        <v>0</v>
      </c>
    </row>
    <row r="278" spans="1:25" ht="15.75" hidden="1" x14ac:dyDescent="0.2">
      <c r="A278" s="35">
        <f t="shared" si="7"/>
        <v>43664</v>
      </c>
      <c r="B278" s="36">
        <f>SUMIFS(СВЦЭМ!$H$34:$H$777,СВЦЭМ!$A$34:$A$777,$A278,СВЦЭМ!$B$33:$B$776,B$260)+'СЕТ СН'!$F$15</f>
        <v>0</v>
      </c>
      <c r="C278" s="36">
        <f>SUMIFS(СВЦЭМ!$H$34:$H$777,СВЦЭМ!$A$34:$A$777,$A278,СВЦЭМ!$B$33:$B$776,C$260)+'СЕТ СН'!$F$15</f>
        <v>0</v>
      </c>
      <c r="D278" s="36">
        <f>SUMIFS(СВЦЭМ!$H$34:$H$777,СВЦЭМ!$A$34:$A$777,$A278,СВЦЭМ!$B$33:$B$776,D$260)+'СЕТ СН'!$F$15</f>
        <v>0</v>
      </c>
      <c r="E278" s="36">
        <f>SUMIFS(СВЦЭМ!$H$34:$H$777,СВЦЭМ!$A$34:$A$777,$A278,СВЦЭМ!$B$33:$B$776,E$260)+'СЕТ СН'!$F$15</f>
        <v>0</v>
      </c>
      <c r="F278" s="36">
        <f>SUMIFS(СВЦЭМ!$H$34:$H$777,СВЦЭМ!$A$34:$A$777,$A278,СВЦЭМ!$B$33:$B$776,F$260)+'СЕТ СН'!$F$15</f>
        <v>0</v>
      </c>
      <c r="G278" s="36">
        <f>SUMIFS(СВЦЭМ!$H$34:$H$777,СВЦЭМ!$A$34:$A$777,$A278,СВЦЭМ!$B$33:$B$776,G$260)+'СЕТ СН'!$F$15</f>
        <v>0</v>
      </c>
      <c r="H278" s="36">
        <f>SUMIFS(СВЦЭМ!$H$34:$H$777,СВЦЭМ!$A$34:$A$777,$A278,СВЦЭМ!$B$33:$B$776,H$260)+'СЕТ СН'!$F$15</f>
        <v>0</v>
      </c>
      <c r="I278" s="36">
        <f>SUMIFS(СВЦЭМ!$H$34:$H$777,СВЦЭМ!$A$34:$A$777,$A278,СВЦЭМ!$B$33:$B$776,I$260)+'СЕТ СН'!$F$15</f>
        <v>0</v>
      </c>
      <c r="J278" s="36">
        <f>SUMIFS(СВЦЭМ!$H$34:$H$777,СВЦЭМ!$A$34:$A$777,$A278,СВЦЭМ!$B$33:$B$776,J$260)+'СЕТ СН'!$F$15</f>
        <v>0</v>
      </c>
      <c r="K278" s="36">
        <f>SUMIFS(СВЦЭМ!$H$34:$H$777,СВЦЭМ!$A$34:$A$777,$A278,СВЦЭМ!$B$33:$B$776,K$260)+'СЕТ СН'!$F$15</f>
        <v>0</v>
      </c>
      <c r="L278" s="36">
        <f>SUMIFS(СВЦЭМ!$H$34:$H$777,СВЦЭМ!$A$34:$A$777,$A278,СВЦЭМ!$B$33:$B$776,L$260)+'СЕТ СН'!$F$15</f>
        <v>0</v>
      </c>
      <c r="M278" s="36">
        <f>SUMIFS(СВЦЭМ!$H$34:$H$777,СВЦЭМ!$A$34:$A$777,$A278,СВЦЭМ!$B$33:$B$776,M$260)+'СЕТ СН'!$F$15</f>
        <v>0</v>
      </c>
      <c r="N278" s="36">
        <f>SUMIFS(СВЦЭМ!$H$34:$H$777,СВЦЭМ!$A$34:$A$777,$A278,СВЦЭМ!$B$33:$B$776,N$260)+'СЕТ СН'!$F$15</f>
        <v>0</v>
      </c>
      <c r="O278" s="36">
        <f>SUMIFS(СВЦЭМ!$H$34:$H$777,СВЦЭМ!$A$34:$A$777,$A278,СВЦЭМ!$B$33:$B$776,O$260)+'СЕТ СН'!$F$15</f>
        <v>0</v>
      </c>
      <c r="P278" s="36">
        <f>SUMIFS(СВЦЭМ!$H$34:$H$777,СВЦЭМ!$A$34:$A$777,$A278,СВЦЭМ!$B$33:$B$776,P$260)+'СЕТ СН'!$F$15</f>
        <v>0</v>
      </c>
      <c r="Q278" s="36">
        <f>SUMIFS(СВЦЭМ!$H$34:$H$777,СВЦЭМ!$A$34:$A$777,$A278,СВЦЭМ!$B$33:$B$776,Q$260)+'СЕТ СН'!$F$15</f>
        <v>0</v>
      </c>
      <c r="R278" s="36">
        <f>SUMIFS(СВЦЭМ!$H$34:$H$777,СВЦЭМ!$A$34:$A$777,$A278,СВЦЭМ!$B$33:$B$776,R$260)+'СЕТ СН'!$F$15</f>
        <v>0</v>
      </c>
      <c r="S278" s="36">
        <f>SUMIFS(СВЦЭМ!$H$34:$H$777,СВЦЭМ!$A$34:$A$777,$A278,СВЦЭМ!$B$33:$B$776,S$260)+'СЕТ СН'!$F$15</f>
        <v>0</v>
      </c>
      <c r="T278" s="36">
        <f>SUMIFS(СВЦЭМ!$H$34:$H$777,СВЦЭМ!$A$34:$A$777,$A278,СВЦЭМ!$B$33:$B$776,T$260)+'СЕТ СН'!$F$15</f>
        <v>0</v>
      </c>
      <c r="U278" s="36">
        <f>SUMIFS(СВЦЭМ!$H$34:$H$777,СВЦЭМ!$A$34:$A$777,$A278,СВЦЭМ!$B$33:$B$776,U$260)+'СЕТ СН'!$F$15</f>
        <v>0</v>
      </c>
      <c r="V278" s="36">
        <f>SUMIFS(СВЦЭМ!$H$34:$H$777,СВЦЭМ!$A$34:$A$777,$A278,СВЦЭМ!$B$33:$B$776,V$260)+'СЕТ СН'!$F$15</f>
        <v>0</v>
      </c>
      <c r="W278" s="36">
        <f>SUMIFS(СВЦЭМ!$H$34:$H$777,СВЦЭМ!$A$34:$A$777,$A278,СВЦЭМ!$B$33:$B$776,W$260)+'СЕТ СН'!$F$15</f>
        <v>0</v>
      </c>
      <c r="X278" s="36">
        <f>SUMIFS(СВЦЭМ!$H$34:$H$777,СВЦЭМ!$A$34:$A$777,$A278,СВЦЭМ!$B$33:$B$776,X$260)+'СЕТ СН'!$F$15</f>
        <v>0</v>
      </c>
      <c r="Y278" s="36">
        <f>SUMIFS(СВЦЭМ!$H$34:$H$777,СВЦЭМ!$A$34:$A$777,$A278,СВЦЭМ!$B$33:$B$776,Y$260)+'СЕТ СН'!$F$15</f>
        <v>0</v>
      </c>
    </row>
    <row r="279" spans="1:25" ht="15.75" hidden="1" x14ac:dyDescent="0.2">
      <c r="A279" s="35">
        <f t="shared" si="7"/>
        <v>43665</v>
      </c>
      <c r="B279" s="36">
        <f>SUMIFS(СВЦЭМ!$H$34:$H$777,СВЦЭМ!$A$34:$A$777,$A279,СВЦЭМ!$B$33:$B$776,B$260)+'СЕТ СН'!$F$15</f>
        <v>0</v>
      </c>
      <c r="C279" s="36">
        <f>SUMIFS(СВЦЭМ!$H$34:$H$777,СВЦЭМ!$A$34:$A$777,$A279,СВЦЭМ!$B$33:$B$776,C$260)+'СЕТ СН'!$F$15</f>
        <v>0</v>
      </c>
      <c r="D279" s="36">
        <f>SUMIFS(СВЦЭМ!$H$34:$H$777,СВЦЭМ!$A$34:$A$777,$A279,СВЦЭМ!$B$33:$B$776,D$260)+'СЕТ СН'!$F$15</f>
        <v>0</v>
      </c>
      <c r="E279" s="36">
        <f>SUMIFS(СВЦЭМ!$H$34:$H$777,СВЦЭМ!$A$34:$A$777,$A279,СВЦЭМ!$B$33:$B$776,E$260)+'СЕТ СН'!$F$15</f>
        <v>0</v>
      </c>
      <c r="F279" s="36">
        <f>SUMIFS(СВЦЭМ!$H$34:$H$777,СВЦЭМ!$A$34:$A$777,$A279,СВЦЭМ!$B$33:$B$776,F$260)+'СЕТ СН'!$F$15</f>
        <v>0</v>
      </c>
      <c r="G279" s="36">
        <f>SUMIFS(СВЦЭМ!$H$34:$H$777,СВЦЭМ!$A$34:$A$777,$A279,СВЦЭМ!$B$33:$B$776,G$260)+'СЕТ СН'!$F$15</f>
        <v>0</v>
      </c>
      <c r="H279" s="36">
        <f>SUMIFS(СВЦЭМ!$H$34:$H$777,СВЦЭМ!$A$34:$A$777,$A279,СВЦЭМ!$B$33:$B$776,H$260)+'СЕТ СН'!$F$15</f>
        <v>0</v>
      </c>
      <c r="I279" s="36">
        <f>SUMIFS(СВЦЭМ!$H$34:$H$777,СВЦЭМ!$A$34:$A$777,$A279,СВЦЭМ!$B$33:$B$776,I$260)+'СЕТ СН'!$F$15</f>
        <v>0</v>
      </c>
      <c r="J279" s="36">
        <f>SUMIFS(СВЦЭМ!$H$34:$H$777,СВЦЭМ!$A$34:$A$777,$A279,СВЦЭМ!$B$33:$B$776,J$260)+'СЕТ СН'!$F$15</f>
        <v>0</v>
      </c>
      <c r="K279" s="36">
        <f>SUMIFS(СВЦЭМ!$H$34:$H$777,СВЦЭМ!$A$34:$A$777,$A279,СВЦЭМ!$B$33:$B$776,K$260)+'СЕТ СН'!$F$15</f>
        <v>0</v>
      </c>
      <c r="L279" s="36">
        <f>SUMIFS(СВЦЭМ!$H$34:$H$777,СВЦЭМ!$A$34:$A$777,$A279,СВЦЭМ!$B$33:$B$776,L$260)+'СЕТ СН'!$F$15</f>
        <v>0</v>
      </c>
      <c r="M279" s="36">
        <f>SUMIFS(СВЦЭМ!$H$34:$H$777,СВЦЭМ!$A$34:$A$777,$A279,СВЦЭМ!$B$33:$B$776,M$260)+'СЕТ СН'!$F$15</f>
        <v>0</v>
      </c>
      <c r="N279" s="36">
        <f>SUMIFS(СВЦЭМ!$H$34:$H$777,СВЦЭМ!$A$34:$A$777,$A279,СВЦЭМ!$B$33:$B$776,N$260)+'СЕТ СН'!$F$15</f>
        <v>0</v>
      </c>
      <c r="O279" s="36">
        <f>SUMIFS(СВЦЭМ!$H$34:$H$777,СВЦЭМ!$A$34:$A$777,$A279,СВЦЭМ!$B$33:$B$776,O$260)+'СЕТ СН'!$F$15</f>
        <v>0</v>
      </c>
      <c r="P279" s="36">
        <f>SUMIFS(СВЦЭМ!$H$34:$H$777,СВЦЭМ!$A$34:$A$777,$A279,СВЦЭМ!$B$33:$B$776,P$260)+'СЕТ СН'!$F$15</f>
        <v>0</v>
      </c>
      <c r="Q279" s="36">
        <f>SUMIFS(СВЦЭМ!$H$34:$H$777,СВЦЭМ!$A$34:$A$777,$A279,СВЦЭМ!$B$33:$B$776,Q$260)+'СЕТ СН'!$F$15</f>
        <v>0</v>
      </c>
      <c r="R279" s="36">
        <f>SUMIFS(СВЦЭМ!$H$34:$H$777,СВЦЭМ!$A$34:$A$777,$A279,СВЦЭМ!$B$33:$B$776,R$260)+'СЕТ СН'!$F$15</f>
        <v>0</v>
      </c>
      <c r="S279" s="36">
        <f>SUMIFS(СВЦЭМ!$H$34:$H$777,СВЦЭМ!$A$34:$A$777,$A279,СВЦЭМ!$B$33:$B$776,S$260)+'СЕТ СН'!$F$15</f>
        <v>0</v>
      </c>
      <c r="T279" s="36">
        <f>SUMIFS(СВЦЭМ!$H$34:$H$777,СВЦЭМ!$A$34:$A$777,$A279,СВЦЭМ!$B$33:$B$776,T$260)+'СЕТ СН'!$F$15</f>
        <v>0</v>
      </c>
      <c r="U279" s="36">
        <f>SUMIFS(СВЦЭМ!$H$34:$H$777,СВЦЭМ!$A$34:$A$777,$A279,СВЦЭМ!$B$33:$B$776,U$260)+'СЕТ СН'!$F$15</f>
        <v>0</v>
      </c>
      <c r="V279" s="36">
        <f>SUMIFS(СВЦЭМ!$H$34:$H$777,СВЦЭМ!$A$34:$A$777,$A279,СВЦЭМ!$B$33:$B$776,V$260)+'СЕТ СН'!$F$15</f>
        <v>0</v>
      </c>
      <c r="W279" s="36">
        <f>SUMIFS(СВЦЭМ!$H$34:$H$777,СВЦЭМ!$A$34:$A$777,$A279,СВЦЭМ!$B$33:$B$776,W$260)+'СЕТ СН'!$F$15</f>
        <v>0</v>
      </c>
      <c r="X279" s="36">
        <f>SUMIFS(СВЦЭМ!$H$34:$H$777,СВЦЭМ!$A$34:$A$777,$A279,СВЦЭМ!$B$33:$B$776,X$260)+'СЕТ СН'!$F$15</f>
        <v>0</v>
      </c>
      <c r="Y279" s="36">
        <f>SUMIFS(СВЦЭМ!$H$34:$H$777,СВЦЭМ!$A$34:$A$777,$A279,СВЦЭМ!$B$33:$B$776,Y$260)+'СЕТ СН'!$F$15</f>
        <v>0</v>
      </c>
    </row>
    <row r="280" spans="1:25" ht="15.75" hidden="1" x14ac:dyDescent="0.2">
      <c r="A280" s="35">
        <f t="shared" si="7"/>
        <v>43666</v>
      </c>
      <c r="B280" s="36">
        <f>SUMIFS(СВЦЭМ!$H$34:$H$777,СВЦЭМ!$A$34:$A$777,$A280,СВЦЭМ!$B$33:$B$776,B$260)+'СЕТ СН'!$F$15</f>
        <v>0</v>
      </c>
      <c r="C280" s="36">
        <f>SUMIFS(СВЦЭМ!$H$34:$H$777,СВЦЭМ!$A$34:$A$777,$A280,СВЦЭМ!$B$33:$B$776,C$260)+'СЕТ СН'!$F$15</f>
        <v>0</v>
      </c>
      <c r="D280" s="36">
        <f>SUMIFS(СВЦЭМ!$H$34:$H$777,СВЦЭМ!$A$34:$A$777,$A280,СВЦЭМ!$B$33:$B$776,D$260)+'СЕТ СН'!$F$15</f>
        <v>0</v>
      </c>
      <c r="E280" s="36">
        <f>SUMIFS(СВЦЭМ!$H$34:$H$777,СВЦЭМ!$A$34:$A$777,$A280,СВЦЭМ!$B$33:$B$776,E$260)+'СЕТ СН'!$F$15</f>
        <v>0</v>
      </c>
      <c r="F280" s="36">
        <f>SUMIFS(СВЦЭМ!$H$34:$H$777,СВЦЭМ!$A$34:$A$777,$A280,СВЦЭМ!$B$33:$B$776,F$260)+'СЕТ СН'!$F$15</f>
        <v>0</v>
      </c>
      <c r="G280" s="36">
        <f>SUMIFS(СВЦЭМ!$H$34:$H$777,СВЦЭМ!$A$34:$A$777,$A280,СВЦЭМ!$B$33:$B$776,G$260)+'СЕТ СН'!$F$15</f>
        <v>0</v>
      </c>
      <c r="H280" s="36">
        <f>SUMIFS(СВЦЭМ!$H$34:$H$777,СВЦЭМ!$A$34:$A$777,$A280,СВЦЭМ!$B$33:$B$776,H$260)+'СЕТ СН'!$F$15</f>
        <v>0</v>
      </c>
      <c r="I280" s="36">
        <f>SUMIFS(СВЦЭМ!$H$34:$H$777,СВЦЭМ!$A$34:$A$777,$A280,СВЦЭМ!$B$33:$B$776,I$260)+'СЕТ СН'!$F$15</f>
        <v>0</v>
      </c>
      <c r="J280" s="36">
        <f>SUMIFS(СВЦЭМ!$H$34:$H$777,СВЦЭМ!$A$34:$A$777,$A280,СВЦЭМ!$B$33:$B$776,J$260)+'СЕТ СН'!$F$15</f>
        <v>0</v>
      </c>
      <c r="K280" s="36">
        <f>SUMIFS(СВЦЭМ!$H$34:$H$777,СВЦЭМ!$A$34:$A$777,$A280,СВЦЭМ!$B$33:$B$776,K$260)+'СЕТ СН'!$F$15</f>
        <v>0</v>
      </c>
      <c r="L280" s="36">
        <f>SUMIFS(СВЦЭМ!$H$34:$H$777,СВЦЭМ!$A$34:$A$777,$A280,СВЦЭМ!$B$33:$B$776,L$260)+'СЕТ СН'!$F$15</f>
        <v>0</v>
      </c>
      <c r="M280" s="36">
        <f>SUMIFS(СВЦЭМ!$H$34:$H$777,СВЦЭМ!$A$34:$A$777,$A280,СВЦЭМ!$B$33:$B$776,M$260)+'СЕТ СН'!$F$15</f>
        <v>0</v>
      </c>
      <c r="N280" s="36">
        <f>SUMIFS(СВЦЭМ!$H$34:$H$777,СВЦЭМ!$A$34:$A$777,$A280,СВЦЭМ!$B$33:$B$776,N$260)+'СЕТ СН'!$F$15</f>
        <v>0</v>
      </c>
      <c r="O280" s="36">
        <f>SUMIFS(СВЦЭМ!$H$34:$H$777,СВЦЭМ!$A$34:$A$777,$A280,СВЦЭМ!$B$33:$B$776,O$260)+'СЕТ СН'!$F$15</f>
        <v>0</v>
      </c>
      <c r="P280" s="36">
        <f>SUMIFS(СВЦЭМ!$H$34:$H$777,СВЦЭМ!$A$34:$A$777,$A280,СВЦЭМ!$B$33:$B$776,P$260)+'СЕТ СН'!$F$15</f>
        <v>0</v>
      </c>
      <c r="Q280" s="36">
        <f>SUMIFS(СВЦЭМ!$H$34:$H$777,СВЦЭМ!$A$34:$A$777,$A280,СВЦЭМ!$B$33:$B$776,Q$260)+'СЕТ СН'!$F$15</f>
        <v>0</v>
      </c>
      <c r="R280" s="36">
        <f>SUMIFS(СВЦЭМ!$H$34:$H$777,СВЦЭМ!$A$34:$A$777,$A280,СВЦЭМ!$B$33:$B$776,R$260)+'СЕТ СН'!$F$15</f>
        <v>0</v>
      </c>
      <c r="S280" s="36">
        <f>SUMIFS(СВЦЭМ!$H$34:$H$777,СВЦЭМ!$A$34:$A$777,$A280,СВЦЭМ!$B$33:$B$776,S$260)+'СЕТ СН'!$F$15</f>
        <v>0</v>
      </c>
      <c r="T280" s="36">
        <f>SUMIFS(СВЦЭМ!$H$34:$H$777,СВЦЭМ!$A$34:$A$777,$A280,СВЦЭМ!$B$33:$B$776,T$260)+'СЕТ СН'!$F$15</f>
        <v>0</v>
      </c>
      <c r="U280" s="36">
        <f>SUMIFS(СВЦЭМ!$H$34:$H$777,СВЦЭМ!$A$34:$A$777,$A280,СВЦЭМ!$B$33:$B$776,U$260)+'СЕТ СН'!$F$15</f>
        <v>0</v>
      </c>
      <c r="V280" s="36">
        <f>SUMIFS(СВЦЭМ!$H$34:$H$777,СВЦЭМ!$A$34:$A$777,$A280,СВЦЭМ!$B$33:$B$776,V$260)+'СЕТ СН'!$F$15</f>
        <v>0</v>
      </c>
      <c r="W280" s="36">
        <f>SUMIFS(СВЦЭМ!$H$34:$H$777,СВЦЭМ!$A$34:$A$777,$A280,СВЦЭМ!$B$33:$B$776,W$260)+'СЕТ СН'!$F$15</f>
        <v>0</v>
      </c>
      <c r="X280" s="36">
        <f>SUMIFS(СВЦЭМ!$H$34:$H$777,СВЦЭМ!$A$34:$A$777,$A280,СВЦЭМ!$B$33:$B$776,X$260)+'СЕТ СН'!$F$15</f>
        <v>0</v>
      </c>
      <c r="Y280" s="36">
        <f>SUMIFS(СВЦЭМ!$H$34:$H$777,СВЦЭМ!$A$34:$A$777,$A280,СВЦЭМ!$B$33:$B$776,Y$260)+'СЕТ СН'!$F$15</f>
        <v>0</v>
      </c>
    </row>
    <row r="281" spans="1:25" ht="15.75" hidden="1" x14ac:dyDescent="0.2">
      <c r="A281" s="35">
        <f t="shared" si="7"/>
        <v>43667</v>
      </c>
      <c r="B281" s="36">
        <f>SUMIFS(СВЦЭМ!$H$34:$H$777,СВЦЭМ!$A$34:$A$777,$A281,СВЦЭМ!$B$33:$B$776,B$260)+'СЕТ СН'!$F$15</f>
        <v>0</v>
      </c>
      <c r="C281" s="36">
        <f>SUMIFS(СВЦЭМ!$H$34:$H$777,СВЦЭМ!$A$34:$A$777,$A281,СВЦЭМ!$B$33:$B$776,C$260)+'СЕТ СН'!$F$15</f>
        <v>0</v>
      </c>
      <c r="D281" s="36">
        <f>SUMIFS(СВЦЭМ!$H$34:$H$777,СВЦЭМ!$A$34:$A$777,$A281,СВЦЭМ!$B$33:$B$776,D$260)+'СЕТ СН'!$F$15</f>
        <v>0</v>
      </c>
      <c r="E281" s="36">
        <f>SUMIFS(СВЦЭМ!$H$34:$H$777,СВЦЭМ!$A$34:$A$777,$A281,СВЦЭМ!$B$33:$B$776,E$260)+'СЕТ СН'!$F$15</f>
        <v>0</v>
      </c>
      <c r="F281" s="36">
        <f>SUMIFS(СВЦЭМ!$H$34:$H$777,СВЦЭМ!$A$34:$A$777,$A281,СВЦЭМ!$B$33:$B$776,F$260)+'СЕТ СН'!$F$15</f>
        <v>0</v>
      </c>
      <c r="G281" s="36">
        <f>SUMIFS(СВЦЭМ!$H$34:$H$777,СВЦЭМ!$A$34:$A$777,$A281,СВЦЭМ!$B$33:$B$776,G$260)+'СЕТ СН'!$F$15</f>
        <v>0</v>
      </c>
      <c r="H281" s="36">
        <f>SUMIFS(СВЦЭМ!$H$34:$H$777,СВЦЭМ!$A$34:$A$777,$A281,СВЦЭМ!$B$33:$B$776,H$260)+'СЕТ СН'!$F$15</f>
        <v>0</v>
      </c>
      <c r="I281" s="36">
        <f>SUMIFS(СВЦЭМ!$H$34:$H$777,СВЦЭМ!$A$34:$A$777,$A281,СВЦЭМ!$B$33:$B$776,I$260)+'СЕТ СН'!$F$15</f>
        <v>0</v>
      </c>
      <c r="J281" s="36">
        <f>SUMIFS(СВЦЭМ!$H$34:$H$777,СВЦЭМ!$A$34:$A$777,$A281,СВЦЭМ!$B$33:$B$776,J$260)+'СЕТ СН'!$F$15</f>
        <v>0</v>
      </c>
      <c r="K281" s="36">
        <f>SUMIFS(СВЦЭМ!$H$34:$H$777,СВЦЭМ!$A$34:$A$777,$A281,СВЦЭМ!$B$33:$B$776,K$260)+'СЕТ СН'!$F$15</f>
        <v>0</v>
      </c>
      <c r="L281" s="36">
        <f>SUMIFS(СВЦЭМ!$H$34:$H$777,СВЦЭМ!$A$34:$A$777,$A281,СВЦЭМ!$B$33:$B$776,L$260)+'СЕТ СН'!$F$15</f>
        <v>0</v>
      </c>
      <c r="M281" s="36">
        <f>SUMIFS(СВЦЭМ!$H$34:$H$777,СВЦЭМ!$A$34:$A$777,$A281,СВЦЭМ!$B$33:$B$776,M$260)+'СЕТ СН'!$F$15</f>
        <v>0</v>
      </c>
      <c r="N281" s="36">
        <f>SUMIFS(СВЦЭМ!$H$34:$H$777,СВЦЭМ!$A$34:$A$777,$A281,СВЦЭМ!$B$33:$B$776,N$260)+'СЕТ СН'!$F$15</f>
        <v>0</v>
      </c>
      <c r="O281" s="36">
        <f>SUMIFS(СВЦЭМ!$H$34:$H$777,СВЦЭМ!$A$34:$A$777,$A281,СВЦЭМ!$B$33:$B$776,O$260)+'СЕТ СН'!$F$15</f>
        <v>0</v>
      </c>
      <c r="P281" s="36">
        <f>SUMIFS(СВЦЭМ!$H$34:$H$777,СВЦЭМ!$A$34:$A$777,$A281,СВЦЭМ!$B$33:$B$776,P$260)+'СЕТ СН'!$F$15</f>
        <v>0</v>
      </c>
      <c r="Q281" s="36">
        <f>SUMIFS(СВЦЭМ!$H$34:$H$777,СВЦЭМ!$A$34:$A$777,$A281,СВЦЭМ!$B$33:$B$776,Q$260)+'СЕТ СН'!$F$15</f>
        <v>0</v>
      </c>
      <c r="R281" s="36">
        <f>SUMIFS(СВЦЭМ!$H$34:$H$777,СВЦЭМ!$A$34:$A$777,$A281,СВЦЭМ!$B$33:$B$776,R$260)+'СЕТ СН'!$F$15</f>
        <v>0</v>
      </c>
      <c r="S281" s="36">
        <f>SUMIFS(СВЦЭМ!$H$34:$H$777,СВЦЭМ!$A$34:$A$777,$A281,СВЦЭМ!$B$33:$B$776,S$260)+'СЕТ СН'!$F$15</f>
        <v>0</v>
      </c>
      <c r="T281" s="36">
        <f>SUMIFS(СВЦЭМ!$H$34:$H$777,СВЦЭМ!$A$34:$A$777,$A281,СВЦЭМ!$B$33:$B$776,T$260)+'СЕТ СН'!$F$15</f>
        <v>0</v>
      </c>
      <c r="U281" s="36">
        <f>SUMIFS(СВЦЭМ!$H$34:$H$777,СВЦЭМ!$A$34:$A$777,$A281,СВЦЭМ!$B$33:$B$776,U$260)+'СЕТ СН'!$F$15</f>
        <v>0</v>
      </c>
      <c r="V281" s="36">
        <f>SUMIFS(СВЦЭМ!$H$34:$H$777,СВЦЭМ!$A$34:$A$777,$A281,СВЦЭМ!$B$33:$B$776,V$260)+'СЕТ СН'!$F$15</f>
        <v>0</v>
      </c>
      <c r="W281" s="36">
        <f>SUMIFS(СВЦЭМ!$H$34:$H$777,СВЦЭМ!$A$34:$A$777,$A281,СВЦЭМ!$B$33:$B$776,W$260)+'СЕТ СН'!$F$15</f>
        <v>0</v>
      </c>
      <c r="X281" s="36">
        <f>SUMIFS(СВЦЭМ!$H$34:$H$777,СВЦЭМ!$A$34:$A$777,$A281,СВЦЭМ!$B$33:$B$776,X$260)+'СЕТ СН'!$F$15</f>
        <v>0</v>
      </c>
      <c r="Y281" s="36">
        <f>SUMIFS(СВЦЭМ!$H$34:$H$777,СВЦЭМ!$A$34:$A$777,$A281,СВЦЭМ!$B$33:$B$776,Y$260)+'СЕТ СН'!$F$15</f>
        <v>0</v>
      </c>
    </row>
    <row r="282" spans="1:25" ht="15.75" hidden="1" x14ac:dyDescent="0.2">
      <c r="A282" s="35">
        <f t="shared" si="7"/>
        <v>43668</v>
      </c>
      <c r="B282" s="36">
        <f>SUMIFS(СВЦЭМ!$H$34:$H$777,СВЦЭМ!$A$34:$A$777,$A282,СВЦЭМ!$B$33:$B$776,B$260)+'СЕТ СН'!$F$15</f>
        <v>0</v>
      </c>
      <c r="C282" s="36">
        <f>SUMIFS(СВЦЭМ!$H$34:$H$777,СВЦЭМ!$A$34:$A$777,$A282,СВЦЭМ!$B$33:$B$776,C$260)+'СЕТ СН'!$F$15</f>
        <v>0</v>
      </c>
      <c r="D282" s="36">
        <f>SUMIFS(СВЦЭМ!$H$34:$H$777,СВЦЭМ!$A$34:$A$777,$A282,СВЦЭМ!$B$33:$B$776,D$260)+'СЕТ СН'!$F$15</f>
        <v>0</v>
      </c>
      <c r="E282" s="36">
        <f>SUMIFS(СВЦЭМ!$H$34:$H$777,СВЦЭМ!$A$34:$A$777,$A282,СВЦЭМ!$B$33:$B$776,E$260)+'СЕТ СН'!$F$15</f>
        <v>0</v>
      </c>
      <c r="F282" s="36">
        <f>SUMIFS(СВЦЭМ!$H$34:$H$777,СВЦЭМ!$A$34:$A$777,$A282,СВЦЭМ!$B$33:$B$776,F$260)+'СЕТ СН'!$F$15</f>
        <v>0</v>
      </c>
      <c r="G282" s="36">
        <f>SUMIFS(СВЦЭМ!$H$34:$H$777,СВЦЭМ!$A$34:$A$777,$A282,СВЦЭМ!$B$33:$B$776,G$260)+'СЕТ СН'!$F$15</f>
        <v>0</v>
      </c>
      <c r="H282" s="36">
        <f>SUMIFS(СВЦЭМ!$H$34:$H$777,СВЦЭМ!$A$34:$A$777,$A282,СВЦЭМ!$B$33:$B$776,H$260)+'СЕТ СН'!$F$15</f>
        <v>0</v>
      </c>
      <c r="I282" s="36">
        <f>SUMIFS(СВЦЭМ!$H$34:$H$777,СВЦЭМ!$A$34:$A$777,$A282,СВЦЭМ!$B$33:$B$776,I$260)+'СЕТ СН'!$F$15</f>
        <v>0</v>
      </c>
      <c r="J282" s="36">
        <f>SUMIFS(СВЦЭМ!$H$34:$H$777,СВЦЭМ!$A$34:$A$777,$A282,СВЦЭМ!$B$33:$B$776,J$260)+'СЕТ СН'!$F$15</f>
        <v>0</v>
      </c>
      <c r="K282" s="36">
        <f>SUMIFS(СВЦЭМ!$H$34:$H$777,СВЦЭМ!$A$34:$A$777,$A282,СВЦЭМ!$B$33:$B$776,K$260)+'СЕТ СН'!$F$15</f>
        <v>0</v>
      </c>
      <c r="L282" s="36">
        <f>SUMIFS(СВЦЭМ!$H$34:$H$777,СВЦЭМ!$A$34:$A$777,$A282,СВЦЭМ!$B$33:$B$776,L$260)+'СЕТ СН'!$F$15</f>
        <v>0</v>
      </c>
      <c r="M282" s="36">
        <f>SUMIFS(СВЦЭМ!$H$34:$H$777,СВЦЭМ!$A$34:$A$777,$A282,СВЦЭМ!$B$33:$B$776,M$260)+'СЕТ СН'!$F$15</f>
        <v>0</v>
      </c>
      <c r="N282" s="36">
        <f>SUMIFS(СВЦЭМ!$H$34:$H$777,СВЦЭМ!$A$34:$A$777,$A282,СВЦЭМ!$B$33:$B$776,N$260)+'СЕТ СН'!$F$15</f>
        <v>0</v>
      </c>
      <c r="O282" s="36">
        <f>SUMIFS(СВЦЭМ!$H$34:$H$777,СВЦЭМ!$A$34:$A$777,$A282,СВЦЭМ!$B$33:$B$776,O$260)+'СЕТ СН'!$F$15</f>
        <v>0</v>
      </c>
      <c r="P282" s="36">
        <f>SUMIFS(СВЦЭМ!$H$34:$H$777,СВЦЭМ!$A$34:$A$777,$A282,СВЦЭМ!$B$33:$B$776,P$260)+'СЕТ СН'!$F$15</f>
        <v>0</v>
      </c>
      <c r="Q282" s="36">
        <f>SUMIFS(СВЦЭМ!$H$34:$H$777,СВЦЭМ!$A$34:$A$777,$A282,СВЦЭМ!$B$33:$B$776,Q$260)+'СЕТ СН'!$F$15</f>
        <v>0</v>
      </c>
      <c r="R282" s="36">
        <f>SUMIFS(СВЦЭМ!$H$34:$H$777,СВЦЭМ!$A$34:$A$777,$A282,СВЦЭМ!$B$33:$B$776,R$260)+'СЕТ СН'!$F$15</f>
        <v>0</v>
      </c>
      <c r="S282" s="36">
        <f>SUMIFS(СВЦЭМ!$H$34:$H$777,СВЦЭМ!$A$34:$A$777,$A282,СВЦЭМ!$B$33:$B$776,S$260)+'СЕТ СН'!$F$15</f>
        <v>0</v>
      </c>
      <c r="T282" s="36">
        <f>SUMIFS(СВЦЭМ!$H$34:$H$777,СВЦЭМ!$A$34:$A$777,$A282,СВЦЭМ!$B$33:$B$776,T$260)+'СЕТ СН'!$F$15</f>
        <v>0</v>
      </c>
      <c r="U282" s="36">
        <f>SUMIFS(СВЦЭМ!$H$34:$H$777,СВЦЭМ!$A$34:$A$777,$A282,СВЦЭМ!$B$33:$B$776,U$260)+'СЕТ СН'!$F$15</f>
        <v>0</v>
      </c>
      <c r="V282" s="36">
        <f>SUMIFS(СВЦЭМ!$H$34:$H$777,СВЦЭМ!$A$34:$A$777,$A282,СВЦЭМ!$B$33:$B$776,V$260)+'СЕТ СН'!$F$15</f>
        <v>0</v>
      </c>
      <c r="W282" s="36">
        <f>SUMIFS(СВЦЭМ!$H$34:$H$777,СВЦЭМ!$A$34:$A$777,$A282,СВЦЭМ!$B$33:$B$776,W$260)+'СЕТ СН'!$F$15</f>
        <v>0</v>
      </c>
      <c r="X282" s="36">
        <f>SUMIFS(СВЦЭМ!$H$34:$H$777,СВЦЭМ!$A$34:$A$777,$A282,СВЦЭМ!$B$33:$B$776,X$260)+'СЕТ СН'!$F$15</f>
        <v>0</v>
      </c>
      <c r="Y282" s="36">
        <f>SUMIFS(СВЦЭМ!$H$34:$H$777,СВЦЭМ!$A$34:$A$777,$A282,СВЦЭМ!$B$33:$B$776,Y$260)+'СЕТ СН'!$F$15</f>
        <v>0</v>
      </c>
    </row>
    <row r="283" spans="1:25" ht="15.75" hidden="1" x14ac:dyDescent="0.2">
      <c r="A283" s="35">
        <f t="shared" si="7"/>
        <v>43669</v>
      </c>
      <c r="B283" s="36">
        <f>SUMIFS(СВЦЭМ!$H$34:$H$777,СВЦЭМ!$A$34:$A$777,$A283,СВЦЭМ!$B$33:$B$776,B$260)+'СЕТ СН'!$F$15</f>
        <v>0</v>
      </c>
      <c r="C283" s="36">
        <f>SUMIFS(СВЦЭМ!$H$34:$H$777,СВЦЭМ!$A$34:$A$777,$A283,СВЦЭМ!$B$33:$B$776,C$260)+'СЕТ СН'!$F$15</f>
        <v>0</v>
      </c>
      <c r="D283" s="36">
        <f>SUMIFS(СВЦЭМ!$H$34:$H$777,СВЦЭМ!$A$34:$A$777,$A283,СВЦЭМ!$B$33:$B$776,D$260)+'СЕТ СН'!$F$15</f>
        <v>0</v>
      </c>
      <c r="E283" s="36">
        <f>SUMIFS(СВЦЭМ!$H$34:$H$777,СВЦЭМ!$A$34:$A$777,$A283,СВЦЭМ!$B$33:$B$776,E$260)+'СЕТ СН'!$F$15</f>
        <v>0</v>
      </c>
      <c r="F283" s="36">
        <f>SUMIFS(СВЦЭМ!$H$34:$H$777,СВЦЭМ!$A$34:$A$777,$A283,СВЦЭМ!$B$33:$B$776,F$260)+'СЕТ СН'!$F$15</f>
        <v>0</v>
      </c>
      <c r="G283" s="36">
        <f>SUMIFS(СВЦЭМ!$H$34:$H$777,СВЦЭМ!$A$34:$A$777,$A283,СВЦЭМ!$B$33:$B$776,G$260)+'СЕТ СН'!$F$15</f>
        <v>0</v>
      </c>
      <c r="H283" s="36">
        <f>SUMIFS(СВЦЭМ!$H$34:$H$777,СВЦЭМ!$A$34:$A$777,$A283,СВЦЭМ!$B$33:$B$776,H$260)+'СЕТ СН'!$F$15</f>
        <v>0</v>
      </c>
      <c r="I283" s="36">
        <f>SUMIFS(СВЦЭМ!$H$34:$H$777,СВЦЭМ!$A$34:$A$777,$A283,СВЦЭМ!$B$33:$B$776,I$260)+'СЕТ СН'!$F$15</f>
        <v>0</v>
      </c>
      <c r="J283" s="36">
        <f>SUMIFS(СВЦЭМ!$H$34:$H$777,СВЦЭМ!$A$34:$A$777,$A283,СВЦЭМ!$B$33:$B$776,J$260)+'СЕТ СН'!$F$15</f>
        <v>0</v>
      </c>
      <c r="K283" s="36">
        <f>SUMIFS(СВЦЭМ!$H$34:$H$777,СВЦЭМ!$A$34:$A$777,$A283,СВЦЭМ!$B$33:$B$776,K$260)+'СЕТ СН'!$F$15</f>
        <v>0</v>
      </c>
      <c r="L283" s="36">
        <f>SUMIFS(СВЦЭМ!$H$34:$H$777,СВЦЭМ!$A$34:$A$777,$A283,СВЦЭМ!$B$33:$B$776,L$260)+'СЕТ СН'!$F$15</f>
        <v>0</v>
      </c>
      <c r="M283" s="36">
        <f>SUMIFS(СВЦЭМ!$H$34:$H$777,СВЦЭМ!$A$34:$A$777,$A283,СВЦЭМ!$B$33:$B$776,M$260)+'СЕТ СН'!$F$15</f>
        <v>0</v>
      </c>
      <c r="N283" s="36">
        <f>SUMIFS(СВЦЭМ!$H$34:$H$777,СВЦЭМ!$A$34:$A$777,$A283,СВЦЭМ!$B$33:$B$776,N$260)+'СЕТ СН'!$F$15</f>
        <v>0</v>
      </c>
      <c r="O283" s="36">
        <f>SUMIFS(СВЦЭМ!$H$34:$H$777,СВЦЭМ!$A$34:$A$777,$A283,СВЦЭМ!$B$33:$B$776,O$260)+'СЕТ СН'!$F$15</f>
        <v>0</v>
      </c>
      <c r="P283" s="36">
        <f>SUMIFS(СВЦЭМ!$H$34:$H$777,СВЦЭМ!$A$34:$A$777,$A283,СВЦЭМ!$B$33:$B$776,P$260)+'СЕТ СН'!$F$15</f>
        <v>0</v>
      </c>
      <c r="Q283" s="36">
        <f>SUMIFS(СВЦЭМ!$H$34:$H$777,СВЦЭМ!$A$34:$A$777,$A283,СВЦЭМ!$B$33:$B$776,Q$260)+'СЕТ СН'!$F$15</f>
        <v>0</v>
      </c>
      <c r="R283" s="36">
        <f>SUMIFS(СВЦЭМ!$H$34:$H$777,СВЦЭМ!$A$34:$A$777,$A283,СВЦЭМ!$B$33:$B$776,R$260)+'СЕТ СН'!$F$15</f>
        <v>0</v>
      </c>
      <c r="S283" s="36">
        <f>SUMIFS(СВЦЭМ!$H$34:$H$777,СВЦЭМ!$A$34:$A$777,$A283,СВЦЭМ!$B$33:$B$776,S$260)+'СЕТ СН'!$F$15</f>
        <v>0</v>
      </c>
      <c r="T283" s="36">
        <f>SUMIFS(СВЦЭМ!$H$34:$H$777,СВЦЭМ!$A$34:$A$777,$A283,СВЦЭМ!$B$33:$B$776,T$260)+'СЕТ СН'!$F$15</f>
        <v>0</v>
      </c>
      <c r="U283" s="36">
        <f>SUMIFS(СВЦЭМ!$H$34:$H$777,СВЦЭМ!$A$34:$A$777,$A283,СВЦЭМ!$B$33:$B$776,U$260)+'СЕТ СН'!$F$15</f>
        <v>0</v>
      </c>
      <c r="V283" s="36">
        <f>SUMIFS(СВЦЭМ!$H$34:$H$777,СВЦЭМ!$A$34:$A$777,$A283,СВЦЭМ!$B$33:$B$776,V$260)+'СЕТ СН'!$F$15</f>
        <v>0</v>
      </c>
      <c r="W283" s="36">
        <f>SUMIFS(СВЦЭМ!$H$34:$H$777,СВЦЭМ!$A$34:$A$777,$A283,СВЦЭМ!$B$33:$B$776,W$260)+'СЕТ СН'!$F$15</f>
        <v>0</v>
      </c>
      <c r="X283" s="36">
        <f>SUMIFS(СВЦЭМ!$H$34:$H$777,СВЦЭМ!$A$34:$A$777,$A283,СВЦЭМ!$B$33:$B$776,X$260)+'СЕТ СН'!$F$15</f>
        <v>0</v>
      </c>
      <c r="Y283" s="36">
        <f>SUMIFS(СВЦЭМ!$H$34:$H$777,СВЦЭМ!$A$34:$A$777,$A283,СВЦЭМ!$B$33:$B$776,Y$260)+'СЕТ СН'!$F$15</f>
        <v>0</v>
      </c>
    </row>
    <row r="284" spans="1:25" ht="15.75" hidden="1" x14ac:dyDescent="0.2">
      <c r="A284" s="35">
        <f t="shared" si="7"/>
        <v>43670</v>
      </c>
      <c r="B284" s="36">
        <f>SUMIFS(СВЦЭМ!$H$34:$H$777,СВЦЭМ!$A$34:$A$777,$A284,СВЦЭМ!$B$33:$B$776,B$260)+'СЕТ СН'!$F$15</f>
        <v>0</v>
      </c>
      <c r="C284" s="36">
        <f>SUMIFS(СВЦЭМ!$H$34:$H$777,СВЦЭМ!$A$34:$A$777,$A284,СВЦЭМ!$B$33:$B$776,C$260)+'СЕТ СН'!$F$15</f>
        <v>0</v>
      </c>
      <c r="D284" s="36">
        <f>SUMIFS(СВЦЭМ!$H$34:$H$777,СВЦЭМ!$A$34:$A$777,$A284,СВЦЭМ!$B$33:$B$776,D$260)+'СЕТ СН'!$F$15</f>
        <v>0</v>
      </c>
      <c r="E284" s="36">
        <f>SUMIFS(СВЦЭМ!$H$34:$H$777,СВЦЭМ!$A$34:$A$777,$A284,СВЦЭМ!$B$33:$B$776,E$260)+'СЕТ СН'!$F$15</f>
        <v>0</v>
      </c>
      <c r="F284" s="36">
        <f>SUMIFS(СВЦЭМ!$H$34:$H$777,СВЦЭМ!$A$34:$A$777,$A284,СВЦЭМ!$B$33:$B$776,F$260)+'СЕТ СН'!$F$15</f>
        <v>0</v>
      </c>
      <c r="G284" s="36">
        <f>SUMIFS(СВЦЭМ!$H$34:$H$777,СВЦЭМ!$A$34:$A$777,$A284,СВЦЭМ!$B$33:$B$776,G$260)+'СЕТ СН'!$F$15</f>
        <v>0</v>
      </c>
      <c r="H284" s="36">
        <f>SUMIFS(СВЦЭМ!$H$34:$H$777,СВЦЭМ!$A$34:$A$777,$A284,СВЦЭМ!$B$33:$B$776,H$260)+'СЕТ СН'!$F$15</f>
        <v>0</v>
      </c>
      <c r="I284" s="36">
        <f>SUMIFS(СВЦЭМ!$H$34:$H$777,СВЦЭМ!$A$34:$A$777,$A284,СВЦЭМ!$B$33:$B$776,I$260)+'СЕТ СН'!$F$15</f>
        <v>0</v>
      </c>
      <c r="J284" s="36">
        <f>SUMIFS(СВЦЭМ!$H$34:$H$777,СВЦЭМ!$A$34:$A$777,$A284,СВЦЭМ!$B$33:$B$776,J$260)+'СЕТ СН'!$F$15</f>
        <v>0</v>
      </c>
      <c r="K284" s="36">
        <f>SUMIFS(СВЦЭМ!$H$34:$H$777,СВЦЭМ!$A$34:$A$777,$A284,СВЦЭМ!$B$33:$B$776,K$260)+'СЕТ СН'!$F$15</f>
        <v>0</v>
      </c>
      <c r="L284" s="36">
        <f>SUMIFS(СВЦЭМ!$H$34:$H$777,СВЦЭМ!$A$34:$A$777,$A284,СВЦЭМ!$B$33:$B$776,L$260)+'СЕТ СН'!$F$15</f>
        <v>0</v>
      </c>
      <c r="M284" s="36">
        <f>SUMIFS(СВЦЭМ!$H$34:$H$777,СВЦЭМ!$A$34:$A$777,$A284,СВЦЭМ!$B$33:$B$776,M$260)+'СЕТ СН'!$F$15</f>
        <v>0</v>
      </c>
      <c r="N284" s="36">
        <f>SUMIFS(СВЦЭМ!$H$34:$H$777,СВЦЭМ!$A$34:$A$777,$A284,СВЦЭМ!$B$33:$B$776,N$260)+'СЕТ СН'!$F$15</f>
        <v>0</v>
      </c>
      <c r="O284" s="36">
        <f>SUMIFS(СВЦЭМ!$H$34:$H$777,СВЦЭМ!$A$34:$A$777,$A284,СВЦЭМ!$B$33:$B$776,O$260)+'СЕТ СН'!$F$15</f>
        <v>0</v>
      </c>
      <c r="P284" s="36">
        <f>SUMIFS(СВЦЭМ!$H$34:$H$777,СВЦЭМ!$A$34:$A$777,$A284,СВЦЭМ!$B$33:$B$776,P$260)+'СЕТ СН'!$F$15</f>
        <v>0</v>
      </c>
      <c r="Q284" s="36">
        <f>SUMIFS(СВЦЭМ!$H$34:$H$777,СВЦЭМ!$A$34:$A$777,$A284,СВЦЭМ!$B$33:$B$776,Q$260)+'СЕТ СН'!$F$15</f>
        <v>0</v>
      </c>
      <c r="R284" s="36">
        <f>SUMIFS(СВЦЭМ!$H$34:$H$777,СВЦЭМ!$A$34:$A$777,$A284,СВЦЭМ!$B$33:$B$776,R$260)+'СЕТ СН'!$F$15</f>
        <v>0</v>
      </c>
      <c r="S284" s="36">
        <f>SUMIFS(СВЦЭМ!$H$34:$H$777,СВЦЭМ!$A$34:$A$777,$A284,СВЦЭМ!$B$33:$B$776,S$260)+'СЕТ СН'!$F$15</f>
        <v>0</v>
      </c>
      <c r="T284" s="36">
        <f>SUMIFS(СВЦЭМ!$H$34:$H$777,СВЦЭМ!$A$34:$A$777,$A284,СВЦЭМ!$B$33:$B$776,T$260)+'СЕТ СН'!$F$15</f>
        <v>0</v>
      </c>
      <c r="U284" s="36">
        <f>SUMIFS(СВЦЭМ!$H$34:$H$777,СВЦЭМ!$A$34:$A$777,$A284,СВЦЭМ!$B$33:$B$776,U$260)+'СЕТ СН'!$F$15</f>
        <v>0</v>
      </c>
      <c r="V284" s="36">
        <f>SUMIFS(СВЦЭМ!$H$34:$H$777,СВЦЭМ!$A$34:$A$777,$A284,СВЦЭМ!$B$33:$B$776,V$260)+'СЕТ СН'!$F$15</f>
        <v>0</v>
      </c>
      <c r="W284" s="36">
        <f>SUMIFS(СВЦЭМ!$H$34:$H$777,СВЦЭМ!$A$34:$A$777,$A284,СВЦЭМ!$B$33:$B$776,W$260)+'СЕТ СН'!$F$15</f>
        <v>0</v>
      </c>
      <c r="X284" s="36">
        <f>SUMIFS(СВЦЭМ!$H$34:$H$777,СВЦЭМ!$A$34:$A$777,$A284,СВЦЭМ!$B$33:$B$776,X$260)+'СЕТ СН'!$F$15</f>
        <v>0</v>
      </c>
      <c r="Y284" s="36">
        <f>SUMIFS(СВЦЭМ!$H$34:$H$777,СВЦЭМ!$A$34:$A$777,$A284,СВЦЭМ!$B$33:$B$776,Y$260)+'СЕТ СН'!$F$15</f>
        <v>0</v>
      </c>
    </row>
    <row r="285" spans="1:25" ht="15.75" hidden="1" x14ac:dyDescent="0.2">
      <c r="A285" s="35">
        <f t="shared" si="7"/>
        <v>43671</v>
      </c>
      <c r="B285" s="36">
        <f>SUMIFS(СВЦЭМ!$H$34:$H$777,СВЦЭМ!$A$34:$A$777,$A285,СВЦЭМ!$B$33:$B$776,B$260)+'СЕТ СН'!$F$15</f>
        <v>0</v>
      </c>
      <c r="C285" s="36">
        <f>SUMIFS(СВЦЭМ!$H$34:$H$777,СВЦЭМ!$A$34:$A$777,$A285,СВЦЭМ!$B$33:$B$776,C$260)+'СЕТ СН'!$F$15</f>
        <v>0</v>
      </c>
      <c r="D285" s="36">
        <f>SUMIFS(СВЦЭМ!$H$34:$H$777,СВЦЭМ!$A$34:$A$777,$A285,СВЦЭМ!$B$33:$B$776,D$260)+'СЕТ СН'!$F$15</f>
        <v>0</v>
      </c>
      <c r="E285" s="36">
        <f>SUMIFS(СВЦЭМ!$H$34:$H$777,СВЦЭМ!$A$34:$A$777,$A285,СВЦЭМ!$B$33:$B$776,E$260)+'СЕТ СН'!$F$15</f>
        <v>0</v>
      </c>
      <c r="F285" s="36">
        <f>SUMIFS(СВЦЭМ!$H$34:$H$777,СВЦЭМ!$A$34:$A$777,$A285,СВЦЭМ!$B$33:$B$776,F$260)+'СЕТ СН'!$F$15</f>
        <v>0</v>
      </c>
      <c r="G285" s="36">
        <f>SUMIFS(СВЦЭМ!$H$34:$H$777,СВЦЭМ!$A$34:$A$777,$A285,СВЦЭМ!$B$33:$B$776,G$260)+'СЕТ СН'!$F$15</f>
        <v>0</v>
      </c>
      <c r="H285" s="36">
        <f>SUMIFS(СВЦЭМ!$H$34:$H$777,СВЦЭМ!$A$34:$A$777,$A285,СВЦЭМ!$B$33:$B$776,H$260)+'СЕТ СН'!$F$15</f>
        <v>0</v>
      </c>
      <c r="I285" s="36">
        <f>SUMIFS(СВЦЭМ!$H$34:$H$777,СВЦЭМ!$A$34:$A$777,$A285,СВЦЭМ!$B$33:$B$776,I$260)+'СЕТ СН'!$F$15</f>
        <v>0</v>
      </c>
      <c r="J285" s="36">
        <f>SUMIFS(СВЦЭМ!$H$34:$H$777,СВЦЭМ!$A$34:$A$777,$A285,СВЦЭМ!$B$33:$B$776,J$260)+'СЕТ СН'!$F$15</f>
        <v>0</v>
      </c>
      <c r="K285" s="36">
        <f>SUMIFS(СВЦЭМ!$H$34:$H$777,СВЦЭМ!$A$34:$A$777,$A285,СВЦЭМ!$B$33:$B$776,K$260)+'СЕТ СН'!$F$15</f>
        <v>0</v>
      </c>
      <c r="L285" s="36">
        <f>SUMIFS(СВЦЭМ!$H$34:$H$777,СВЦЭМ!$A$34:$A$777,$A285,СВЦЭМ!$B$33:$B$776,L$260)+'СЕТ СН'!$F$15</f>
        <v>0</v>
      </c>
      <c r="M285" s="36">
        <f>SUMIFS(СВЦЭМ!$H$34:$H$777,СВЦЭМ!$A$34:$A$777,$A285,СВЦЭМ!$B$33:$B$776,M$260)+'СЕТ СН'!$F$15</f>
        <v>0</v>
      </c>
      <c r="N285" s="36">
        <f>SUMIFS(СВЦЭМ!$H$34:$H$777,СВЦЭМ!$A$34:$A$777,$A285,СВЦЭМ!$B$33:$B$776,N$260)+'СЕТ СН'!$F$15</f>
        <v>0</v>
      </c>
      <c r="O285" s="36">
        <f>SUMIFS(СВЦЭМ!$H$34:$H$777,СВЦЭМ!$A$34:$A$777,$A285,СВЦЭМ!$B$33:$B$776,O$260)+'СЕТ СН'!$F$15</f>
        <v>0</v>
      </c>
      <c r="P285" s="36">
        <f>SUMIFS(СВЦЭМ!$H$34:$H$777,СВЦЭМ!$A$34:$A$777,$A285,СВЦЭМ!$B$33:$B$776,P$260)+'СЕТ СН'!$F$15</f>
        <v>0</v>
      </c>
      <c r="Q285" s="36">
        <f>SUMIFS(СВЦЭМ!$H$34:$H$777,СВЦЭМ!$A$34:$A$777,$A285,СВЦЭМ!$B$33:$B$776,Q$260)+'СЕТ СН'!$F$15</f>
        <v>0</v>
      </c>
      <c r="R285" s="36">
        <f>SUMIFS(СВЦЭМ!$H$34:$H$777,СВЦЭМ!$A$34:$A$777,$A285,СВЦЭМ!$B$33:$B$776,R$260)+'СЕТ СН'!$F$15</f>
        <v>0</v>
      </c>
      <c r="S285" s="36">
        <f>SUMIFS(СВЦЭМ!$H$34:$H$777,СВЦЭМ!$A$34:$A$777,$A285,СВЦЭМ!$B$33:$B$776,S$260)+'СЕТ СН'!$F$15</f>
        <v>0</v>
      </c>
      <c r="T285" s="36">
        <f>SUMIFS(СВЦЭМ!$H$34:$H$777,СВЦЭМ!$A$34:$A$777,$A285,СВЦЭМ!$B$33:$B$776,T$260)+'СЕТ СН'!$F$15</f>
        <v>0</v>
      </c>
      <c r="U285" s="36">
        <f>SUMIFS(СВЦЭМ!$H$34:$H$777,СВЦЭМ!$A$34:$A$777,$A285,СВЦЭМ!$B$33:$B$776,U$260)+'СЕТ СН'!$F$15</f>
        <v>0</v>
      </c>
      <c r="V285" s="36">
        <f>SUMIFS(СВЦЭМ!$H$34:$H$777,СВЦЭМ!$A$34:$A$777,$A285,СВЦЭМ!$B$33:$B$776,V$260)+'СЕТ СН'!$F$15</f>
        <v>0</v>
      </c>
      <c r="W285" s="36">
        <f>SUMIFS(СВЦЭМ!$H$34:$H$777,СВЦЭМ!$A$34:$A$777,$A285,СВЦЭМ!$B$33:$B$776,W$260)+'СЕТ СН'!$F$15</f>
        <v>0</v>
      </c>
      <c r="X285" s="36">
        <f>SUMIFS(СВЦЭМ!$H$34:$H$777,СВЦЭМ!$A$34:$A$777,$A285,СВЦЭМ!$B$33:$B$776,X$260)+'СЕТ СН'!$F$15</f>
        <v>0</v>
      </c>
      <c r="Y285" s="36">
        <f>SUMIFS(СВЦЭМ!$H$34:$H$777,СВЦЭМ!$A$34:$A$777,$A285,СВЦЭМ!$B$33:$B$776,Y$260)+'СЕТ СН'!$F$15</f>
        <v>0</v>
      </c>
    </row>
    <row r="286" spans="1:25" ht="15.75" hidden="1" x14ac:dyDescent="0.2">
      <c r="A286" s="35">
        <f t="shared" si="7"/>
        <v>43672</v>
      </c>
      <c r="B286" s="36">
        <f>SUMIFS(СВЦЭМ!$H$34:$H$777,СВЦЭМ!$A$34:$A$777,$A286,СВЦЭМ!$B$33:$B$776,B$260)+'СЕТ СН'!$F$15</f>
        <v>0</v>
      </c>
      <c r="C286" s="36">
        <f>SUMIFS(СВЦЭМ!$H$34:$H$777,СВЦЭМ!$A$34:$A$777,$A286,СВЦЭМ!$B$33:$B$776,C$260)+'СЕТ СН'!$F$15</f>
        <v>0</v>
      </c>
      <c r="D286" s="36">
        <f>SUMIFS(СВЦЭМ!$H$34:$H$777,СВЦЭМ!$A$34:$A$777,$A286,СВЦЭМ!$B$33:$B$776,D$260)+'СЕТ СН'!$F$15</f>
        <v>0</v>
      </c>
      <c r="E286" s="36">
        <f>SUMIFS(СВЦЭМ!$H$34:$H$777,СВЦЭМ!$A$34:$A$777,$A286,СВЦЭМ!$B$33:$B$776,E$260)+'СЕТ СН'!$F$15</f>
        <v>0</v>
      </c>
      <c r="F286" s="36">
        <f>SUMIFS(СВЦЭМ!$H$34:$H$777,СВЦЭМ!$A$34:$A$777,$A286,СВЦЭМ!$B$33:$B$776,F$260)+'СЕТ СН'!$F$15</f>
        <v>0</v>
      </c>
      <c r="G286" s="36">
        <f>SUMIFS(СВЦЭМ!$H$34:$H$777,СВЦЭМ!$A$34:$A$777,$A286,СВЦЭМ!$B$33:$B$776,G$260)+'СЕТ СН'!$F$15</f>
        <v>0</v>
      </c>
      <c r="H286" s="36">
        <f>SUMIFS(СВЦЭМ!$H$34:$H$777,СВЦЭМ!$A$34:$A$777,$A286,СВЦЭМ!$B$33:$B$776,H$260)+'СЕТ СН'!$F$15</f>
        <v>0</v>
      </c>
      <c r="I286" s="36">
        <f>SUMIFS(СВЦЭМ!$H$34:$H$777,СВЦЭМ!$A$34:$A$777,$A286,СВЦЭМ!$B$33:$B$776,I$260)+'СЕТ СН'!$F$15</f>
        <v>0</v>
      </c>
      <c r="J286" s="36">
        <f>SUMIFS(СВЦЭМ!$H$34:$H$777,СВЦЭМ!$A$34:$A$777,$A286,СВЦЭМ!$B$33:$B$776,J$260)+'СЕТ СН'!$F$15</f>
        <v>0</v>
      </c>
      <c r="K286" s="36">
        <f>SUMIFS(СВЦЭМ!$H$34:$H$777,СВЦЭМ!$A$34:$A$777,$A286,СВЦЭМ!$B$33:$B$776,K$260)+'СЕТ СН'!$F$15</f>
        <v>0</v>
      </c>
      <c r="L286" s="36">
        <f>SUMIFS(СВЦЭМ!$H$34:$H$777,СВЦЭМ!$A$34:$A$777,$A286,СВЦЭМ!$B$33:$B$776,L$260)+'СЕТ СН'!$F$15</f>
        <v>0</v>
      </c>
      <c r="M286" s="36">
        <f>SUMIFS(СВЦЭМ!$H$34:$H$777,СВЦЭМ!$A$34:$A$777,$A286,СВЦЭМ!$B$33:$B$776,M$260)+'СЕТ СН'!$F$15</f>
        <v>0</v>
      </c>
      <c r="N286" s="36">
        <f>SUMIFS(СВЦЭМ!$H$34:$H$777,СВЦЭМ!$A$34:$A$777,$A286,СВЦЭМ!$B$33:$B$776,N$260)+'СЕТ СН'!$F$15</f>
        <v>0</v>
      </c>
      <c r="O286" s="36">
        <f>SUMIFS(СВЦЭМ!$H$34:$H$777,СВЦЭМ!$A$34:$A$777,$A286,СВЦЭМ!$B$33:$B$776,O$260)+'СЕТ СН'!$F$15</f>
        <v>0</v>
      </c>
      <c r="P286" s="36">
        <f>SUMIFS(СВЦЭМ!$H$34:$H$777,СВЦЭМ!$A$34:$A$777,$A286,СВЦЭМ!$B$33:$B$776,P$260)+'СЕТ СН'!$F$15</f>
        <v>0</v>
      </c>
      <c r="Q286" s="36">
        <f>SUMIFS(СВЦЭМ!$H$34:$H$777,СВЦЭМ!$A$34:$A$777,$A286,СВЦЭМ!$B$33:$B$776,Q$260)+'СЕТ СН'!$F$15</f>
        <v>0</v>
      </c>
      <c r="R286" s="36">
        <f>SUMIFS(СВЦЭМ!$H$34:$H$777,СВЦЭМ!$A$34:$A$777,$A286,СВЦЭМ!$B$33:$B$776,R$260)+'СЕТ СН'!$F$15</f>
        <v>0</v>
      </c>
      <c r="S286" s="36">
        <f>SUMIFS(СВЦЭМ!$H$34:$H$777,СВЦЭМ!$A$34:$A$777,$A286,СВЦЭМ!$B$33:$B$776,S$260)+'СЕТ СН'!$F$15</f>
        <v>0</v>
      </c>
      <c r="T286" s="36">
        <f>SUMIFS(СВЦЭМ!$H$34:$H$777,СВЦЭМ!$A$34:$A$777,$A286,СВЦЭМ!$B$33:$B$776,T$260)+'СЕТ СН'!$F$15</f>
        <v>0</v>
      </c>
      <c r="U286" s="36">
        <f>SUMIFS(СВЦЭМ!$H$34:$H$777,СВЦЭМ!$A$34:$A$777,$A286,СВЦЭМ!$B$33:$B$776,U$260)+'СЕТ СН'!$F$15</f>
        <v>0</v>
      </c>
      <c r="V286" s="36">
        <f>SUMIFS(СВЦЭМ!$H$34:$H$777,СВЦЭМ!$A$34:$A$777,$A286,СВЦЭМ!$B$33:$B$776,V$260)+'СЕТ СН'!$F$15</f>
        <v>0</v>
      </c>
      <c r="W286" s="36">
        <f>SUMIFS(СВЦЭМ!$H$34:$H$777,СВЦЭМ!$A$34:$A$777,$A286,СВЦЭМ!$B$33:$B$776,W$260)+'СЕТ СН'!$F$15</f>
        <v>0</v>
      </c>
      <c r="X286" s="36">
        <f>SUMIFS(СВЦЭМ!$H$34:$H$777,СВЦЭМ!$A$34:$A$777,$A286,СВЦЭМ!$B$33:$B$776,X$260)+'СЕТ СН'!$F$15</f>
        <v>0</v>
      </c>
      <c r="Y286" s="36">
        <f>SUMIFS(СВЦЭМ!$H$34:$H$777,СВЦЭМ!$A$34:$A$777,$A286,СВЦЭМ!$B$33:$B$776,Y$260)+'СЕТ СН'!$F$15</f>
        <v>0</v>
      </c>
    </row>
    <row r="287" spans="1:25" ht="15.75" hidden="1" x14ac:dyDescent="0.2">
      <c r="A287" s="35">
        <f t="shared" si="7"/>
        <v>43673</v>
      </c>
      <c r="B287" s="36">
        <f>SUMIFS(СВЦЭМ!$H$34:$H$777,СВЦЭМ!$A$34:$A$777,$A287,СВЦЭМ!$B$33:$B$776,B$260)+'СЕТ СН'!$F$15</f>
        <v>0</v>
      </c>
      <c r="C287" s="36">
        <f>SUMIFS(СВЦЭМ!$H$34:$H$777,СВЦЭМ!$A$34:$A$777,$A287,СВЦЭМ!$B$33:$B$776,C$260)+'СЕТ СН'!$F$15</f>
        <v>0</v>
      </c>
      <c r="D287" s="36">
        <f>SUMIFS(СВЦЭМ!$H$34:$H$777,СВЦЭМ!$A$34:$A$777,$A287,СВЦЭМ!$B$33:$B$776,D$260)+'СЕТ СН'!$F$15</f>
        <v>0</v>
      </c>
      <c r="E287" s="36">
        <f>SUMIFS(СВЦЭМ!$H$34:$H$777,СВЦЭМ!$A$34:$A$777,$A287,СВЦЭМ!$B$33:$B$776,E$260)+'СЕТ СН'!$F$15</f>
        <v>0</v>
      </c>
      <c r="F287" s="36">
        <f>SUMIFS(СВЦЭМ!$H$34:$H$777,СВЦЭМ!$A$34:$A$777,$A287,СВЦЭМ!$B$33:$B$776,F$260)+'СЕТ СН'!$F$15</f>
        <v>0</v>
      </c>
      <c r="G287" s="36">
        <f>SUMIFS(СВЦЭМ!$H$34:$H$777,СВЦЭМ!$A$34:$A$777,$A287,СВЦЭМ!$B$33:$B$776,G$260)+'СЕТ СН'!$F$15</f>
        <v>0</v>
      </c>
      <c r="H287" s="36">
        <f>SUMIFS(СВЦЭМ!$H$34:$H$777,СВЦЭМ!$A$34:$A$777,$A287,СВЦЭМ!$B$33:$B$776,H$260)+'СЕТ СН'!$F$15</f>
        <v>0</v>
      </c>
      <c r="I287" s="36">
        <f>SUMIFS(СВЦЭМ!$H$34:$H$777,СВЦЭМ!$A$34:$A$777,$A287,СВЦЭМ!$B$33:$B$776,I$260)+'СЕТ СН'!$F$15</f>
        <v>0</v>
      </c>
      <c r="J287" s="36">
        <f>SUMIFS(СВЦЭМ!$H$34:$H$777,СВЦЭМ!$A$34:$A$777,$A287,СВЦЭМ!$B$33:$B$776,J$260)+'СЕТ СН'!$F$15</f>
        <v>0</v>
      </c>
      <c r="K287" s="36">
        <f>SUMIFS(СВЦЭМ!$H$34:$H$777,СВЦЭМ!$A$34:$A$777,$A287,СВЦЭМ!$B$33:$B$776,K$260)+'СЕТ СН'!$F$15</f>
        <v>0</v>
      </c>
      <c r="L287" s="36">
        <f>SUMIFS(СВЦЭМ!$H$34:$H$777,СВЦЭМ!$A$34:$A$777,$A287,СВЦЭМ!$B$33:$B$776,L$260)+'СЕТ СН'!$F$15</f>
        <v>0</v>
      </c>
      <c r="M287" s="36">
        <f>SUMIFS(СВЦЭМ!$H$34:$H$777,СВЦЭМ!$A$34:$A$777,$A287,СВЦЭМ!$B$33:$B$776,M$260)+'СЕТ СН'!$F$15</f>
        <v>0</v>
      </c>
      <c r="N287" s="36">
        <f>SUMIFS(СВЦЭМ!$H$34:$H$777,СВЦЭМ!$A$34:$A$777,$A287,СВЦЭМ!$B$33:$B$776,N$260)+'СЕТ СН'!$F$15</f>
        <v>0</v>
      </c>
      <c r="O287" s="36">
        <f>SUMIFS(СВЦЭМ!$H$34:$H$777,СВЦЭМ!$A$34:$A$777,$A287,СВЦЭМ!$B$33:$B$776,O$260)+'СЕТ СН'!$F$15</f>
        <v>0</v>
      </c>
      <c r="P287" s="36">
        <f>SUMIFS(СВЦЭМ!$H$34:$H$777,СВЦЭМ!$A$34:$A$777,$A287,СВЦЭМ!$B$33:$B$776,P$260)+'СЕТ СН'!$F$15</f>
        <v>0</v>
      </c>
      <c r="Q287" s="36">
        <f>SUMIFS(СВЦЭМ!$H$34:$H$777,СВЦЭМ!$A$34:$A$777,$A287,СВЦЭМ!$B$33:$B$776,Q$260)+'СЕТ СН'!$F$15</f>
        <v>0</v>
      </c>
      <c r="R287" s="36">
        <f>SUMIFS(СВЦЭМ!$H$34:$H$777,СВЦЭМ!$A$34:$A$777,$A287,СВЦЭМ!$B$33:$B$776,R$260)+'СЕТ СН'!$F$15</f>
        <v>0</v>
      </c>
      <c r="S287" s="36">
        <f>SUMIFS(СВЦЭМ!$H$34:$H$777,СВЦЭМ!$A$34:$A$777,$A287,СВЦЭМ!$B$33:$B$776,S$260)+'СЕТ СН'!$F$15</f>
        <v>0</v>
      </c>
      <c r="T287" s="36">
        <f>SUMIFS(СВЦЭМ!$H$34:$H$777,СВЦЭМ!$A$34:$A$777,$A287,СВЦЭМ!$B$33:$B$776,T$260)+'СЕТ СН'!$F$15</f>
        <v>0</v>
      </c>
      <c r="U287" s="36">
        <f>SUMIFS(СВЦЭМ!$H$34:$H$777,СВЦЭМ!$A$34:$A$777,$A287,СВЦЭМ!$B$33:$B$776,U$260)+'СЕТ СН'!$F$15</f>
        <v>0</v>
      </c>
      <c r="V287" s="36">
        <f>SUMIFS(СВЦЭМ!$H$34:$H$777,СВЦЭМ!$A$34:$A$777,$A287,СВЦЭМ!$B$33:$B$776,V$260)+'СЕТ СН'!$F$15</f>
        <v>0</v>
      </c>
      <c r="W287" s="36">
        <f>SUMIFS(СВЦЭМ!$H$34:$H$777,СВЦЭМ!$A$34:$A$777,$A287,СВЦЭМ!$B$33:$B$776,W$260)+'СЕТ СН'!$F$15</f>
        <v>0</v>
      </c>
      <c r="X287" s="36">
        <f>SUMIFS(СВЦЭМ!$H$34:$H$777,СВЦЭМ!$A$34:$A$777,$A287,СВЦЭМ!$B$33:$B$776,X$260)+'СЕТ СН'!$F$15</f>
        <v>0</v>
      </c>
      <c r="Y287" s="36">
        <f>SUMIFS(СВЦЭМ!$H$34:$H$777,СВЦЭМ!$A$34:$A$777,$A287,СВЦЭМ!$B$33:$B$776,Y$260)+'СЕТ СН'!$F$15</f>
        <v>0</v>
      </c>
    </row>
    <row r="288" spans="1:25" ht="15.75" hidden="1" x14ac:dyDescent="0.2">
      <c r="A288" s="35">
        <f t="shared" si="7"/>
        <v>43674</v>
      </c>
      <c r="B288" s="36">
        <f>SUMIFS(СВЦЭМ!$H$34:$H$777,СВЦЭМ!$A$34:$A$777,$A288,СВЦЭМ!$B$33:$B$776,B$260)+'СЕТ СН'!$F$15</f>
        <v>0</v>
      </c>
      <c r="C288" s="36">
        <f>SUMIFS(СВЦЭМ!$H$34:$H$777,СВЦЭМ!$A$34:$A$777,$A288,СВЦЭМ!$B$33:$B$776,C$260)+'СЕТ СН'!$F$15</f>
        <v>0</v>
      </c>
      <c r="D288" s="36">
        <f>SUMIFS(СВЦЭМ!$H$34:$H$777,СВЦЭМ!$A$34:$A$777,$A288,СВЦЭМ!$B$33:$B$776,D$260)+'СЕТ СН'!$F$15</f>
        <v>0</v>
      </c>
      <c r="E288" s="36">
        <f>SUMIFS(СВЦЭМ!$H$34:$H$777,СВЦЭМ!$A$34:$A$777,$A288,СВЦЭМ!$B$33:$B$776,E$260)+'СЕТ СН'!$F$15</f>
        <v>0</v>
      </c>
      <c r="F288" s="36">
        <f>SUMIFS(СВЦЭМ!$H$34:$H$777,СВЦЭМ!$A$34:$A$777,$A288,СВЦЭМ!$B$33:$B$776,F$260)+'СЕТ СН'!$F$15</f>
        <v>0</v>
      </c>
      <c r="G288" s="36">
        <f>SUMIFS(СВЦЭМ!$H$34:$H$777,СВЦЭМ!$A$34:$A$777,$A288,СВЦЭМ!$B$33:$B$776,G$260)+'СЕТ СН'!$F$15</f>
        <v>0</v>
      </c>
      <c r="H288" s="36">
        <f>SUMIFS(СВЦЭМ!$H$34:$H$777,СВЦЭМ!$A$34:$A$777,$A288,СВЦЭМ!$B$33:$B$776,H$260)+'СЕТ СН'!$F$15</f>
        <v>0</v>
      </c>
      <c r="I288" s="36">
        <f>SUMIFS(СВЦЭМ!$H$34:$H$777,СВЦЭМ!$A$34:$A$777,$A288,СВЦЭМ!$B$33:$B$776,I$260)+'СЕТ СН'!$F$15</f>
        <v>0</v>
      </c>
      <c r="J288" s="36">
        <f>SUMIFS(СВЦЭМ!$H$34:$H$777,СВЦЭМ!$A$34:$A$777,$A288,СВЦЭМ!$B$33:$B$776,J$260)+'СЕТ СН'!$F$15</f>
        <v>0</v>
      </c>
      <c r="K288" s="36">
        <f>SUMIFS(СВЦЭМ!$H$34:$H$777,СВЦЭМ!$A$34:$A$777,$A288,СВЦЭМ!$B$33:$B$776,K$260)+'СЕТ СН'!$F$15</f>
        <v>0</v>
      </c>
      <c r="L288" s="36">
        <f>SUMIFS(СВЦЭМ!$H$34:$H$777,СВЦЭМ!$A$34:$A$777,$A288,СВЦЭМ!$B$33:$B$776,L$260)+'СЕТ СН'!$F$15</f>
        <v>0</v>
      </c>
      <c r="M288" s="36">
        <f>SUMIFS(СВЦЭМ!$H$34:$H$777,СВЦЭМ!$A$34:$A$777,$A288,СВЦЭМ!$B$33:$B$776,M$260)+'СЕТ СН'!$F$15</f>
        <v>0</v>
      </c>
      <c r="N288" s="36">
        <f>SUMIFS(СВЦЭМ!$H$34:$H$777,СВЦЭМ!$A$34:$A$777,$A288,СВЦЭМ!$B$33:$B$776,N$260)+'СЕТ СН'!$F$15</f>
        <v>0</v>
      </c>
      <c r="O288" s="36">
        <f>SUMIFS(СВЦЭМ!$H$34:$H$777,СВЦЭМ!$A$34:$A$777,$A288,СВЦЭМ!$B$33:$B$776,O$260)+'СЕТ СН'!$F$15</f>
        <v>0</v>
      </c>
      <c r="P288" s="36">
        <f>SUMIFS(СВЦЭМ!$H$34:$H$777,СВЦЭМ!$A$34:$A$777,$A288,СВЦЭМ!$B$33:$B$776,P$260)+'СЕТ СН'!$F$15</f>
        <v>0</v>
      </c>
      <c r="Q288" s="36">
        <f>SUMIFS(СВЦЭМ!$H$34:$H$777,СВЦЭМ!$A$34:$A$777,$A288,СВЦЭМ!$B$33:$B$776,Q$260)+'СЕТ СН'!$F$15</f>
        <v>0</v>
      </c>
      <c r="R288" s="36">
        <f>SUMIFS(СВЦЭМ!$H$34:$H$777,СВЦЭМ!$A$34:$A$777,$A288,СВЦЭМ!$B$33:$B$776,R$260)+'СЕТ СН'!$F$15</f>
        <v>0</v>
      </c>
      <c r="S288" s="36">
        <f>SUMIFS(СВЦЭМ!$H$34:$H$777,СВЦЭМ!$A$34:$A$777,$A288,СВЦЭМ!$B$33:$B$776,S$260)+'СЕТ СН'!$F$15</f>
        <v>0</v>
      </c>
      <c r="T288" s="36">
        <f>SUMIFS(СВЦЭМ!$H$34:$H$777,СВЦЭМ!$A$34:$A$777,$A288,СВЦЭМ!$B$33:$B$776,T$260)+'СЕТ СН'!$F$15</f>
        <v>0</v>
      </c>
      <c r="U288" s="36">
        <f>SUMIFS(СВЦЭМ!$H$34:$H$777,СВЦЭМ!$A$34:$A$777,$A288,СВЦЭМ!$B$33:$B$776,U$260)+'СЕТ СН'!$F$15</f>
        <v>0</v>
      </c>
      <c r="V288" s="36">
        <f>SUMIFS(СВЦЭМ!$H$34:$H$777,СВЦЭМ!$A$34:$A$777,$A288,СВЦЭМ!$B$33:$B$776,V$260)+'СЕТ СН'!$F$15</f>
        <v>0</v>
      </c>
      <c r="W288" s="36">
        <f>SUMIFS(СВЦЭМ!$H$34:$H$777,СВЦЭМ!$A$34:$A$777,$A288,СВЦЭМ!$B$33:$B$776,W$260)+'СЕТ СН'!$F$15</f>
        <v>0</v>
      </c>
      <c r="X288" s="36">
        <f>SUMIFS(СВЦЭМ!$H$34:$H$777,СВЦЭМ!$A$34:$A$777,$A288,СВЦЭМ!$B$33:$B$776,X$260)+'СЕТ СН'!$F$15</f>
        <v>0</v>
      </c>
      <c r="Y288" s="36">
        <f>SUMIFS(СВЦЭМ!$H$34:$H$777,СВЦЭМ!$A$34:$A$777,$A288,СВЦЭМ!$B$33:$B$776,Y$260)+'СЕТ СН'!$F$15</f>
        <v>0</v>
      </c>
    </row>
    <row r="289" spans="1:27" ht="15.75" hidden="1" x14ac:dyDescent="0.2">
      <c r="A289" s="35">
        <f t="shared" si="7"/>
        <v>43675</v>
      </c>
      <c r="B289" s="36">
        <f>SUMIFS(СВЦЭМ!$H$34:$H$777,СВЦЭМ!$A$34:$A$777,$A289,СВЦЭМ!$B$33:$B$776,B$260)+'СЕТ СН'!$F$15</f>
        <v>0</v>
      </c>
      <c r="C289" s="36">
        <f>SUMIFS(СВЦЭМ!$H$34:$H$777,СВЦЭМ!$A$34:$A$777,$A289,СВЦЭМ!$B$33:$B$776,C$260)+'СЕТ СН'!$F$15</f>
        <v>0</v>
      </c>
      <c r="D289" s="36">
        <f>SUMIFS(СВЦЭМ!$H$34:$H$777,СВЦЭМ!$A$34:$A$777,$A289,СВЦЭМ!$B$33:$B$776,D$260)+'СЕТ СН'!$F$15</f>
        <v>0</v>
      </c>
      <c r="E289" s="36">
        <f>SUMIFS(СВЦЭМ!$H$34:$H$777,СВЦЭМ!$A$34:$A$777,$A289,СВЦЭМ!$B$33:$B$776,E$260)+'СЕТ СН'!$F$15</f>
        <v>0</v>
      </c>
      <c r="F289" s="36">
        <f>SUMIFS(СВЦЭМ!$H$34:$H$777,СВЦЭМ!$A$34:$A$777,$A289,СВЦЭМ!$B$33:$B$776,F$260)+'СЕТ СН'!$F$15</f>
        <v>0</v>
      </c>
      <c r="G289" s="36">
        <f>SUMIFS(СВЦЭМ!$H$34:$H$777,СВЦЭМ!$A$34:$A$777,$A289,СВЦЭМ!$B$33:$B$776,G$260)+'СЕТ СН'!$F$15</f>
        <v>0</v>
      </c>
      <c r="H289" s="36">
        <f>SUMIFS(СВЦЭМ!$H$34:$H$777,СВЦЭМ!$A$34:$A$777,$A289,СВЦЭМ!$B$33:$B$776,H$260)+'СЕТ СН'!$F$15</f>
        <v>0</v>
      </c>
      <c r="I289" s="36">
        <f>SUMIFS(СВЦЭМ!$H$34:$H$777,СВЦЭМ!$A$34:$A$777,$A289,СВЦЭМ!$B$33:$B$776,I$260)+'СЕТ СН'!$F$15</f>
        <v>0</v>
      </c>
      <c r="J289" s="36">
        <f>SUMIFS(СВЦЭМ!$H$34:$H$777,СВЦЭМ!$A$34:$A$777,$A289,СВЦЭМ!$B$33:$B$776,J$260)+'СЕТ СН'!$F$15</f>
        <v>0</v>
      </c>
      <c r="K289" s="36">
        <f>SUMIFS(СВЦЭМ!$H$34:$H$777,СВЦЭМ!$A$34:$A$777,$A289,СВЦЭМ!$B$33:$B$776,K$260)+'СЕТ СН'!$F$15</f>
        <v>0</v>
      </c>
      <c r="L289" s="36">
        <f>SUMIFS(СВЦЭМ!$H$34:$H$777,СВЦЭМ!$A$34:$A$777,$A289,СВЦЭМ!$B$33:$B$776,L$260)+'СЕТ СН'!$F$15</f>
        <v>0</v>
      </c>
      <c r="M289" s="36">
        <f>SUMIFS(СВЦЭМ!$H$34:$H$777,СВЦЭМ!$A$34:$A$777,$A289,СВЦЭМ!$B$33:$B$776,M$260)+'СЕТ СН'!$F$15</f>
        <v>0</v>
      </c>
      <c r="N289" s="36">
        <f>SUMIFS(СВЦЭМ!$H$34:$H$777,СВЦЭМ!$A$34:$A$777,$A289,СВЦЭМ!$B$33:$B$776,N$260)+'СЕТ СН'!$F$15</f>
        <v>0</v>
      </c>
      <c r="O289" s="36">
        <f>SUMIFS(СВЦЭМ!$H$34:$H$777,СВЦЭМ!$A$34:$A$777,$A289,СВЦЭМ!$B$33:$B$776,O$260)+'СЕТ СН'!$F$15</f>
        <v>0</v>
      </c>
      <c r="P289" s="36">
        <f>SUMIFS(СВЦЭМ!$H$34:$H$777,СВЦЭМ!$A$34:$A$777,$A289,СВЦЭМ!$B$33:$B$776,P$260)+'СЕТ СН'!$F$15</f>
        <v>0</v>
      </c>
      <c r="Q289" s="36">
        <f>SUMIFS(СВЦЭМ!$H$34:$H$777,СВЦЭМ!$A$34:$A$777,$A289,СВЦЭМ!$B$33:$B$776,Q$260)+'СЕТ СН'!$F$15</f>
        <v>0</v>
      </c>
      <c r="R289" s="36">
        <f>SUMIFS(СВЦЭМ!$H$34:$H$777,СВЦЭМ!$A$34:$A$777,$A289,СВЦЭМ!$B$33:$B$776,R$260)+'СЕТ СН'!$F$15</f>
        <v>0</v>
      </c>
      <c r="S289" s="36">
        <f>SUMIFS(СВЦЭМ!$H$34:$H$777,СВЦЭМ!$A$34:$A$777,$A289,СВЦЭМ!$B$33:$B$776,S$260)+'СЕТ СН'!$F$15</f>
        <v>0</v>
      </c>
      <c r="T289" s="36">
        <f>SUMIFS(СВЦЭМ!$H$34:$H$777,СВЦЭМ!$A$34:$A$777,$A289,СВЦЭМ!$B$33:$B$776,T$260)+'СЕТ СН'!$F$15</f>
        <v>0</v>
      </c>
      <c r="U289" s="36">
        <f>SUMIFS(СВЦЭМ!$H$34:$H$777,СВЦЭМ!$A$34:$A$777,$A289,СВЦЭМ!$B$33:$B$776,U$260)+'СЕТ СН'!$F$15</f>
        <v>0</v>
      </c>
      <c r="V289" s="36">
        <f>SUMIFS(СВЦЭМ!$H$34:$H$777,СВЦЭМ!$A$34:$A$777,$A289,СВЦЭМ!$B$33:$B$776,V$260)+'СЕТ СН'!$F$15</f>
        <v>0</v>
      </c>
      <c r="W289" s="36">
        <f>SUMIFS(СВЦЭМ!$H$34:$H$777,СВЦЭМ!$A$34:$A$777,$A289,СВЦЭМ!$B$33:$B$776,W$260)+'СЕТ СН'!$F$15</f>
        <v>0</v>
      </c>
      <c r="X289" s="36">
        <f>SUMIFS(СВЦЭМ!$H$34:$H$777,СВЦЭМ!$A$34:$A$777,$A289,СВЦЭМ!$B$33:$B$776,X$260)+'СЕТ СН'!$F$15</f>
        <v>0</v>
      </c>
      <c r="Y289" s="36">
        <f>SUMIFS(СВЦЭМ!$H$34:$H$777,СВЦЭМ!$A$34:$A$777,$A289,СВЦЭМ!$B$33:$B$776,Y$260)+'СЕТ СН'!$F$15</f>
        <v>0</v>
      </c>
    </row>
    <row r="290" spans="1:27" ht="15.75" hidden="1" x14ac:dyDescent="0.2">
      <c r="A290" s="35">
        <f t="shared" si="7"/>
        <v>43676</v>
      </c>
      <c r="B290" s="36">
        <f>SUMIFS(СВЦЭМ!$H$34:$H$777,СВЦЭМ!$A$34:$A$777,$A290,СВЦЭМ!$B$33:$B$776,B$260)+'СЕТ СН'!$F$15</f>
        <v>0</v>
      </c>
      <c r="C290" s="36">
        <f>SUMIFS(СВЦЭМ!$H$34:$H$777,СВЦЭМ!$A$34:$A$777,$A290,СВЦЭМ!$B$33:$B$776,C$260)+'СЕТ СН'!$F$15</f>
        <v>0</v>
      </c>
      <c r="D290" s="36">
        <f>SUMIFS(СВЦЭМ!$H$34:$H$777,СВЦЭМ!$A$34:$A$777,$A290,СВЦЭМ!$B$33:$B$776,D$260)+'СЕТ СН'!$F$15</f>
        <v>0</v>
      </c>
      <c r="E290" s="36">
        <f>SUMIFS(СВЦЭМ!$H$34:$H$777,СВЦЭМ!$A$34:$A$777,$A290,СВЦЭМ!$B$33:$B$776,E$260)+'СЕТ СН'!$F$15</f>
        <v>0</v>
      </c>
      <c r="F290" s="36">
        <f>SUMIFS(СВЦЭМ!$H$34:$H$777,СВЦЭМ!$A$34:$A$777,$A290,СВЦЭМ!$B$33:$B$776,F$260)+'СЕТ СН'!$F$15</f>
        <v>0</v>
      </c>
      <c r="G290" s="36">
        <f>SUMIFS(СВЦЭМ!$H$34:$H$777,СВЦЭМ!$A$34:$A$777,$A290,СВЦЭМ!$B$33:$B$776,G$260)+'СЕТ СН'!$F$15</f>
        <v>0</v>
      </c>
      <c r="H290" s="36">
        <f>SUMIFS(СВЦЭМ!$H$34:$H$777,СВЦЭМ!$A$34:$A$777,$A290,СВЦЭМ!$B$33:$B$776,H$260)+'СЕТ СН'!$F$15</f>
        <v>0</v>
      </c>
      <c r="I290" s="36">
        <f>SUMIFS(СВЦЭМ!$H$34:$H$777,СВЦЭМ!$A$34:$A$777,$A290,СВЦЭМ!$B$33:$B$776,I$260)+'СЕТ СН'!$F$15</f>
        <v>0</v>
      </c>
      <c r="J290" s="36">
        <f>SUMIFS(СВЦЭМ!$H$34:$H$777,СВЦЭМ!$A$34:$A$777,$A290,СВЦЭМ!$B$33:$B$776,J$260)+'СЕТ СН'!$F$15</f>
        <v>0</v>
      </c>
      <c r="K290" s="36">
        <f>SUMIFS(СВЦЭМ!$H$34:$H$777,СВЦЭМ!$A$34:$A$777,$A290,СВЦЭМ!$B$33:$B$776,K$260)+'СЕТ СН'!$F$15</f>
        <v>0</v>
      </c>
      <c r="L290" s="36">
        <f>SUMIFS(СВЦЭМ!$H$34:$H$777,СВЦЭМ!$A$34:$A$777,$A290,СВЦЭМ!$B$33:$B$776,L$260)+'СЕТ СН'!$F$15</f>
        <v>0</v>
      </c>
      <c r="M290" s="36">
        <f>SUMIFS(СВЦЭМ!$H$34:$H$777,СВЦЭМ!$A$34:$A$777,$A290,СВЦЭМ!$B$33:$B$776,M$260)+'СЕТ СН'!$F$15</f>
        <v>0</v>
      </c>
      <c r="N290" s="36">
        <f>SUMIFS(СВЦЭМ!$H$34:$H$777,СВЦЭМ!$A$34:$A$777,$A290,СВЦЭМ!$B$33:$B$776,N$260)+'СЕТ СН'!$F$15</f>
        <v>0</v>
      </c>
      <c r="O290" s="36">
        <f>SUMIFS(СВЦЭМ!$H$34:$H$777,СВЦЭМ!$A$34:$A$777,$A290,СВЦЭМ!$B$33:$B$776,O$260)+'СЕТ СН'!$F$15</f>
        <v>0</v>
      </c>
      <c r="P290" s="36">
        <f>SUMIFS(СВЦЭМ!$H$34:$H$777,СВЦЭМ!$A$34:$A$777,$A290,СВЦЭМ!$B$33:$B$776,P$260)+'СЕТ СН'!$F$15</f>
        <v>0</v>
      </c>
      <c r="Q290" s="36">
        <f>SUMIFS(СВЦЭМ!$H$34:$H$777,СВЦЭМ!$A$34:$A$777,$A290,СВЦЭМ!$B$33:$B$776,Q$260)+'СЕТ СН'!$F$15</f>
        <v>0</v>
      </c>
      <c r="R290" s="36">
        <f>SUMIFS(СВЦЭМ!$H$34:$H$777,СВЦЭМ!$A$34:$A$777,$A290,СВЦЭМ!$B$33:$B$776,R$260)+'СЕТ СН'!$F$15</f>
        <v>0</v>
      </c>
      <c r="S290" s="36">
        <f>SUMIFS(СВЦЭМ!$H$34:$H$777,СВЦЭМ!$A$34:$A$777,$A290,СВЦЭМ!$B$33:$B$776,S$260)+'СЕТ СН'!$F$15</f>
        <v>0</v>
      </c>
      <c r="T290" s="36">
        <f>SUMIFS(СВЦЭМ!$H$34:$H$777,СВЦЭМ!$A$34:$A$777,$A290,СВЦЭМ!$B$33:$B$776,T$260)+'СЕТ СН'!$F$15</f>
        <v>0</v>
      </c>
      <c r="U290" s="36">
        <f>SUMIFS(СВЦЭМ!$H$34:$H$777,СВЦЭМ!$A$34:$A$777,$A290,СВЦЭМ!$B$33:$B$776,U$260)+'СЕТ СН'!$F$15</f>
        <v>0</v>
      </c>
      <c r="V290" s="36">
        <f>SUMIFS(СВЦЭМ!$H$34:$H$777,СВЦЭМ!$A$34:$A$777,$A290,СВЦЭМ!$B$33:$B$776,V$260)+'СЕТ СН'!$F$15</f>
        <v>0</v>
      </c>
      <c r="W290" s="36">
        <f>SUMIFS(СВЦЭМ!$H$34:$H$777,СВЦЭМ!$A$34:$A$777,$A290,СВЦЭМ!$B$33:$B$776,W$260)+'СЕТ СН'!$F$15</f>
        <v>0</v>
      </c>
      <c r="X290" s="36">
        <f>SUMIFS(СВЦЭМ!$H$34:$H$777,СВЦЭМ!$A$34:$A$777,$A290,СВЦЭМ!$B$33:$B$776,X$260)+'СЕТ СН'!$F$15</f>
        <v>0</v>
      </c>
      <c r="Y290" s="36">
        <f>SUMIFS(СВЦЭМ!$H$34:$H$777,СВЦЭМ!$A$34:$A$777,$A290,СВЦЭМ!$B$33:$B$776,Y$260)+'СЕТ СН'!$F$15</f>
        <v>0</v>
      </c>
    </row>
    <row r="291" spans="1:27" ht="15.75" hidden="1" x14ac:dyDescent="0.2">
      <c r="A291" s="35">
        <f t="shared" si="7"/>
        <v>43677</v>
      </c>
      <c r="B291" s="36">
        <f>SUMIFS(СВЦЭМ!$H$34:$H$777,СВЦЭМ!$A$34:$A$777,$A291,СВЦЭМ!$B$33:$B$776,B$260)+'СЕТ СН'!$F$15</f>
        <v>0</v>
      </c>
      <c r="C291" s="36">
        <f>SUMIFS(СВЦЭМ!$H$34:$H$777,СВЦЭМ!$A$34:$A$777,$A291,СВЦЭМ!$B$33:$B$776,C$260)+'СЕТ СН'!$F$15</f>
        <v>0</v>
      </c>
      <c r="D291" s="36">
        <f>SUMIFS(СВЦЭМ!$H$34:$H$777,СВЦЭМ!$A$34:$A$777,$A291,СВЦЭМ!$B$33:$B$776,D$260)+'СЕТ СН'!$F$15</f>
        <v>0</v>
      </c>
      <c r="E291" s="36">
        <f>SUMIFS(СВЦЭМ!$H$34:$H$777,СВЦЭМ!$A$34:$A$777,$A291,СВЦЭМ!$B$33:$B$776,E$260)+'СЕТ СН'!$F$15</f>
        <v>0</v>
      </c>
      <c r="F291" s="36">
        <f>SUMIFS(СВЦЭМ!$H$34:$H$777,СВЦЭМ!$A$34:$A$777,$A291,СВЦЭМ!$B$33:$B$776,F$260)+'СЕТ СН'!$F$15</f>
        <v>0</v>
      </c>
      <c r="G291" s="36">
        <f>SUMIFS(СВЦЭМ!$H$34:$H$777,СВЦЭМ!$A$34:$A$777,$A291,СВЦЭМ!$B$33:$B$776,G$260)+'СЕТ СН'!$F$15</f>
        <v>0</v>
      </c>
      <c r="H291" s="36">
        <f>SUMIFS(СВЦЭМ!$H$34:$H$777,СВЦЭМ!$A$34:$A$777,$A291,СВЦЭМ!$B$33:$B$776,H$260)+'СЕТ СН'!$F$15</f>
        <v>0</v>
      </c>
      <c r="I291" s="36">
        <f>SUMIFS(СВЦЭМ!$H$34:$H$777,СВЦЭМ!$A$34:$A$777,$A291,СВЦЭМ!$B$33:$B$776,I$260)+'СЕТ СН'!$F$15</f>
        <v>0</v>
      </c>
      <c r="J291" s="36">
        <f>SUMIFS(СВЦЭМ!$H$34:$H$777,СВЦЭМ!$A$34:$A$777,$A291,СВЦЭМ!$B$33:$B$776,J$260)+'СЕТ СН'!$F$15</f>
        <v>0</v>
      </c>
      <c r="K291" s="36">
        <f>SUMIFS(СВЦЭМ!$H$34:$H$777,СВЦЭМ!$A$34:$A$777,$A291,СВЦЭМ!$B$33:$B$776,K$260)+'СЕТ СН'!$F$15</f>
        <v>0</v>
      </c>
      <c r="L291" s="36">
        <f>SUMIFS(СВЦЭМ!$H$34:$H$777,СВЦЭМ!$A$34:$A$777,$A291,СВЦЭМ!$B$33:$B$776,L$260)+'СЕТ СН'!$F$15</f>
        <v>0</v>
      </c>
      <c r="M291" s="36">
        <f>SUMIFS(СВЦЭМ!$H$34:$H$777,СВЦЭМ!$A$34:$A$777,$A291,СВЦЭМ!$B$33:$B$776,M$260)+'СЕТ СН'!$F$15</f>
        <v>0</v>
      </c>
      <c r="N291" s="36">
        <f>SUMIFS(СВЦЭМ!$H$34:$H$777,СВЦЭМ!$A$34:$A$777,$A291,СВЦЭМ!$B$33:$B$776,N$260)+'СЕТ СН'!$F$15</f>
        <v>0</v>
      </c>
      <c r="O291" s="36">
        <f>SUMIFS(СВЦЭМ!$H$34:$H$777,СВЦЭМ!$A$34:$A$777,$A291,СВЦЭМ!$B$33:$B$776,O$260)+'СЕТ СН'!$F$15</f>
        <v>0</v>
      </c>
      <c r="P291" s="36">
        <f>SUMIFS(СВЦЭМ!$H$34:$H$777,СВЦЭМ!$A$34:$A$777,$A291,СВЦЭМ!$B$33:$B$776,P$260)+'СЕТ СН'!$F$15</f>
        <v>0</v>
      </c>
      <c r="Q291" s="36">
        <f>SUMIFS(СВЦЭМ!$H$34:$H$777,СВЦЭМ!$A$34:$A$777,$A291,СВЦЭМ!$B$33:$B$776,Q$260)+'СЕТ СН'!$F$15</f>
        <v>0</v>
      </c>
      <c r="R291" s="36">
        <f>SUMIFS(СВЦЭМ!$H$34:$H$777,СВЦЭМ!$A$34:$A$777,$A291,СВЦЭМ!$B$33:$B$776,R$260)+'СЕТ СН'!$F$15</f>
        <v>0</v>
      </c>
      <c r="S291" s="36">
        <f>SUMIFS(СВЦЭМ!$H$34:$H$777,СВЦЭМ!$A$34:$A$777,$A291,СВЦЭМ!$B$33:$B$776,S$260)+'СЕТ СН'!$F$15</f>
        <v>0</v>
      </c>
      <c r="T291" s="36">
        <f>SUMIFS(СВЦЭМ!$H$34:$H$777,СВЦЭМ!$A$34:$A$777,$A291,СВЦЭМ!$B$33:$B$776,T$260)+'СЕТ СН'!$F$15</f>
        <v>0</v>
      </c>
      <c r="U291" s="36">
        <f>SUMIFS(СВЦЭМ!$H$34:$H$777,СВЦЭМ!$A$34:$A$777,$A291,СВЦЭМ!$B$33:$B$776,U$260)+'СЕТ СН'!$F$15</f>
        <v>0</v>
      </c>
      <c r="V291" s="36">
        <f>SUMIFS(СВЦЭМ!$H$34:$H$777,СВЦЭМ!$A$34:$A$777,$A291,СВЦЭМ!$B$33:$B$776,V$260)+'СЕТ СН'!$F$15</f>
        <v>0</v>
      </c>
      <c r="W291" s="36">
        <f>SUMIFS(СВЦЭМ!$H$34:$H$777,СВЦЭМ!$A$34:$A$777,$A291,СВЦЭМ!$B$33:$B$776,W$260)+'СЕТ СН'!$F$15</f>
        <v>0</v>
      </c>
      <c r="X291" s="36">
        <f>SUMIFS(СВЦЭМ!$H$34:$H$777,СВЦЭМ!$A$34:$A$777,$A291,СВЦЭМ!$B$33:$B$776,X$260)+'СЕТ СН'!$F$15</f>
        <v>0</v>
      </c>
      <c r="Y291" s="36">
        <f>SUMIFS(СВЦЭМ!$H$34:$H$777,СВЦЭМ!$A$34:$A$777,$A291,СВЦЭМ!$B$33:$B$776,Y$260)+'СЕТ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8" t="s">
        <v>7</v>
      </c>
      <c r="B294" s="131" t="s">
        <v>118</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29"/>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01.07.2019</v>
      </c>
      <c r="B297" s="36">
        <f>SUMIFS(СВЦЭМ!$I$34:$I$777,СВЦЭМ!$A$34:$A$777,$A297,СВЦЭМ!$B$33:$B$776,B$296)+'СЕТ СН'!$F$16</f>
        <v>0</v>
      </c>
      <c r="C297" s="36">
        <f>SUMIFS(СВЦЭМ!$I$34:$I$777,СВЦЭМ!$A$34:$A$777,$A297,СВЦЭМ!$B$33:$B$776,C$296)+'СЕТ СН'!$F$16</f>
        <v>0</v>
      </c>
      <c r="D297" s="36">
        <f>SUMIFS(СВЦЭМ!$I$34:$I$777,СВЦЭМ!$A$34:$A$777,$A297,СВЦЭМ!$B$33:$B$776,D$296)+'СЕТ СН'!$F$16</f>
        <v>0</v>
      </c>
      <c r="E297" s="36">
        <f>SUMIFS(СВЦЭМ!$I$34:$I$777,СВЦЭМ!$A$34:$A$777,$A297,СВЦЭМ!$B$33:$B$776,E$296)+'СЕТ СН'!$F$16</f>
        <v>0</v>
      </c>
      <c r="F297" s="36">
        <f>SUMIFS(СВЦЭМ!$I$34:$I$777,СВЦЭМ!$A$34:$A$777,$A297,СВЦЭМ!$B$33:$B$776,F$296)+'СЕТ СН'!$F$16</f>
        <v>0</v>
      </c>
      <c r="G297" s="36">
        <f>SUMIFS(СВЦЭМ!$I$34:$I$777,СВЦЭМ!$A$34:$A$777,$A297,СВЦЭМ!$B$33:$B$776,G$296)+'СЕТ СН'!$F$16</f>
        <v>0</v>
      </c>
      <c r="H297" s="36">
        <f>SUMIFS(СВЦЭМ!$I$34:$I$777,СВЦЭМ!$A$34:$A$777,$A297,СВЦЭМ!$B$33:$B$776,H$296)+'СЕТ СН'!$F$16</f>
        <v>0</v>
      </c>
      <c r="I297" s="36">
        <f>SUMIFS(СВЦЭМ!$I$34:$I$777,СВЦЭМ!$A$34:$A$777,$A297,СВЦЭМ!$B$33:$B$776,I$296)+'СЕТ СН'!$F$16</f>
        <v>0</v>
      </c>
      <c r="J297" s="36">
        <f>SUMIFS(СВЦЭМ!$I$34:$I$777,СВЦЭМ!$A$34:$A$777,$A297,СВЦЭМ!$B$33:$B$776,J$296)+'СЕТ СН'!$F$16</f>
        <v>0</v>
      </c>
      <c r="K297" s="36">
        <f>SUMIFS(СВЦЭМ!$I$34:$I$777,СВЦЭМ!$A$34:$A$777,$A297,СВЦЭМ!$B$33:$B$776,K$296)+'СЕТ СН'!$F$16</f>
        <v>0</v>
      </c>
      <c r="L297" s="36">
        <f>SUMIFS(СВЦЭМ!$I$34:$I$777,СВЦЭМ!$A$34:$A$777,$A297,СВЦЭМ!$B$33:$B$776,L$296)+'СЕТ СН'!$F$16</f>
        <v>0</v>
      </c>
      <c r="M297" s="36">
        <f>SUMIFS(СВЦЭМ!$I$34:$I$777,СВЦЭМ!$A$34:$A$777,$A297,СВЦЭМ!$B$33:$B$776,M$296)+'СЕТ СН'!$F$16</f>
        <v>0</v>
      </c>
      <c r="N297" s="36">
        <f>SUMIFS(СВЦЭМ!$I$34:$I$777,СВЦЭМ!$A$34:$A$777,$A297,СВЦЭМ!$B$33:$B$776,N$296)+'СЕТ СН'!$F$16</f>
        <v>0</v>
      </c>
      <c r="O297" s="36">
        <f>SUMIFS(СВЦЭМ!$I$34:$I$777,СВЦЭМ!$A$34:$A$777,$A297,СВЦЭМ!$B$33:$B$776,O$296)+'СЕТ СН'!$F$16</f>
        <v>0</v>
      </c>
      <c r="P297" s="36">
        <f>SUMIFS(СВЦЭМ!$I$34:$I$777,СВЦЭМ!$A$34:$A$777,$A297,СВЦЭМ!$B$33:$B$776,P$296)+'СЕТ СН'!$F$16</f>
        <v>0</v>
      </c>
      <c r="Q297" s="36">
        <f>SUMIFS(СВЦЭМ!$I$34:$I$777,СВЦЭМ!$A$34:$A$777,$A297,СВЦЭМ!$B$33:$B$776,Q$296)+'СЕТ СН'!$F$16</f>
        <v>0</v>
      </c>
      <c r="R297" s="36">
        <f>SUMIFS(СВЦЭМ!$I$34:$I$777,СВЦЭМ!$A$34:$A$777,$A297,СВЦЭМ!$B$33:$B$776,R$296)+'СЕТ СН'!$F$16</f>
        <v>0</v>
      </c>
      <c r="S297" s="36">
        <f>SUMIFS(СВЦЭМ!$I$34:$I$777,СВЦЭМ!$A$34:$A$777,$A297,СВЦЭМ!$B$33:$B$776,S$296)+'СЕТ СН'!$F$16</f>
        <v>0</v>
      </c>
      <c r="T297" s="36">
        <f>SUMIFS(СВЦЭМ!$I$34:$I$777,СВЦЭМ!$A$34:$A$777,$A297,СВЦЭМ!$B$33:$B$776,T$296)+'СЕТ СН'!$F$16</f>
        <v>0</v>
      </c>
      <c r="U297" s="36">
        <f>SUMIFS(СВЦЭМ!$I$34:$I$777,СВЦЭМ!$A$34:$A$777,$A297,СВЦЭМ!$B$33:$B$776,U$296)+'СЕТ СН'!$F$16</f>
        <v>0</v>
      </c>
      <c r="V297" s="36">
        <f>SUMIFS(СВЦЭМ!$I$34:$I$777,СВЦЭМ!$A$34:$A$777,$A297,СВЦЭМ!$B$33:$B$776,V$296)+'СЕТ СН'!$F$16</f>
        <v>0</v>
      </c>
      <c r="W297" s="36">
        <f>SUMIFS(СВЦЭМ!$I$34:$I$777,СВЦЭМ!$A$34:$A$777,$A297,СВЦЭМ!$B$33:$B$776,W$296)+'СЕТ СН'!$F$16</f>
        <v>0</v>
      </c>
      <c r="X297" s="36">
        <f>SUMIFS(СВЦЭМ!$I$34:$I$777,СВЦЭМ!$A$34:$A$777,$A297,СВЦЭМ!$B$33:$B$776,X$296)+'СЕТ СН'!$F$16</f>
        <v>0</v>
      </c>
      <c r="Y297" s="36">
        <f>SUMIFS(СВЦЭМ!$I$34:$I$777,СВЦЭМ!$A$34:$A$777,$A297,СВЦЭМ!$B$33:$B$776,Y$296)+'СЕТ СН'!$F$16</f>
        <v>0</v>
      </c>
      <c r="AA297" s="45"/>
    </row>
    <row r="298" spans="1:27" ht="15.75" hidden="1" x14ac:dyDescent="0.2">
      <c r="A298" s="35">
        <f>A297+1</f>
        <v>43648</v>
      </c>
      <c r="B298" s="36">
        <f>SUMIFS(СВЦЭМ!$I$34:$I$777,СВЦЭМ!$A$34:$A$777,$A298,СВЦЭМ!$B$33:$B$776,B$296)+'СЕТ СН'!$F$16</f>
        <v>0</v>
      </c>
      <c r="C298" s="36">
        <f>SUMIFS(СВЦЭМ!$I$34:$I$777,СВЦЭМ!$A$34:$A$777,$A298,СВЦЭМ!$B$33:$B$776,C$296)+'СЕТ СН'!$F$16</f>
        <v>0</v>
      </c>
      <c r="D298" s="36">
        <f>SUMIFS(СВЦЭМ!$I$34:$I$777,СВЦЭМ!$A$34:$A$777,$A298,СВЦЭМ!$B$33:$B$776,D$296)+'СЕТ СН'!$F$16</f>
        <v>0</v>
      </c>
      <c r="E298" s="36">
        <f>SUMIFS(СВЦЭМ!$I$34:$I$777,СВЦЭМ!$A$34:$A$777,$A298,СВЦЭМ!$B$33:$B$776,E$296)+'СЕТ СН'!$F$16</f>
        <v>0</v>
      </c>
      <c r="F298" s="36">
        <f>SUMIFS(СВЦЭМ!$I$34:$I$777,СВЦЭМ!$A$34:$A$777,$A298,СВЦЭМ!$B$33:$B$776,F$296)+'СЕТ СН'!$F$16</f>
        <v>0</v>
      </c>
      <c r="G298" s="36">
        <f>SUMIFS(СВЦЭМ!$I$34:$I$777,СВЦЭМ!$A$34:$A$777,$A298,СВЦЭМ!$B$33:$B$776,G$296)+'СЕТ СН'!$F$16</f>
        <v>0</v>
      </c>
      <c r="H298" s="36">
        <f>SUMIFS(СВЦЭМ!$I$34:$I$777,СВЦЭМ!$A$34:$A$777,$A298,СВЦЭМ!$B$33:$B$776,H$296)+'СЕТ СН'!$F$16</f>
        <v>0</v>
      </c>
      <c r="I298" s="36">
        <f>SUMIFS(СВЦЭМ!$I$34:$I$777,СВЦЭМ!$A$34:$A$777,$A298,СВЦЭМ!$B$33:$B$776,I$296)+'СЕТ СН'!$F$16</f>
        <v>0</v>
      </c>
      <c r="J298" s="36">
        <f>SUMIFS(СВЦЭМ!$I$34:$I$777,СВЦЭМ!$A$34:$A$777,$A298,СВЦЭМ!$B$33:$B$776,J$296)+'СЕТ СН'!$F$16</f>
        <v>0</v>
      </c>
      <c r="K298" s="36">
        <f>SUMIFS(СВЦЭМ!$I$34:$I$777,СВЦЭМ!$A$34:$A$777,$A298,СВЦЭМ!$B$33:$B$776,K$296)+'СЕТ СН'!$F$16</f>
        <v>0</v>
      </c>
      <c r="L298" s="36">
        <f>SUMIFS(СВЦЭМ!$I$34:$I$777,СВЦЭМ!$A$34:$A$777,$A298,СВЦЭМ!$B$33:$B$776,L$296)+'СЕТ СН'!$F$16</f>
        <v>0</v>
      </c>
      <c r="M298" s="36">
        <f>SUMIFS(СВЦЭМ!$I$34:$I$777,СВЦЭМ!$A$34:$A$777,$A298,СВЦЭМ!$B$33:$B$776,M$296)+'СЕТ СН'!$F$16</f>
        <v>0</v>
      </c>
      <c r="N298" s="36">
        <f>SUMIFS(СВЦЭМ!$I$34:$I$777,СВЦЭМ!$A$34:$A$777,$A298,СВЦЭМ!$B$33:$B$776,N$296)+'СЕТ СН'!$F$16</f>
        <v>0</v>
      </c>
      <c r="O298" s="36">
        <f>SUMIFS(СВЦЭМ!$I$34:$I$777,СВЦЭМ!$A$34:$A$777,$A298,СВЦЭМ!$B$33:$B$776,O$296)+'СЕТ СН'!$F$16</f>
        <v>0</v>
      </c>
      <c r="P298" s="36">
        <f>SUMIFS(СВЦЭМ!$I$34:$I$777,СВЦЭМ!$A$34:$A$777,$A298,СВЦЭМ!$B$33:$B$776,P$296)+'СЕТ СН'!$F$16</f>
        <v>0</v>
      </c>
      <c r="Q298" s="36">
        <f>SUMIFS(СВЦЭМ!$I$34:$I$777,СВЦЭМ!$A$34:$A$777,$A298,СВЦЭМ!$B$33:$B$776,Q$296)+'СЕТ СН'!$F$16</f>
        <v>0</v>
      </c>
      <c r="R298" s="36">
        <f>SUMIFS(СВЦЭМ!$I$34:$I$777,СВЦЭМ!$A$34:$A$777,$A298,СВЦЭМ!$B$33:$B$776,R$296)+'СЕТ СН'!$F$16</f>
        <v>0</v>
      </c>
      <c r="S298" s="36">
        <f>SUMIFS(СВЦЭМ!$I$34:$I$777,СВЦЭМ!$A$34:$A$777,$A298,СВЦЭМ!$B$33:$B$776,S$296)+'СЕТ СН'!$F$16</f>
        <v>0</v>
      </c>
      <c r="T298" s="36">
        <f>SUMIFS(СВЦЭМ!$I$34:$I$777,СВЦЭМ!$A$34:$A$777,$A298,СВЦЭМ!$B$33:$B$776,T$296)+'СЕТ СН'!$F$16</f>
        <v>0</v>
      </c>
      <c r="U298" s="36">
        <f>SUMIFS(СВЦЭМ!$I$34:$I$777,СВЦЭМ!$A$34:$A$777,$A298,СВЦЭМ!$B$33:$B$776,U$296)+'СЕТ СН'!$F$16</f>
        <v>0</v>
      </c>
      <c r="V298" s="36">
        <f>SUMIFS(СВЦЭМ!$I$34:$I$777,СВЦЭМ!$A$34:$A$777,$A298,СВЦЭМ!$B$33:$B$776,V$296)+'СЕТ СН'!$F$16</f>
        <v>0</v>
      </c>
      <c r="W298" s="36">
        <f>SUMIFS(СВЦЭМ!$I$34:$I$777,СВЦЭМ!$A$34:$A$777,$A298,СВЦЭМ!$B$33:$B$776,W$296)+'СЕТ СН'!$F$16</f>
        <v>0</v>
      </c>
      <c r="X298" s="36">
        <f>SUMIFS(СВЦЭМ!$I$34:$I$777,СВЦЭМ!$A$34:$A$777,$A298,СВЦЭМ!$B$33:$B$776,X$296)+'СЕТ СН'!$F$16</f>
        <v>0</v>
      </c>
      <c r="Y298" s="36">
        <f>SUMIFS(СВЦЭМ!$I$34:$I$777,СВЦЭМ!$A$34:$A$777,$A298,СВЦЭМ!$B$33:$B$776,Y$296)+'СЕТ СН'!$F$16</f>
        <v>0</v>
      </c>
    </row>
    <row r="299" spans="1:27" ht="15.75" hidden="1" x14ac:dyDescent="0.2">
      <c r="A299" s="35">
        <f t="shared" ref="A299:A327" si="8">A298+1</f>
        <v>43649</v>
      </c>
      <c r="B299" s="36">
        <f>SUMIFS(СВЦЭМ!$I$34:$I$777,СВЦЭМ!$A$34:$A$777,$A299,СВЦЭМ!$B$33:$B$776,B$296)+'СЕТ СН'!$F$16</f>
        <v>0</v>
      </c>
      <c r="C299" s="36">
        <f>SUMIFS(СВЦЭМ!$I$34:$I$777,СВЦЭМ!$A$34:$A$777,$A299,СВЦЭМ!$B$33:$B$776,C$296)+'СЕТ СН'!$F$16</f>
        <v>0</v>
      </c>
      <c r="D299" s="36">
        <f>SUMIFS(СВЦЭМ!$I$34:$I$777,СВЦЭМ!$A$34:$A$777,$A299,СВЦЭМ!$B$33:$B$776,D$296)+'СЕТ СН'!$F$16</f>
        <v>0</v>
      </c>
      <c r="E299" s="36">
        <f>SUMIFS(СВЦЭМ!$I$34:$I$777,СВЦЭМ!$A$34:$A$777,$A299,СВЦЭМ!$B$33:$B$776,E$296)+'СЕТ СН'!$F$16</f>
        <v>0</v>
      </c>
      <c r="F299" s="36">
        <f>SUMIFS(СВЦЭМ!$I$34:$I$777,СВЦЭМ!$A$34:$A$777,$A299,СВЦЭМ!$B$33:$B$776,F$296)+'СЕТ СН'!$F$16</f>
        <v>0</v>
      </c>
      <c r="G299" s="36">
        <f>SUMIFS(СВЦЭМ!$I$34:$I$777,СВЦЭМ!$A$34:$A$777,$A299,СВЦЭМ!$B$33:$B$776,G$296)+'СЕТ СН'!$F$16</f>
        <v>0</v>
      </c>
      <c r="H299" s="36">
        <f>SUMIFS(СВЦЭМ!$I$34:$I$777,СВЦЭМ!$A$34:$A$777,$A299,СВЦЭМ!$B$33:$B$776,H$296)+'СЕТ СН'!$F$16</f>
        <v>0</v>
      </c>
      <c r="I299" s="36">
        <f>SUMIFS(СВЦЭМ!$I$34:$I$777,СВЦЭМ!$A$34:$A$777,$A299,СВЦЭМ!$B$33:$B$776,I$296)+'СЕТ СН'!$F$16</f>
        <v>0</v>
      </c>
      <c r="J299" s="36">
        <f>SUMIFS(СВЦЭМ!$I$34:$I$777,СВЦЭМ!$A$34:$A$777,$A299,СВЦЭМ!$B$33:$B$776,J$296)+'СЕТ СН'!$F$16</f>
        <v>0</v>
      </c>
      <c r="K299" s="36">
        <f>SUMIFS(СВЦЭМ!$I$34:$I$777,СВЦЭМ!$A$34:$A$777,$A299,СВЦЭМ!$B$33:$B$776,K$296)+'СЕТ СН'!$F$16</f>
        <v>0</v>
      </c>
      <c r="L299" s="36">
        <f>SUMIFS(СВЦЭМ!$I$34:$I$777,СВЦЭМ!$A$34:$A$777,$A299,СВЦЭМ!$B$33:$B$776,L$296)+'СЕТ СН'!$F$16</f>
        <v>0</v>
      </c>
      <c r="M299" s="36">
        <f>SUMIFS(СВЦЭМ!$I$34:$I$777,СВЦЭМ!$A$34:$A$777,$A299,СВЦЭМ!$B$33:$B$776,M$296)+'СЕТ СН'!$F$16</f>
        <v>0</v>
      </c>
      <c r="N299" s="36">
        <f>SUMIFS(СВЦЭМ!$I$34:$I$777,СВЦЭМ!$A$34:$A$777,$A299,СВЦЭМ!$B$33:$B$776,N$296)+'СЕТ СН'!$F$16</f>
        <v>0</v>
      </c>
      <c r="O299" s="36">
        <f>SUMIFS(СВЦЭМ!$I$34:$I$777,СВЦЭМ!$A$34:$A$777,$A299,СВЦЭМ!$B$33:$B$776,O$296)+'СЕТ СН'!$F$16</f>
        <v>0</v>
      </c>
      <c r="P299" s="36">
        <f>SUMIFS(СВЦЭМ!$I$34:$I$777,СВЦЭМ!$A$34:$A$777,$A299,СВЦЭМ!$B$33:$B$776,P$296)+'СЕТ СН'!$F$16</f>
        <v>0</v>
      </c>
      <c r="Q299" s="36">
        <f>SUMIFS(СВЦЭМ!$I$34:$I$777,СВЦЭМ!$A$34:$A$777,$A299,СВЦЭМ!$B$33:$B$776,Q$296)+'СЕТ СН'!$F$16</f>
        <v>0</v>
      </c>
      <c r="R299" s="36">
        <f>SUMIFS(СВЦЭМ!$I$34:$I$777,СВЦЭМ!$A$34:$A$777,$A299,СВЦЭМ!$B$33:$B$776,R$296)+'СЕТ СН'!$F$16</f>
        <v>0</v>
      </c>
      <c r="S299" s="36">
        <f>SUMIFS(СВЦЭМ!$I$34:$I$777,СВЦЭМ!$A$34:$A$777,$A299,СВЦЭМ!$B$33:$B$776,S$296)+'СЕТ СН'!$F$16</f>
        <v>0</v>
      </c>
      <c r="T299" s="36">
        <f>SUMIFS(СВЦЭМ!$I$34:$I$777,СВЦЭМ!$A$34:$A$777,$A299,СВЦЭМ!$B$33:$B$776,T$296)+'СЕТ СН'!$F$16</f>
        <v>0</v>
      </c>
      <c r="U299" s="36">
        <f>SUMIFS(СВЦЭМ!$I$34:$I$777,СВЦЭМ!$A$34:$A$777,$A299,СВЦЭМ!$B$33:$B$776,U$296)+'СЕТ СН'!$F$16</f>
        <v>0</v>
      </c>
      <c r="V299" s="36">
        <f>SUMIFS(СВЦЭМ!$I$34:$I$777,СВЦЭМ!$A$34:$A$777,$A299,СВЦЭМ!$B$33:$B$776,V$296)+'СЕТ СН'!$F$16</f>
        <v>0</v>
      </c>
      <c r="W299" s="36">
        <f>SUMIFS(СВЦЭМ!$I$34:$I$777,СВЦЭМ!$A$34:$A$777,$A299,СВЦЭМ!$B$33:$B$776,W$296)+'СЕТ СН'!$F$16</f>
        <v>0</v>
      </c>
      <c r="X299" s="36">
        <f>SUMIFS(СВЦЭМ!$I$34:$I$777,СВЦЭМ!$A$34:$A$777,$A299,СВЦЭМ!$B$33:$B$776,X$296)+'СЕТ СН'!$F$16</f>
        <v>0</v>
      </c>
      <c r="Y299" s="36">
        <f>SUMIFS(СВЦЭМ!$I$34:$I$777,СВЦЭМ!$A$34:$A$777,$A299,СВЦЭМ!$B$33:$B$776,Y$296)+'СЕТ СН'!$F$16</f>
        <v>0</v>
      </c>
    </row>
    <row r="300" spans="1:27" ht="15.75" hidden="1" x14ac:dyDescent="0.2">
      <c r="A300" s="35">
        <f t="shared" si="8"/>
        <v>43650</v>
      </c>
      <c r="B300" s="36">
        <f>SUMIFS(СВЦЭМ!$I$34:$I$777,СВЦЭМ!$A$34:$A$777,$A300,СВЦЭМ!$B$33:$B$776,B$296)+'СЕТ СН'!$F$16</f>
        <v>0</v>
      </c>
      <c r="C300" s="36">
        <f>SUMIFS(СВЦЭМ!$I$34:$I$777,СВЦЭМ!$A$34:$A$777,$A300,СВЦЭМ!$B$33:$B$776,C$296)+'СЕТ СН'!$F$16</f>
        <v>0</v>
      </c>
      <c r="D300" s="36">
        <f>SUMIFS(СВЦЭМ!$I$34:$I$777,СВЦЭМ!$A$34:$A$777,$A300,СВЦЭМ!$B$33:$B$776,D$296)+'СЕТ СН'!$F$16</f>
        <v>0</v>
      </c>
      <c r="E300" s="36">
        <f>SUMIFS(СВЦЭМ!$I$34:$I$777,СВЦЭМ!$A$34:$A$777,$A300,СВЦЭМ!$B$33:$B$776,E$296)+'СЕТ СН'!$F$16</f>
        <v>0</v>
      </c>
      <c r="F300" s="36">
        <f>SUMIFS(СВЦЭМ!$I$34:$I$777,СВЦЭМ!$A$34:$A$777,$A300,СВЦЭМ!$B$33:$B$776,F$296)+'СЕТ СН'!$F$16</f>
        <v>0</v>
      </c>
      <c r="G300" s="36">
        <f>SUMIFS(СВЦЭМ!$I$34:$I$777,СВЦЭМ!$A$34:$A$777,$A300,СВЦЭМ!$B$33:$B$776,G$296)+'СЕТ СН'!$F$16</f>
        <v>0</v>
      </c>
      <c r="H300" s="36">
        <f>SUMIFS(СВЦЭМ!$I$34:$I$777,СВЦЭМ!$A$34:$A$777,$A300,СВЦЭМ!$B$33:$B$776,H$296)+'СЕТ СН'!$F$16</f>
        <v>0</v>
      </c>
      <c r="I300" s="36">
        <f>SUMIFS(СВЦЭМ!$I$34:$I$777,СВЦЭМ!$A$34:$A$777,$A300,СВЦЭМ!$B$33:$B$776,I$296)+'СЕТ СН'!$F$16</f>
        <v>0</v>
      </c>
      <c r="J300" s="36">
        <f>SUMIFS(СВЦЭМ!$I$34:$I$777,СВЦЭМ!$A$34:$A$777,$A300,СВЦЭМ!$B$33:$B$776,J$296)+'СЕТ СН'!$F$16</f>
        <v>0</v>
      </c>
      <c r="K300" s="36">
        <f>SUMIFS(СВЦЭМ!$I$34:$I$777,СВЦЭМ!$A$34:$A$777,$A300,СВЦЭМ!$B$33:$B$776,K$296)+'СЕТ СН'!$F$16</f>
        <v>0</v>
      </c>
      <c r="L300" s="36">
        <f>SUMIFS(СВЦЭМ!$I$34:$I$777,СВЦЭМ!$A$34:$A$777,$A300,СВЦЭМ!$B$33:$B$776,L$296)+'СЕТ СН'!$F$16</f>
        <v>0</v>
      </c>
      <c r="M300" s="36">
        <f>SUMIFS(СВЦЭМ!$I$34:$I$777,СВЦЭМ!$A$34:$A$777,$A300,СВЦЭМ!$B$33:$B$776,M$296)+'СЕТ СН'!$F$16</f>
        <v>0</v>
      </c>
      <c r="N300" s="36">
        <f>SUMIFS(СВЦЭМ!$I$34:$I$777,СВЦЭМ!$A$34:$A$777,$A300,СВЦЭМ!$B$33:$B$776,N$296)+'СЕТ СН'!$F$16</f>
        <v>0</v>
      </c>
      <c r="O300" s="36">
        <f>SUMIFS(СВЦЭМ!$I$34:$I$777,СВЦЭМ!$A$34:$A$777,$A300,СВЦЭМ!$B$33:$B$776,O$296)+'СЕТ СН'!$F$16</f>
        <v>0</v>
      </c>
      <c r="P300" s="36">
        <f>SUMIFS(СВЦЭМ!$I$34:$I$777,СВЦЭМ!$A$34:$A$777,$A300,СВЦЭМ!$B$33:$B$776,P$296)+'СЕТ СН'!$F$16</f>
        <v>0</v>
      </c>
      <c r="Q300" s="36">
        <f>SUMIFS(СВЦЭМ!$I$34:$I$777,СВЦЭМ!$A$34:$A$777,$A300,СВЦЭМ!$B$33:$B$776,Q$296)+'СЕТ СН'!$F$16</f>
        <v>0</v>
      </c>
      <c r="R300" s="36">
        <f>SUMIFS(СВЦЭМ!$I$34:$I$777,СВЦЭМ!$A$34:$A$777,$A300,СВЦЭМ!$B$33:$B$776,R$296)+'СЕТ СН'!$F$16</f>
        <v>0</v>
      </c>
      <c r="S300" s="36">
        <f>SUMIFS(СВЦЭМ!$I$34:$I$777,СВЦЭМ!$A$34:$A$777,$A300,СВЦЭМ!$B$33:$B$776,S$296)+'СЕТ СН'!$F$16</f>
        <v>0</v>
      </c>
      <c r="T300" s="36">
        <f>SUMIFS(СВЦЭМ!$I$34:$I$777,СВЦЭМ!$A$34:$A$777,$A300,СВЦЭМ!$B$33:$B$776,T$296)+'СЕТ СН'!$F$16</f>
        <v>0</v>
      </c>
      <c r="U300" s="36">
        <f>SUMIFS(СВЦЭМ!$I$34:$I$777,СВЦЭМ!$A$34:$A$777,$A300,СВЦЭМ!$B$33:$B$776,U$296)+'СЕТ СН'!$F$16</f>
        <v>0</v>
      </c>
      <c r="V300" s="36">
        <f>SUMIFS(СВЦЭМ!$I$34:$I$777,СВЦЭМ!$A$34:$A$777,$A300,СВЦЭМ!$B$33:$B$776,V$296)+'СЕТ СН'!$F$16</f>
        <v>0</v>
      </c>
      <c r="W300" s="36">
        <f>SUMIFS(СВЦЭМ!$I$34:$I$777,СВЦЭМ!$A$34:$A$777,$A300,СВЦЭМ!$B$33:$B$776,W$296)+'СЕТ СН'!$F$16</f>
        <v>0</v>
      </c>
      <c r="X300" s="36">
        <f>SUMIFS(СВЦЭМ!$I$34:$I$777,СВЦЭМ!$A$34:$A$777,$A300,СВЦЭМ!$B$33:$B$776,X$296)+'СЕТ СН'!$F$16</f>
        <v>0</v>
      </c>
      <c r="Y300" s="36">
        <f>SUMIFS(СВЦЭМ!$I$34:$I$777,СВЦЭМ!$A$34:$A$777,$A300,СВЦЭМ!$B$33:$B$776,Y$296)+'СЕТ СН'!$F$16</f>
        <v>0</v>
      </c>
    </row>
    <row r="301" spans="1:27" ht="15.75" hidden="1" x14ac:dyDescent="0.2">
      <c r="A301" s="35">
        <f t="shared" si="8"/>
        <v>43651</v>
      </c>
      <c r="B301" s="36">
        <f>SUMIFS(СВЦЭМ!$I$34:$I$777,СВЦЭМ!$A$34:$A$777,$A301,СВЦЭМ!$B$33:$B$776,B$296)+'СЕТ СН'!$F$16</f>
        <v>0</v>
      </c>
      <c r="C301" s="36">
        <f>SUMIFS(СВЦЭМ!$I$34:$I$777,СВЦЭМ!$A$34:$A$777,$A301,СВЦЭМ!$B$33:$B$776,C$296)+'СЕТ СН'!$F$16</f>
        <v>0</v>
      </c>
      <c r="D301" s="36">
        <f>SUMIFS(СВЦЭМ!$I$34:$I$777,СВЦЭМ!$A$34:$A$777,$A301,СВЦЭМ!$B$33:$B$776,D$296)+'СЕТ СН'!$F$16</f>
        <v>0</v>
      </c>
      <c r="E301" s="36">
        <f>SUMIFS(СВЦЭМ!$I$34:$I$777,СВЦЭМ!$A$34:$A$777,$A301,СВЦЭМ!$B$33:$B$776,E$296)+'СЕТ СН'!$F$16</f>
        <v>0</v>
      </c>
      <c r="F301" s="36">
        <f>SUMIFS(СВЦЭМ!$I$34:$I$777,СВЦЭМ!$A$34:$A$777,$A301,СВЦЭМ!$B$33:$B$776,F$296)+'СЕТ СН'!$F$16</f>
        <v>0</v>
      </c>
      <c r="G301" s="36">
        <f>SUMIFS(СВЦЭМ!$I$34:$I$777,СВЦЭМ!$A$34:$A$777,$A301,СВЦЭМ!$B$33:$B$776,G$296)+'СЕТ СН'!$F$16</f>
        <v>0</v>
      </c>
      <c r="H301" s="36">
        <f>SUMIFS(СВЦЭМ!$I$34:$I$777,СВЦЭМ!$A$34:$A$777,$A301,СВЦЭМ!$B$33:$B$776,H$296)+'СЕТ СН'!$F$16</f>
        <v>0</v>
      </c>
      <c r="I301" s="36">
        <f>SUMIFS(СВЦЭМ!$I$34:$I$777,СВЦЭМ!$A$34:$A$777,$A301,СВЦЭМ!$B$33:$B$776,I$296)+'СЕТ СН'!$F$16</f>
        <v>0</v>
      </c>
      <c r="J301" s="36">
        <f>SUMIFS(СВЦЭМ!$I$34:$I$777,СВЦЭМ!$A$34:$A$777,$A301,СВЦЭМ!$B$33:$B$776,J$296)+'СЕТ СН'!$F$16</f>
        <v>0</v>
      </c>
      <c r="K301" s="36">
        <f>SUMIFS(СВЦЭМ!$I$34:$I$777,СВЦЭМ!$A$34:$A$777,$A301,СВЦЭМ!$B$33:$B$776,K$296)+'СЕТ СН'!$F$16</f>
        <v>0</v>
      </c>
      <c r="L301" s="36">
        <f>SUMIFS(СВЦЭМ!$I$34:$I$777,СВЦЭМ!$A$34:$A$777,$A301,СВЦЭМ!$B$33:$B$776,L$296)+'СЕТ СН'!$F$16</f>
        <v>0</v>
      </c>
      <c r="M301" s="36">
        <f>SUMIFS(СВЦЭМ!$I$34:$I$777,СВЦЭМ!$A$34:$A$777,$A301,СВЦЭМ!$B$33:$B$776,M$296)+'СЕТ СН'!$F$16</f>
        <v>0</v>
      </c>
      <c r="N301" s="36">
        <f>SUMIFS(СВЦЭМ!$I$34:$I$777,СВЦЭМ!$A$34:$A$777,$A301,СВЦЭМ!$B$33:$B$776,N$296)+'СЕТ СН'!$F$16</f>
        <v>0</v>
      </c>
      <c r="O301" s="36">
        <f>SUMIFS(СВЦЭМ!$I$34:$I$777,СВЦЭМ!$A$34:$A$777,$A301,СВЦЭМ!$B$33:$B$776,O$296)+'СЕТ СН'!$F$16</f>
        <v>0</v>
      </c>
      <c r="P301" s="36">
        <f>SUMIFS(СВЦЭМ!$I$34:$I$777,СВЦЭМ!$A$34:$A$777,$A301,СВЦЭМ!$B$33:$B$776,P$296)+'СЕТ СН'!$F$16</f>
        <v>0</v>
      </c>
      <c r="Q301" s="36">
        <f>SUMIFS(СВЦЭМ!$I$34:$I$777,СВЦЭМ!$A$34:$A$777,$A301,СВЦЭМ!$B$33:$B$776,Q$296)+'СЕТ СН'!$F$16</f>
        <v>0</v>
      </c>
      <c r="R301" s="36">
        <f>SUMIFS(СВЦЭМ!$I$34:$I$777,СВЦЭМ!$A$34:$A$777,$A301,СВЦЭМ!$B$33:$B$776,R$296)+'СЕТ СН'!$F$16</f>
        <v>0</v>
      </c>
      <c r="S301" s="36">
        <f>SUMIFS(СВЦЭМ!$I$34:$I$777,СВЦЭМ!$A$34:$A$777,$A301,СВЦЭМ!$B$33:$B$776,S$296)+'СЕТ СН'!$F$16</f>
        <v>0</v>
      </c>
      <c r="T301" s="36">
        <f>SUMIFS(СВЦЭМ!$I$34:$I$777,СВЦЭМ!$A$34:$A$777,$A301,СВЦЭМ!$B$33:$B$776,T$296)+'СЕТ СН'!$F$16</f>
        <v>0</v>
      </c>
      <c r="U301" s="36">
        <f>SUMIFS(СВЦЭМ!$I$34:$I$777,СВЦЭМ!$A$34:$A$777,$A301,СВЦЭМ!$B$33:$B$776,U$296)+'СЕТ СН'!$F$16</f>
        <v>0</v>
      </c>
      <c r="V301" s="36">
        <f>SUMIFS(СВЦЭМ!$I$34:$I$777,СВЦЭМ!$A$34:$A$777,$A301,СВЦЭМ!$B$33:$B$776,V$296)+'СЕТ СН'!$F$16</f>
        <v>0</v>
      </c>
      <c r="W301" s="36">
        <f>SUMIFS(СВЦЭМ!$I$34:$I$777,СВЦЭМ!$A$34:$A$777,$A301,СВЦЭМ!$B$33:$B$776,W$296)+'СЕТ СН'!$F$16</f>
        <v>0</v>
      </c>
      <c r="X301" s="36">
        <f>SUMIFS(СВЦЭМ!$I$34:$I$777,СВЦЭМ!$A$34:$A$777,$A301,СВЦЭМ!$B$33:$B$776,X$296)+'СЕТ СН'!$F$16</f>
        <v>0</v>
      </c>
      <c r="Y301" s="36">
        <f>SUMIFS(СВЦЭМ!$I$34:$I$777,СВЦЭМ!$A$34:$A$777,$A301,СВЦЭМ!$B$33:$B$776,Y$296)+'СЕТ СН'!$F$16</f>
        <v>0</v>
      </c>
    </row>
    <row r="302" spans="1:27" ht="15.75" hidden="1" x14ac:dyDescent="0.2">
      <c r="A302" s="35">
        <f t="shared" si="8"/>
        <v>43652</v>
      </c>
      <c r="B302" s="36">
        <f>SUMIFS(СВЦЭМ!$I$34:$I$777,СВЦЭМ!$A$34:$A$777,$A302,СВЦЭМ!$B$33:$B$776,B$296)+'СЕТ СН'!$F$16</f>
        <v>0</v>
      </c>
      <c r="C302" s="36">
        <f>SUMIFS(СВЦЭМ!$I$34:$I$777,СВЦЭМ!$A$34:$A$777,$A302,СВЦЭМ!$B$33:$B$776,C$296)+'СЕТ СН'!$F$16</f>
        <v>0</v>
      </c>
      <c r="D302" s="36">
        <f>SUMIFS(СВЦЭМ!$I$34:$I$777,СВЦЭМ!$A$34:$A$777,$A302,СВЦЭМ!$B$33:$B$776,D$296)+'СЕТ СН'!$F$16</f>
        <v>0</v>
      </c>
      <c r="E302" s="36">
        <f>SUMIFS(СВЦЭМ!$I$34:$I$777,СВЦЭМ!$A$34:$A$777,$A302,СВЦЭМ!$B$33:$B$776,E$296)+'СЕТ СН'!$F$16</f>
        <v>0</v>
      </c>
      <c r="F302" s="36">
        <f>SUMIFS(СВЦЭМ!$I$34:$I$777,СВЦЭМ!$A$34:$A$777,$A302,СВЦЭМ!$B$33:$B$776,F$296)+'СЕТ СН'!$F$16</f>
        <v>0</v>
      </c>
      <c r="G302" s="36">
        <f>SUMIFS(СВЦЭМ!$I$34:$I$777,СВЦЭМ!$A$34:$A$777,$A302,СВЦЭМ!$B$33:$B$776,G$296)+'СЕТ СН'!$F$16</f>
        <v>0</v>
      </c>
      <c r="H302" s="36">
        <f>SUMIFS(СВЦЭМ!$I$34:$I$777,СВЦЭМ!$A$34:$A$777,$A302,СВЦЭМ!$B$33:$B$776,H$296)+'СЕТ СН'!$F$16</f>
        <v>0</v>
      </c>
      <c r="I302" s="36">
        <f>SUMIFS(СВЦЭМ!$I$34:$I$777,СВЦЭМ!$A$34:$A$777,$A302,СВЦЭМ!$B$33:$B$776,I$296)+'СЕТ СН'!$F$16</f>
        <v>0</v>
      </c>
      <c r="J302" s="36">
        <f>SUMIFS(СВЦЭМ!$I$34:$I$777,СВЦЭМ!$A$34:$A$777,$A302,СВЦЭМ!$B$33:$B$776,J$296)+'СЕТ СН'!$F$16</f>
        <v>0</v>
      </c>
      <c r="K302" s="36">
        <f>SUMIFS(СВЦЭМ!$I$34:$I$777,СВЦЭМ!$A$34:$A$777,$A302,СВЦЭМ!$B$33:$B$776,K$296)+'СЕТ СН'!$F$16</f>
        <v>0</v>
      </c>
      <c r="L302" s="36">
        <f>SUMIFS(СВЦЭМ!$I$34:$I$777,СВЦЭМ!$A$34:$A$777,$A302,СВЦЭМ!$B$33:$B$776,L$296)+'СЕТ СН'!$F$16</f>
        <v>0</v>
      </c>
      <c r="M302" s="36">
        <f>SUMIFS(СВЦЭМ!$I$34:$I$777,СВЦЭМ!$A$34:$A$777,$A302,СВЦЭМ!$B$33:$B$776,M$296)+'СЕТ СН'!$F$16</f>
        <v>0</v>
      </c>
      <c r="N302" s="36">
        <f>SUMIFS(СВЦЭМ!$I$34:$I$777,СВЦЭМ!$A$34:$A$777,$A302,СВЦЭМ!$B$33:$B$776,N$296)+'СЕТ СН'!$F$16</f>
        <v>0</v>
      </c>
      <c r="O302" s="36">
        <f>SUMIFS(СВЦЭМ!$I$34:$I$777,СВЦЭМ!$A$34:$A$777,$A302,СВЦЭМ!$B$33:$B$776,O$296)+'СЕТ СН'!$F$16</f>
        <v>0</v>
      </c>
      <c r="P302" s="36">
        <f>SUMIFS(СВЦЭМ!$I$34:$I$777,СВЦЭМ!$A$34:$A$777,$A302,СВЦЭМ!$B$33:$B$776,P$296)+'СЕТ СН'!$F$16</f>
        <v>0</v>
      </c>
      <c r="Q302" s="36">
        <f>SUMIFS(СВЦЭМ!$I$34:$I$777,СВЦЭМ!$A$34:$A$777,$A302,СВЦЭМ!$B$33:$B$776,Q$296)+'СЕТ СН'!$F$16</f>
        <v>0</v>
      </c>
      <c r="R302" s="36">
        <f>SUMIFS(СВЦЭМ!$I$34:$I$777,СВЦЭМ!$A$34:$A$777,$A302,СВЦЭМ!$B$33:$B$776,R$296)+'СЕТ СН'!$F$16</f>
        <v>0</v>
      </c>
      <c r="S302" s="36">
        <f>SUMIFS(СВЦЭМ!$I$34:$I$777,СВЦЭМ!$A$34:$A$777,$A302,СВЦЭМ!$B$33:$B$776,S$296)+'СЕТ СН'!$F$16</f>
        <v>0</v>
      </c>
      <c r="T302" s="36">
        <f>SUMIFS(СВЦЭМ!$I$34:$I$777,СВЦЭМ!$A$34:$A$777,$A302,СВЦЭМ!$B$33:$B$776,T$296)+'СЕТ СН'!$F$16</f>
        <v>0</v>
      </c>
      <c r="U302" s="36">
        <f>SUMIFS(СВЦЭМ!$I$34:$I$777,СВЦЭМ!$A$34:$A$777,$A302,СВЦЭМ!$B$33:$B$776,U$296)+'СЕТ СН'!$F$16</f>
        <v>0</v>
      </c>
      <c r="V302" s="36">
        <f>SUMIFS(СВЦЭМ!$I$34:$I$777,СВЦЭМ!$A$34:$A$777,$A302,СВЦЭМ!$B$33:$B$776,V$296)+'СЕТ СН'!$F$16</f>
        <v>0</v>
      </c>
      <c r="W302" s="36">
        <f>SUMIFS(СВЦЭМ!$I$34:$I$777,СВЦЭМ!$A$34:$A$777,$A302,СВЦЭМ!$B$33:$B$776,W$296)+'СЕТ СН'!$F$16</f>
        <v>0</v>
      </c>
      <c r="X302" s="36">
        <f>SUMIFS(СВЦЭМ!$I$34:$I$777,СВЦЭМ!$A$34:$A$777,$A302,СВЦЭМ!$B$33:$B$776,X$296)+'СЕТ СН'!$F$16</f>
        <v>0</v>
      </c>
      <c r="Y302" s="36">
        <f>SUMIFS(СВЦЭМ!$I$34:$I$777,СВЦЭМ!$A$34:$A$777,$A302,СВЦЭМ!$B$33:$B$776,Y$296)+'СЕТ СН'!$F$16</f>
        <v>0</v>
      </c>
    </row>
    <row r="303" spans="1:27" ht="15.75" hidden="1" x14ac:dyDescent="0.2">
      <c r="A303" s="35">
        <f t="shared" si="8"/>
        <v>43653</v>
      </c>
      <c r="B303" s="36">
        <f>SUMIFS(СВЦЭМ!$I$34:$I$777,СВЦЭМ!$A$34:$A$777,$A303,СВЦЭМ!$B$33:$B$776,B$296)+'СЕТ СН'!$F$16</f>
        <v>0</v>
      </c>
      <c r="C303" s="36">
        <f>SUMIFS(СВЦЭМ!$I$34:$I$777,СВЦЭМ!$A$34:$A$777,$A303,СВЦЭМ!$B$33:$B$776,C$296)+'СЕТ СН'!$F$16</f>
        <v>0</v>
      </c>
      <c r="D303" s="36">
        <f>SUMIFS(СВЦЭМ!$I$34:$I$777,СВЦЭМ!$A$34:$A$777,$A303,СВЦЭМ!$B$33:$B$776,D$296)+'СЕТ СН'!$F$16</f>
        <v>0</v>
      </c>
      <c r="E303" s="36">
        <f>SUMIFS(СВЦЭМ!$I$34:$I$777,СВЦЭМ!$A$34:$A$777,$A303,СВЦЭМ!$B$33:$B$776,E$296)+'СЕТ СН'!$F$16</f>
        <v>0</v>
      </c>
      <c r="F303" s="36">
        <f>SUMIFS(СВЦЭМ!$I$34:$I$777,СВЦЭМ!$A$34:$A$777,$A303,СВЦЭМ!$B$33:$B$776,F$296)+'СЕТ СН'!$F$16</f>
        <v>0</v>
      </c>
      <c r="G303" s="36">
        <f>SUMIFS(СВЦЭМ!$I$34:$I$777,СВЦЭМ!$A$34:$A$777,$A303,СВЦЭМ!$B$33:$B$776,G$296)+'СЕТ СН'!$F$16</f>
        <v>0</v>
      </c>
      <c r="H303" s="36">
        <f>SUMIFS(СВЦЭМ!$I$34:$I$777,СВЦЭМ!$A$34:$A$777,$A303,СВЦЭМ!$B$33:$B$776,H$296)+'СЕТ СН'!$F$16</f>
        <v>0</v>
      </c>
      <c r="I303" s="36">
        <f>SUMIFS(СВЦЭМ!$I$34:$I$777,СВЦЭМ!$A$34:$A$777,$A303,СВЦЭМ!$B$33:$B$776,I$296)+'СЕТ СН'!$F$16</f>
        <v>0</v>
      </c>
      <c r="J303" s="36">
        <f>SUMIFS(СВЦЭМ!$I$34:$I$777,СВЦЭМ!$A$34:$A$777,$A303,СВЦЭМ!$B$33:$B$776,J$296)+'СЕТ СН'!$F$16</f>
        <v>0</v>
      </c>
      <c r="K303" s="36">
        <f>SUMIFS(СВЦЭМ!$I$34:$I$777,СВЦЭМ!$A$34:$A$777,$A303,СВЦЭМ!$B$33:$B$776,K$296)+'СЕТ СН'!$F$16</f>
        <v>0</v>
      </c>
      <c r="L303" s="36">
        <f>SUMIFS(СВЦЭМ!$I$34:$I$777,СВЦЭМ!$A$34:$A$777,$A303,СВЦЭМ!$B$33:$B$776,L$296)+'СЕТ СН'!$F$16</f>
        <v>0</v>
      </c>
      <c r="M303" s="36">
        <f>SUMIFS(СВЦЭМ!$I$34:$I$777,СВЦЭМ!$A$34:$A$777,$A303,СВЦЭМ!$B$33:$B$776,M$296)+'СЕТ СН'!$F$16</f>
        <v>0</v>
      </c>
      <c r="N303" s="36">
        <f>SUMIFS(СВЦЭМ!$I$34:$I$777,СВЦЭМ!$A$34:$A$777,$A303,СВЦЭМ!$B$33:$B$776,N$296)+'СЕТ СН'!$F$16</f>
        <v>0</v>
      </c>
      <c r="O303" s="36">
        <f>SUMIFS(СВЦЭМ!$I$34:$I$777,СВЦЭМ!$A$34:$A$777,$A303,СВЦЭМ!$B$33:$B$776,O$296)+'СЕТ СН'!$F$16</f>
        <v>0</v>
      </c>
      <c r="P303" s="36">
        <f>SUMIFS(СВЦЭМ!$I$34:$I$777,СВЦЭМ!$A$34:$A$777,$A303,СВЦЭМ!$B$33:$B$776,P$296)+'СЕТ СН'!$F$16</f>
        <v>0</v>
      </c>
      <c r="Q303" s="36">
        <f>SUMIFS(СВЦЭМ!$I$34:$I$777,СВЦЭМ!$A$34:$A$777,$A303,СВЦЭМ!$B$33:$B$776,Q$296)+'СЕТ СН'!$F$16</f>
        <v>0</v>
      </c>
      <c r="R303" s="36">
        <f>SUMIFS(СВЦЭМ!$I$34:$I$777,СВЦЭМ!$A$34:$A$777,$A303,СВЦЭМ!$B$33:$B$776,R$296)+'СЕТ СН'!$F$16</f>
        <v>0</v>
      </c>
      <c r="S303" s="36">
        <f>SUMIFS(СВЦЭМ!$I$34:$I$777,СВЦЭМ!$A$34:$A$777,$A303,СВЦЭМ!$B$33:$B$776,S$296)+'СЕТ СН'!$F$16</f>
        <v>0</v>
      </c>
      <c r="T303" s="36">
        <f>SUMIFS(СВЦЭМ!$I$34:$I$777,СВЦЭМ!$A$34:$A$777,$A303,СВЦЭМ!$B$33:$B$776,T$296)+'СЕТ СН'!$F$16</f>
        <v>0</v>
      </c>
      <c r="U303" s="36">
        <f>SUMIFS(СВЦЭМ!$I$34:$I$777,СВЦЭМ!$A$34:$A$777,$A303,СВЦЭМ!$B$33:$B$776,U$296)+'СЕТ СН'!$F$16</f>
        <v>0</v>
      </c>
      <c r="V303" s="36">
        <f>SUMIFS(СВЦЭМ!$I$34:$I$777,СВЦЭМ!$A$34:$A$777,$A303,СВЦЭМ!$B$33:$B$776,V$296)+'СЕТ СН'!$F$16</f>
        <v>0</v>
      </c>
      <c r="W303" s="36">
        <f>SUMIFS(СВЦЭМ!$I$34:$I$777,СВЦЭМ!$A$34:$A$777,$A303,СВЦЭМ!$B$33:$B$776,W$296)+'СЕТ СН'!$F$16</f>
        <v>0</v>
      </c>
      <c r="X303" s="36">
        <f>SUMIFS(СВЦЭМ!$I$34:$I$777,СВЦЭМ!$A$34:$A$777,$A303,СВЦЭМ!$B$33:$B$776,X$296)+'СЕТ СН'!$F$16</f>
        <v>0</v>
      </c>
      <c r="Y303" s="36">
        <f>SUMIFS(СВЦЭМ!$I$34:$I$777,СВЦЭМ!$A$34:$A$777,$A303,СВЦЭМ!$B$33:$B$776,Y$296)+'СЕТ СН'!$F$16</f>
        <v>0</v>
      </c>
    </row>
    <row r="304" spans="1:27" ht="15.75" hidden="1" x14ac:dyDescent="0.2">
      <c r="A304" s="35">
        <f t="shared" si="8"/>
        <v>43654</v>
      </c>
      <c r="B304" s="36">
        <f>SUMIFS(СВЦЭМ!$I$34:$I$777,СВЦЭМ!$A$34:$A$777,$A304,СВЦЭМ!$B$33:$B$776,B$296)+'СЕТ СН'!$F$16</f>
        <v>0</v>
      </c>
      <c r="C304" s="36">
        <f>SUMIFS(СВЦЭМ!$I$34:$I$777,СВЦЭМ!$A$34:$A$777,$A304,СВЦЭМ!$B$33:$B$776,C$296)+'СЕТ СН'!$F$16</f>
        <v>0</v>
      </c>
      <c r="D304" s="36">
        <f>SUMIFS(СВЦЭМ!$I$34:$I$777,СВЦЭМ!$A$34:$A$777,$A304,СВЦЭМ!$B$33:$B$776,D$296)+'СЕТ СН'!$F$16</f>
        <v>0</v>
      </c>
      <c r="E304" s="36">
        <f>SUMIFS(СВЦЭМ!$I$34:$I$777,СВЦЭМ!$A$34:$A$777,$A304,СВЦЭМ!$B$33:$B$776,E$296)+'СЕТ СН'!$F$16</f>
        <v>0</v>
      </c>
      <c r="F304" s="36">
        <f>SUMIFS(СВЦЭМ!$I$34:$I$777,СВЦЭМ!$A$34:$A$777,$A304,СВЦЭМ!$B$33:$B$776,F$296)+'СЕТ СН'!$F$16</f>
        <v>0</v>
      </c>
      <c r="G304" s="36">
        <f>SUMIFS(СВЦЭМ!$I$34:$I$777,СВЦЭМ!$A$34:$A$777,$A304,СВЦЭМ!$B$33:$B$776,G$296)+'СЕТ СН'!$F$16</f>
        <v>0</v>
      </c>
      <c r="H304" s="36">
        <f>SUMIFS(СВЦЭМ!$I$34:$I$777,СВЦЭМ!$A$34:$A$777,$A304,СВЦЭМ!$B$33:$B$776,H$296)+'СЕТ СН'!$F$16</f>
        <v>0</v>
      </c>
      <c r="I304" s="36">
        <f>SUMIFS(СВЦЭМ!$I$34:$I$777,СВЦЭМ!$A$34:$A$777,$A304,СВЦЭМ!$B$33:$B$776,I$296)+'СЕТ СН'!$F$16</f>
        <v>0</v>
      </c>
      <c r="J304" s="36">
        <f>SUMIFS(СВЦЭМ!$I$34:$I$777,СВЦЭМ!$A$34:$A$777,$A304,СВЦЭМ!$B$33:$B$776,J$296)+'СЕТ СН'!$F$16</f>
        <v>0</v>
      </c>
      <c r="K304" s="36">
        <f>SUMIFS(СВЦЭМ!$I$34:$I$777,СВЦЭМ!$A$34:$A$777,$A304,СВЦЭМ!$B$33:$B$776,K$296)+'СЕТ СН'!$F$16</f>
        <v>0</v>
      </c>
      <c r="L304" s="36">
        <f>SUMIFS(СВЦЭМ!$I$34:$I$777,СВЦЭМ!$A$34:$A$777,$A304,СВЦЭМ!$B$33:$B$776,L$296)+'СЕТ СН'!$F$16</f>
        <v>0</v>
      </c>
      <c r="M304" s="36">
        <f>SUMIFS(СВЦЭМ!$I$34:$I$777,СВЦЭМ!$A$34:$A$777,$A304,СВЦЭМ!$B$33:$B$776,M$296)+'СЕТ СН'!$F$16</f>
        <v>0</v>
      </c>
      <c r="N304" s="36">
        <f>SUMIFS(СВЦЭМ!$I$34:$I$777,СВЦЭМ!$A$34:$A$777,$A304,СВЦЭМ!$B$33:$B$776,N$296)+'СЕТ СН'!$F$16</f>
        <v>0</v>
      </c>
      <c r="O304" s="36">
        <f>SUMIFS(СВЦЭМ!$I$34:$I$777,СВЦЭМ!$A$34:$A$777,$A304,СВЦЭМ!$B$33:$B$776,O$296)+'СЕТ СН'!$F$16</f>
        <v>0</v>
      </c>
      <c r="P304" s="36">
        <f>SUMIFS(СВЦЭМ!$I$34:$I$777,СВЦЭМ!$A$34:$A$777,$A304,СВЦЭМ!$B$33:$B$776,P$296)+'СЕТ СН'!$F$16</f>
        <v>0</v>
      </c>
      <c r="Q304" s="36">
        <f>SUMIFS(СВЦЭМ!$I$34:$I$777,СВЦЭМ!$A$34:$A$777,$A304,СВЦЭМ!$B$33:$B$776,Q$296)+'СЕТ СН'!$F$16</f>
        <v>0</v>
      </c>
      <c r="R304" s="36">
        <f>SUMIFS(СВЦЭМ!$I$34:$I$777,СВЦЭМ!$A$34:$A$777,$A304,СВЦЭМ!$B$33:$B$776,R$296)+'СЕТ СН'!$F$16</f>
        <v>0</v>
      </c>
      <c r="S304" s="36">
        <f>SUMIFS(СВЦЭМ!$I$34:$I$777,СВЦЭМ!$A$34:$A$777,$A304,СВЦЭМ!$B$33:$B$776,S$296)+'СЕТ СН'!$F$16</f>
        <v>0</v>
      </c>
      <c r="T304" s="36">
        <f>SUMIFS(СВЦЭМ!$I$34:$I$777,СВЦЭМ!$A$34:$A$777,$A304,СВЦЭМ!$B$33:$B$776,T$296)+'СЕТ СН'!$F$16</f>
        <v>0</v>
      </c>
      <c r="U304" s="36">
        <f>SUMIFS(СВЦЭМ!$I$34:$I$777,СВЦЭМ!$A$34:$A$777,$A304,СВЦЭМ!$B$33:$B$776,U$296)+'СЕТ СН'!$F$16</f>
        <v>0</v>
      </c>
      <c r="V304" s="36">
        <f>SUMIFS(СВЦЭМ!$I$34:$I$777,СВЦЭМ!$A$34:$A$777,$A304,СВЦЭМ!$B$33:$B$776,V$296)+'СЕТ СН'!$F$16</f>
        <v>0</v>
      </c>
      <c r="W304" s="36">
        <f>SUMIFS(СВЦЭМ!$I$34:$I$777,СВЦЭМ!$A$34:$A$777,$A304,СВЦЭМ!$B$33:$B$776,W$296)+'СЕТ СН'!$F$16</f>
        <v>0</v>
      </c>
      <c r="X304" s="36">
        <f>SUMIFS(СВЦЭМ!$I$34:$I$777,СВЦЭМ!$A$34:$A$777,$A304,СВЦЭМ!$B$33:$B$776,X$296)+'СЕТ СН'!$F$16</f>
        <v>0</v>
      </c>
      <c r="Y304" s="36">
        <f>SUMIFS(СВЦЭМ!$I$34:$I$777,СВЦЭМ!$A$34:$A$777,$A304,СВЦЭМ!$B$33:$B$776,Y$296)+'СЕТ СН'!$F$16</f>
        <v>0</v>
      </c>
    </row>
    <row r="305" spans="1:25" ht="15.75" hidden="1" x14ac:dyDescent="0.2">
      <c r="A305" s="35">
        <f t="shared" si="8"/>
        <v>43655</v>
      </c>
      <c r="B305" s="36">
        <f>SUMIFS(СВЦЭМ!$I$34:$I$777,СВЦЭМ!$A$34:$A$777,$A305,СВЦЭМ!$B$33:$B$776,B$296)+'СЕТ СН'!$F$16</f>
        <v>0</v>
      </c>
      <c r="C305" s="36">
        <f>SUMIFS(СВЦЭМ!$I$34:$I$777,СВЦЭМ!$A$34:$A$777,$A305,СВЦЭМ!$B$33:$B$776,C$296)+'СЕТ СН'!$F$16</f>
        <v>0</v>
      </c>
      <c r="D305" s="36">
        <f>SUMIFS(СВЦЭМ!$I$34:$I$777,СВЦЭМ!$A$34:$A$777,$A305,СВЦЭМ!$B$33:$B$776,D$296)+'СЕТ СН'!$F$16</f>
        <v>0</v>
      </c>
      <c r="E305" s="36">
        <f>SUMIFS(СВЦЭМ!$I$34:$I$777,СВЦЭМ!$A$34:$A$777,$A305,СВЦЭМ!$B$33:$B$776,E$296)+'СЕТ СН'!$F$16</f>
        <v>0</v>
      </c>
      <c r="F305" s="36">
        <f>SUMIFS(СВЦЭМ!$I$34:$I$777,СВЦЭМ!$A$34:$A$777,$A305,СВЦЭМ!$B$33:$B$776,F$296)+'СЕТ СН'!$F$16</f>
        <v>0</v>
      </c>
      <c r="G305" s="36">
        <f>SUMIFS(СВЦЭМ!$I$34:$I$777,СВЦЭМ!$A$34:$A$777,$A305,СВЦЭМ!$B$33:$B$776,G$296)+'СЕТ СН'!$F$16</f>
        <v>0</v>
      </c>
      <c r="H305" s="36">
        <f>SUMIFS(СВЦЭМ!$I$34:$I$777,СВЦЭМ!$A$34:$A$777,$A305,СВЦЭМ!$B$33:$B$776,H$296)+'СЕТ СН'!$F$16</f>
        <v>0</v>
      </c>
      <c r="I305" s="36">
        <f>SUMIFS(СВЦЭМ!$I$34:$I$777,СВЦЭМ!$A$34:$A$777,$A305,СВЦЭМ!$B$33:$B$776,I$296)+'СЕТ СН'!$F$16</f>
        <v>0</v>
      </c>
      <c r="J305" s="36">
        <f>SUMIFS(СВЦЭМ!$I$34:$I$777,СВЦЭМ!$A$34:$A$777,$A305,СВЦЭМ!$B$33:$B$776,J$296)+'СЕТ СН'!$F$16</f>
        <v>0</v>
      </c>
      <c r="K305" s="36">
        <f>SUMIFS(СВЦЭМ!$I$34:$I$777,СВЦЭМ!$A$34:$A$777,$A305,СВЦЭМ!$B$33:$B$776,K$296)+'СЕТ СН'!$F$16</f>
        <v>0</v>
      </c>
      <c r="L305" s="36">
        <f>SUMIFS(СВЦЭМ!$I$34:$I$777,СВЦЭМ!$A$34:$A$777,$A305,СВЦЭМ!$B$33:$B$776,L$296)+'СЕТ СН'!$F$16</f>
        <v>0</v>
      </c>
      <c r="M305" s="36">
        <f>SUMIFS(СВЦЭМ!$I$34:$I$777,СВЦЭМ!$A$34:$A$777,$A305,СВЦЭМ!$B$33:$B$776,M$296)+'СЕТ СН'!$F$16</f>
        <v>0</v>
      </c>
      <c r="N305" s="36">
        <f>SUMIFS(СВЦЭМ!$I$34:$I$777,СВЦЭМ!$A$34:$A$777,$A305,СВЦЭМ!$B$33:$B$776,N$296)+'СЕТ СН'!$F$16</f>
        <v>0</v>
      </c>
      <c r="O305" s="36">
        <f>SUMIFS(СВЦЭМ!$I$34:$I$777,СВЦЭМ!$A$34:$A$777,$A305,СВЦЭМ!$B$33:$B$776,O$296)+'СЕТ СН'!$F$16</f>
        <v>0</v>
      </c>
      <c r="P305" s="36">
        <f>SUMIFS(СВЦЭМ!$I$34:$I$777,СВЦЭМ!$A$34:$A$777,$A305,СВЦЭМ!$B$33:$B$776,P$296)+'СЕТ СН'!$F$16</f>
        <v>0</v>
      </c>
      <c r="Q305" s="36">
        <f>SUMIFS(СВЦЭМ!$I$34:$I$777,СВЦЭМ!$A$34:$A$777,$A305,СВЦЭМ!$B$33:$B$776,Q$296)+'СЕТ СН'!$F$16</f>
        <v>0</v>
      </c>
      <c r="R305" s="36">
        <f>SUMIFS(СВЦЭМ!$I$34:$I$777,СВЦЭМ!$A$34:$A$777,$A305,СВЦЭМ!$B$33:$B$776,R$296)+'СЕТ СН'!$F$16</f>
        <v>0</v>
      </c>
      <c r="S305" s="36">
        <f>SUMIFS(СВЦЭМ!$I$34:$I$777,СВЦЭМ!$A$34:$A$777,$A305,СВЦЭМ!$B$33:$B$776,S$296)+'СЕТ СН'!$F$16</f>
        <v>0</v>
      </c>
      <c r="T305" s="36">
        <f>SUMIFS(СВЦЭМ!$I$34:$I$777,СВЦЭМ!$A$34:$A$777,$A305,СВЦЭМ!$B$33:$B$776,T$296)+'СЕТ СН'!$F$16</f>
        <v>0</v>
      </c>
      <c r="U305" s="36">
        <f>SUMIFS(СВЦЭМ!$I$34:$I$777,СВЦЭМ!$A$34:$A$777,$A305,СВЦЭМ!$B$33:$B$776,U$296)+'СЕТ СН'!$F$16</f>
        <v>0</v>
      </c>
      <c r="V305" s="36">
        <f>SUMIFS(СВЦЭМ!$I$34:$I$777,СВЦЭМ!$A$34:$A$777,$A305,СВЦЭМ!$B$33:$B$776,V$296)+'СЕТ СН'!$F$16</f>
        <v>0</v>
      </c>
      <c r="W305" s="36">
        <f>SUMIFS(СВЦЭМ!$I$34:$I$777,СВЦЭМ!$A$34:$A$777,$A305,СВЦЭМ!$B$33:$B$776,W$296)+'СЕТ СН'!$F$16</f>
        <v>0</v>
      </c>
      <c r="X305" s="36">
        <f>SUMIFS(СВЦЭМ!$I$34:$I$777,СВЦЭМ!$A$34:$A$777,$A305,СВЦЭМ!$B$33:$B$776,X$296)+'СЕТ СН'!$F$16</f>
        <v>0</v>
      </c>
      <c r="Y305" s="36">
        <f>SUMIFS(СВЦЭМ!$I$34:$I$777,СВЦЭМ!$A$34:$A$777,$A305,СВЦЭМ!$B$33:$B$776,Y$296)+'СЕТ СН'!$F$16</f>
        <v>0</v>
      </c>
    </row>
    <row r="306" spans="1:25" ht="15.75" hidden="1" x14ac:dyDescent="0.2">
      <c r="A306" s="35">
        <f t="shared" si="8"/>
        <v>43656</v>
      </c>
      <c r="B306" s="36">
        <f>SUMIFS(СВЦЭМ!$I$34:$I$777,СВЦЭМ!$A$34:$A$777,$A306,СВЦЭМ!$B$33:$B$776,B$296)+'СЕТ СН'!$F$16</f>
        <v>0</v>
      </c>
      <c r="C306" s="36">
        <f>SUMIFS(СВЦЭМ!$I$34:$I$777,СВЦЭМ!$A$34:$A$777,$A306,СВЦЭМ!$B$33:$B$776,C$296)+'СЕТ СН'!$F$16</f>
        <v>0</v>
      </c>
      <c r="D306" s="36">
        <f>SUMIFS(СВЦЭМ!$I$34:$I$777,СВЦЭМ!$A$34:$A$777,$A306,СВЦЭМ!$B$33:$B$776,D$296)+'СЕТ СН'!$F$16</f>
        <v>0</v>
      </c>
      <c r="E306" s="36">
        <f>SUMIFS(СВЦЭМ!$I$34:$I$777,СВЦЭМ!$A$34:$A$777,$A306,СВЦЭМ!$B$33:$B$776,E$296)+'СЕТ СН'!$F$16</f>
        <v>0</v>
      </c>
      <c r="F306" s="36">
        <f>SUMIFS(СВЦЭМ!$I$34:$I$777,СВЦЭМ!$A$34:$A$777,$A306,СВЦЭМ!$B$33:$B$776,F$296)+'СЕТ СН'!$F$16</f>
        <v>0</v>
      </c>
      <c r="G306" s="36">
        <f>SUMIFS(СВЦЭМ!$I$34:$I$777,СВЦЭМ!$A$34:$A$777,$A306,СВЦЭМ!$B$33:$B$776,G$296)+'СЕТ СН'!$F$16</f>
        <v>0</v>
      </c>
      <c r="H306" s="36">
        <f>SUMIFS(СВЦЭМ!$I$34:$I$777,СВЦЭМ!$A$34:$A$777,$A306,СВЦЭМ!$B$33:$B$776,H$296)+'СЕТ СН'!$F$16</f>
        <v>0</v>
      </c>
      <c r="I306" s="36">
        <f>SUMIFS(СВЦЭМ!$I$34:$I$777,СВЦЭМ!$A$34:$A$777,$A306,СВЦЭМ!$B$33:$B$776,I$296)+'СЕТ СН'!$F$16</f>
        <v>0</v>
      </c>
      <c r="J306" s="36">
        <f>SUMIFS(СВЦЭМ!$I$34:$I$777,СВЦЭМ!$A$34:$A$777,$A306,СВЦЭМ!$B$33:$B$776,J$296)+'СЕТ СН'!$F$16</f>
        <v>0</v>
      </c>
      <c r="K306" s="36">
        <f>SUMIFS(СВЦЭМ!$I$34:$I$777,СВЦЭМ!$A$34:$A$777,$A306,СВЦЭМ!$B$33:$B$776,K$296)+'СЕТ СН'!$F$16</f>
        <v>0</v>
      </c>
      <c r="L306" s="36">
        <f>SUMIFS(СВЦЭМ!$I$34:$I$777,СВЦЭМ!$A$34:$A$777,$A306,СВЦЭМ!$B$33:$B$776,L$296)+'СЕТ СН'!$F$16</f>
        <v>0</v>
      </c>
      <c r="M306" s="36">
        <f>SUMIFS(СВЦЭМ!$I$34:$I$777,СВЦЭМ!$A$34:$A$777,$A306,СВЦЭМ!$B$33:$B$776,M$296)+'СЕТ СН'!$F$16</f>
        <v>0</v>
      </c>
      <c r="N306" s="36">
        <f>SUMIFS(СВЦЭМ!$I$34:$I$777,СВЦЭМ!$A$34:$A$777,$A306,СВЦЭМ!$B$33:$B$776,N$296)+'СЕТ СН'!$F$16</f>
        <v>0</v>
      </c>
      <c r="O306" s="36">
        <f>SUMIFS(СВЦЭМ!$I$34:$I$777,СВЦЭМ!$A$34:$A$777,$A306,СВЦЭМ!$B$33:$B$776,O$296)+'СЕТ СН'!$F$16</f>
        <v>0</v>
      </c>
      <c r="P306" s="36">
        <f>SUMIFS(СВЦЭМ!$I$34:$I$777,СВЦЭМ!$A$34:$A$777,$A306,СВЦЭМ!$B$33:$B$776,P$296)+'СЕТ СН'!$F$16</f>
        <v>0</v>
      </c>
      <c r="Q306" s="36">
        <f>SUMIFS(СВЦЭМ!$I$34:$I$777,СВЦЭМ!$A$34:$A$777,$A306,СВЦЭМ!$B$33:$B$776,Q$296)+'СЕТ СН'!$F$16</f>
        <v>0</v>
      </c>
      <c r="R306" s="36">
        <f>SUMIFS(СВЦЭМ!$I$34:$I$777,СВЦЭМ!$A$34:$A$777,$A306,СВЦЭМ!$B$33:$B$776,R$296)+'СЕТ СН'!$F$16</f>
        <v>0</v>
      </c>
      <c r="S306" s="36">
        <f>SUMIFS(СВЦЭМ!$I$34:$I$777,СВЦЭМ!$A$34:$A$777,$A306,СВЦЭМ!$B$33:$B$776,S$296)+'СЕТ СН'!$F$16</f>
        <v>0</v>
      </c>
      <c r="T306" s="36">
        <f>SUMIFS(СВЦЭМ!$I$34:$I$777,СВЦЭМ!$A$34:$A$777,$A306,СВЦЭМ!$B$33:$B$776,T$296)+'СЕТ СН'!$F$16</f>
        <v>0</v>
      </c>
      <c r="U306" s="36">
        <f>SUMIFS(СВЦЭМ!$I$34:$I$777,СВЦЭМ!$A$34:$A$777,$A306,СВЦЭМ!$B$33:$B$776,U$296)+'СЕТ СН'!$F$16</f>
        <v>0</v>
      </c>
      <c r="V306" s="36">
        <f>SUMIFS(СВЦЭМ!$I$34:$I$777,СВЦЭМ!$A$34:$A$777,$A306,СВЦЭМ!$B$33:$B$776,V$296)+'СЕТ СН'!$F$16</f>
        <v>0</v>
      </c>
      <c r="W306" s="36">
        <f>SUMIFS(СВЦЭМ!$I$34:$I$777,СВЦЭМ!$A$34:$A$777,$A306,СВЦЭМ!$B$33:$B$776,W$296)+'СЕТ СН'!$F$16</f>
        <v>0</v>
      </c>
      <c r="X306" s="36">
        <f>SUMIFS(СВЦЭМ!$I$34:$I$777,СВЦЭМ!$A$34:$A$777,$A306,СВЦЭМ!$B$33:$B$776,X$296)+'СЕТ СН'!$F$16</f>
        <v>0</v>
      </c>
      <c r="Y306" s="36">
        <f>SUMIFS(СВЦЭМ!$I$34:$I$777,СВЦЭМ!$A$34:$A$777,$A306,СВЦЭМ!$B$33:$B$776,Y$296)+'СЕТ СН'!$F$16</f>
        <v>0</v>
      </c>
    </row>
    <row r="307" spans="1:25" ht="15.75" hidden="1" x14ac:dyDescent="0.2">
      <c r="A307" s="35">
        <f t="shared" si="8"/>
        <v>43657</v>
      </c>
      <c r="B307" s="36">
        <f>SUMIFS(СВЦЭМ!$I$34:$I$777,СВЦЭМ!$A$34:$A$777,$A307,СВЦЭМ!$B$33:$B$776,B$296)+'СЕТ СН'!$F$16</f>
        <v>0</v>
      </c>
      <c r="C307" s="36">
        <f>SUMIFS(СВЦЭМ!$I$34:$I$777,СВЦЭМ!$A$34:$A$777,$A307,СВЦЭМ!$B$33:$B$776,C$296)+'СЕТ СН'!$F$16</f>
        <v>0</v>
      </c>
      <c r="D307" s="36">
        <f>SUMIFS(СВЦЭМ!$I$34:$I$777,СВЦЭМ!$A$34:$A$777,$A307,СВЦЭМ!$B$33:$B$776,D$296)+'СЕТ СН'!$F$16</f>
        <v>0</v>
      </c>
      <c r="E307" s="36">
        <f>SUMIFS(СВЦЭМ!$I$34:$I$777,СВЦЭМ!$A$34:$A$777,$A307,СВЦЭМ!$B$33:$B$776,E$296)+'СЕТ СН'!$F$16</f>
        <v>0</v>
      </c>
      <c r="F307" s="36">
        <f>SUMIFS(СВЦЭМ!$I$34:$I$777,СВЦЭМ!$A$34:$A$777,$A307,СВЦЭМ!$B$33:$B$776,F$296)+'СЕТ СН'!$F$16</f>
        <v>0</v>
      </c>
      <c r="G307" s="36">
        <f>SUMIFS(СВЦЭМ!$I$34:$I$777,СВЦЭМ!$A$34:$A$777,$A307,СВЦЭМ!$B$33:$B$776,G$296)+'СЕТ СН'!$F$16</f>
        <v>0</v>
      </c>
      <c r="H307" s="36">
        <f>SUMIFS(СВЦЭМ!$I$34:$I$777,СВЦЭМ!$A$34:$A$777,$A307,СВЦЭМ!$B$33:$B$776,H$296)+'СЕТ СН'!$F$16</f>
        <v>0</v>
      </c>
      <c r="I307" s="36">
        <f>SUMIFS(СВЦЭМ!$I$34:$I$777,СВЦЭМ!$A$34:$A$777,$A307,СВЦЭМ!$B$33:$B$776,I$296)+'СЕТ СН'!$F$16</f>
        <v>0</v>
      </c>
      <c r="J307" s="36">
        <f>SUMIFS(СВЦЭМ!$I$34:$I$777,СВЦЭМ!$A$34:$A$777,$A307,СВЦЭМ!$B$33:$B$776,J$296)+'СЕТ СН'!$F$16</f>
        <v>0</v>
      </c>
      <c r="K307" s="36">
        <f>SUMIFS(СВЦЭМ!$I$34:$I$777,СВЦЭМ!$A$34:$A$777,$A307,СВЦЭМ!$B$33:$B$776,K$296)+'СЕТ СН'!$F$16</f>
        <v>0</v>
      </c>
      <c r="L307" s="36">
        <f>SUMIFS(СВЦЭМ!$I$34:$I$777,СВЦЭМ!$A$34:$A$777,$A307,СВЦЭМ!$B$33:$B$776,L$296)+'СЕТ СН'!$F$16</f>
        <v>0</v>
      </c>
      <c r="M307" s="36">
        <f>SUMIFS(СВЦЭМ!$I$34:$I$777,СВЦЭМ!$A$34:$A$777,$A307,СВЦЭМ!$B$33:$B$776,M$296)+'СЕТ СН'!$F$16</f>
        <v>0</v>
      </c>
      <c r="N307" s="36">
        <f>SUMIFS(СВЦЭМ!$I$34:$I$777,СВЦЭМ!$A$34:$A$777,$A307,СВЦЭМ!$B$33:$B$776,N$296)+'СЕТ СН'!$F$16</f>
        <v>0</v>
      </c>
      <c r="O307" s="36">
        <f>SUMIFS(СВЦЭМ!$I$34:$I$777,СВЦЭМ!$A$34:$A$777,$A307,СВЦЭМ!$B$33:$B$776,O$296)+'СЕТ СН'!$F$16</f>
        <v>0</v>
      </c>
      <c r="P307" s="36">
        <f>SUMIFS(СВЦЭМ!$I$34:$I$777,СВЦЭМ!$A$34:$A$777,$A307,СВЦЭМ!$B$33:$B$776,P$296)+'СЕТ СН'!$F$16</f>
        <v>0</v>
      </c>
      <c r="Q307" s="36">
        <f>SUMIFS(СВЦЭМ!$I$34:$I$777,СВЦЭМ!$A$34:$A$777,$A307,СВЦЭМ!$B$33:$B$776,Q$296)+'СЕТ СН'!$F$16</f>
        <v>0</v>
      </c>
      <c r="R307" s="36">
        <f>SUMIFS(СВЦЭМ!$I$34:$I$777,СВЦЭМ!$A$34:$A$777,$A307,СВЦЭМ!$B$33:$B$776,R$296)+'СЕТ СН'!$F$16</f>
        <v>0</v>
      </c>
      <c r="S307" s="36">
        <f>SUMIFS(СВЦЭМ!$I$34:$I$777,СВЦЭМ!$A$34:$A$777,$A307,СВЦЭМ!$B$33:$B$776,S$296)+'СЕТ СН'!$F$16</f>
        <v>0</v>
      </c>
      <c r="T307" s="36">
        <f>SUMIFS(СВЦЭМ!$I$34:$I$777,СВЦЭМ!$A$34:$A$777,$A307,СВЦЭМ!$B$33:$B$776,T$296)+'СЕТ СН'!$F$16</f>
        <v>0</v>
      </c>
      <c r="U307" s="36">
        <f>SUMIFS(СВЦЭМ!$I$34:$I$777,СВЦЭМ!$A$34:$A$777,$A307,СВЦЭМ!$B$33:$B$776,U$296)+'СЕТ СН'!$F$16</f>
        <v>0</v>
      </c>
      <c r="V307" s="36">
        <f>SUMIFS(СВЦЭМ!$I$34:$I$777,СВЦЭМ!$A$34:$A$777,$A307,СВЦЭМ!$B$33:$B$776,V$296)+'СЕТ СН'!$F$16</f>
        <v>0</v>
      </c>
      <c r="W307" s="36">
        <f>SUMIFS(СВЦЭМ!$I$34:$I$777,СВЦЭМ!$A$34:$A$777,$A307,СВЦЭМ!$B$33:$B$776,W$296)+'СЕТ СН'!$F$16</f>
        <v>0</v>
      </c>
      <c r="X307" s="36">
        <f>SUMIFS(СВЦЭМ!$I$34:$I$777,СВЦЭМ!$A$34:$A$777,$A307,СВЦЭМ!$B$33:$B$776,X$296)+'СЕТ СН'!$F$16</f>
        <v>0</v>
      </c>
      <c r="Y307" s="36">
        <f>SUMIFS(СВЦЭМ!$I$34:$I$777,СВЦЭМ!$A$34:$A$777,$A307,СВЦЭМ!$B$33:$B$776,Y$296)+'СЕТ СН'!$F$16</f>
        <v>0</v>
      </c>
    </row>
    <row r="308" spans="1:25" ht="15.75" hidden="1" x14ac:dyDescent="0.2">
      <c r="A308" s="35">
        <f t="shared" si="8"/>
        <v>43658</v>
      </c>
      <c r="B308" s="36">
        <f>SUMIFS(СВЦЭМ!$I$34:$I$777,СВЦЭМ!$A$34:$A$777,$A308,СВЦЭМ!$B$33:$B$776,B$296)+'СЕТ СН'!$F$16</f>
        <v>0</v>
      </c>
      <c r="C308" s="36">
        <f>SUMIFS(СВЦЭМ!$I$34:$I$777,СВЦЭМ!$A$34:$A$777,$A308,СВЦЭМ!$B$33:$B$776,C$296)+'СЕТ СН'!$F$16</f>
        <v>0</v>
      </c>
      <c r="D308" s="36">
        <f>SUMIFS(СВЦЭМ!$I$34:$I$777,СВЦЭМ!$A$34:$A$777,$A308,СВЦЭМ!$B$33:$B$776,D$296)+'СЕТ СН'!$F$16</f>
        <v>0</v>
      </c>
      <c r="E308" s="36">
        <f>SUMIFS(СВЦЭМ!$I$34:$I$777,СВЦЭМ!$A$34:$A$777,$A308,СВЦЭМ!$B$33:$B$776,E$296)+'СЕТ СН'!$F$16</f>
        <v>0</v>
      </c>
      <c r="F308" s="36">
        <f>SUMIFS(СВЦЭМ!$I$34:$I$777,СВЦЭМ!$A$34:$A$777,$A308,СВЦЭМ!$B$33:$B$776,F$296)+'СЕТ СН'!$F$16</f>
        <v>0</v>
      </c>
      <c r="G308" s="36">
        <f>SUMIFS(СВЦЭМ!$I$34:$I$777,СВЦЭМ!$A$34:$A$777,$A308,СВЦЭМ!$B$33:$B$776,G$296)+'СЕТ СН'!$F$16</f>
        <v>0</v>
      </c>
      <c r="H308" s="36">
        <f>SUMIFS(СВЦЭМ!$I$34:$I$777,СВЦЭМ!$A$34:$A$777,$A308,СВЦЭМ!$B$33:$B$776,H$296)+'СЕТ СН'!$F$16</f>
        <v>0</v>
      </c>
      <c r="I308" s="36">
        <f>SUMIFS(СВЦЭМ!$I$34:$I$777,СВЦЭМ!$A$34:$A$777,$A308,СВЦЭМ!$B$33:$B$776,I$296)+'СЕТ СН'!$F$16</f>
        <v>0</v>
      </c>
      <c r="J308" s="36">
        <f>SUMIFS(СВЦЭМ!$I$34:$I$777,СВЦЭМ!$A$34:$A$777,$A308,СВЦЭМ!$B$33:$B$776,J$296)+'СЕТ СН'!$F$16</f>
        <v>0</v>
      </c>
      <c r="K308" s="36">
        <f>SUMIFS(СВЦЭМ!$I$34:$I$777,СВЦЭМ!$A$34:$A$777,$A308,СВЦЭМ!$B$33:$B$776,K$296)+'СЕТ СН'!$F$16</f>
        <v>0</v>
      </c>
      <c r="L308" s="36">
        <f>SUMIFS(СВЦЭМ!$I$34:$I$777,СВЦЭМ!$A$34:$A$777,$A308,СВЦЭМ!$B$33:$B$776,L$296)+'СЕТ СН'!$F$16</f>
        <v>0</v>
      </c>
      <c r="M308" s="36">
        <f>SUMIFS(СВЦЭМ!$I$34:$I$777,СВЦЭМ!$A$34:$A$777,$A308,СВЦЭМ!$B$33:$B$776,M$296)+'СЕТ СН'!$F$16</f>
        <v>0</v>
      </c>
      <c r="N308" s="36">
        <f>SUMIFS(СВЦЭМ!$I$34:$I$777,СВЦЭМ!$A$34:$A$777,$A308,СВЦЭМ!$B$33:$B$776,N$296)+'СЕТ СН'!$F$16</f>
        <v>0</v>
      </c>
      <c r="O308" s="36">
        <f>SUMIFS(СВЦЭМ!$I$34:$I$777,СВЦЭМ!$A$34:$A$777,$A308,СВЦЭМ!$B$33:$B$776,O$296)+'СЕТ СН'!$F$16</f>
        <v>0</v>
      </c>
      <c r="P308" s="36">
        <f>SUMIFS(СВЦЭМ!$I$34:$I$777,СВЦЭМ!$A$34:$A$777,$A308,СВЦЭМ!$B$33:$B$776,P$296)+'СЕТ СН'!$F$16</f>
        <v>0</v>
      </c>
      <c r="Q308" s="36">
        <f>SUMIFS(СВЦЭМ!$I$34:$I$777,СВЦЭМ!$A$34:$A$777,$A308,СВЦЭМ!$B$33:$B$776,Q$296)+'СЕТ СН'!$F$16</f>
        <v>0</v>
      </c>
      <c r="R308" s="36">
        <f>SUMIFS(СВЦЭМ!$I$34:$I$777,СВЦЭМ!$A$34:$A$777,$A308,СВЦЭМ!$B$33:$B$776,R$296)+'СЕТ СН'!$F$16</f>
        <v>0</v>
      </c>
      <c r="S308" s="36">
        <f>SUMIFS(СВЦЭМ!$I$34:$I$777,СВЦЭМ!$A$34:$A$777,$A308,СВЦЭМ!$B$33:$B$776,S$296)+'СЕТ СН'!$F$16</f>
        <v>0</v>
      </c>
      <c r="T308" s="36">
        <f>SUMIFS(СВЦЭМ!$I$34:$I$777,СВЦЭМ!$A$34:$A$777,$A308,СВЦЭМ!$B$33:$B$776,T$296)+'СЕТ СН'!$F$16</f>
        <v>0</v>
      </c>
      <c r="U308" s="36">
        <f>SUMIFS(СВЦЭМ!$I$34:$I$777,СВЦЭМ!$A$34:$A$777,$A308,СВЦЭМ!$B$33:$B$776,U$296)+'СЕТ СН'!$F$16</f>
        <v>0</v>
      </c>
      <c r="V308" s="36">
        <f>SUMIFS(СВЦЭМ!$I$34:$I$777,СВЦЭМ!$A$34:$A$777,$A308,СВЦЭМ!$B$33:$B$776,V$296)+'СЕТ СН'!$F$16</f>
        <v>0</v>
      </c>
      <c r="W308" s="36">
        <f>SUMIFS(СВЦЭМ!$I$34:$I$777,СВЦЭМ!$A$34:$A$777,$A308,СВЦЭМ!$B$33:$B$776,W$296)+'СЕТ СН'!$F$16</f>
        <v>0</v>
      </c>
      <c r="X308" s="36">
        <f>SUMIFS(СВЦЭМ!$I$34:$I$777,СВЦЭМ!$A$34:$A$777,$A308,СВЦЭМ!$B$33:$B$776,X$296)+'СЕТ СН'!$F$16</f>
        <v>0</v>
      </c>
      <c r="Y308" s="36">
        <f>SUMIFS(СВЦЭМ!$I$34:$I$777,СВЦЭМ!$A$34:$A$777,$A308,СВЦЭМ!$B$33:$B$776,Y$296)+'СЕТ СН'!$F$16</f>
        <v>0</v>
      </c>
    </row>
    <row r="309" spans="1:25" ht="15.75" hidden="1" x14ac:dyDescent="0.2">
      <c r="A309" s="35">
        <f t="shared" si="8"/>
        <v>43659</v>
      </c>
      <c r="B309" s="36">
        <f>SUMIFS(СВЦЭМ!$I$34:$I$777,СВЦЭМ!$A$34:$A$777,$A309,СВЦЭМ!$B$33:$B$776,B$296)+'СЕТ СН'!$F$16</f>
        <v>0</v>
      </c>
      <c r="C309" s="36">
        <f>SUMIFS(СВЦЭМ!$I$34:$I$777,СВЦЭМ!$A$34:$A$777,$A309,СВЦЭМ!$B$33:$B$776,C$296)+'СЕТ СН'!$F$16</f>
        <v>0</v>
      </c>
      <c r="D309" s="36">
        <f>SUMIFS(СВЦЭМ!$I$34:$I$777,СВЦЭМ!$A$34:$A$777,$A309,СВЦЭМ!$B$33:$B$776,D$296)+'СЕТ СН'!$F$16</f>
        <v>0</v>
      </c>
      <c r="E309" s="36">
        <f>SUMIFS(СВЦЭМ!$I$34:$I$777,СВЦЭМ!$A$34:$A$777,$A309,СВЦЭМ!$B$33:$B$776,E$296)+'СЕТ СН'!$F$16</f>
        <v>0</v>
      </c>
      <c r="F309" s="36">
        <f>SUMIFS(СВЦЭМ!$I$34:$I$777,СВЦЭМ!$A$34:$A$777,$A309,СВЦЭМ!$B$33:$B$776,F$296)+'СЕТ СН'!$F$16</f>
        <v>0</v>
      </c>
      <c r="G309" s="36">
        <f>SUMIFS(СВЦЭМ!$I$34:$I$777,СВЦЭМ!$A$34:$A$777,$A309,СВЦЭМ!$B$33:$B$776,G$296)+'СЕТ СН'!$F$16</f>
        <v>0</v>
      </c>
      <c r="H309" s="36">
        <f>SUMIFS(СВЦЭМ!$I$34:$I$777,СВЦЭМ!$A$34:$A$777,$A309,СВЦЭМ!$B$33:$B$776,H$296)+'СЕТ СН'!$F$16</f>
        <v>0</v>
      </c>
      <c r="I309" s="36">
        <f>SUMIFS(СВЦЭМ!$I$34:$I$777,СВЦЭМ!$A$34:$A$777,$A309,СВЦЭМ!$B$33:$B$776,I$296)+'СЕТ СН'!$F$16</f>
        <v>0</v>
      </c>
      <c r="J309" s="36">
        <f>SUMIFS(СВЦЭМ!$I$34:$I$777,СВЦЭМ!$A$34:$A$777,$A309,СВЦЭМ!$B$33:$B$776,J$296)+'СЕТ СН'!$F$16</f>
        <v>0</v>
      </c>
      <c r="K309" s="36">
        <f>SUMIFS(СВЦЭМ!$I$34:$I$777,СВЦЭМ!$A$34:$A$777,$A309,СВЦЭМ!$B$33:$B$776,K$296)+'СЕТ СН'!$F$16</f>
        <v>0</v>
      </c>
      <c r="L309" s="36">
        <f>SUMIFS(СВЦЭМ!$I$34:$I$777,СВЦЭМ!$A$34:$A$777,$A309,СВЦЭМ!$B$33:$B$776,L$296)+'СЕТ СН'!$F$16</f>
        <v>0</v>
      </c>
      <c r="M309" s="36">
        <f>SUMIFS(СВЦЭМ!$I$34:$I$777,СВЦЭМ!$A$34:$A$777,$A309,СВЦЭМ!$B$33:$B$776,M$296)+'СЕТ СН'!$F$16</f>
        <v>0</v>
      </c>
      <c r="N309" s="36">
        <f>SUMIFS(СВЦЭМ!$I$34:$I$777,СВЦЭМ!$A$34:$A$777,$A309,СВЦЭМ!$B$33:$B$776,N$296)+'СЕТ СН'!$F$16</f>
        <v>0</v>
      </c>
      <c r="O309" s="36">
        <f>SUMIFS(СВЦЭМ!$I$34:$I$777,СВЦЭМ!$A$34:$A$777,$A309,СВЦЭМ!$B$33:$B$776,O$296)+'СЕТ СН'!$F$16</f>
        <v>0</v>
      </c>
      <c r="P309" s="36">
        <f>SUMIFS(СВЦЭМ!$I$34:$I$777,СВЦЭМ!$A$34:$A$777,$A309,СВЦЭМ!$B$33:$B$776,P$296)+'СЕТ СН'!$F$16</f>
        <v>0</v>
      </c>
      <c r="Q309" s="36">
        <f>SUMIFS(СВЦЭМ!$I$34:$I$777,СВЦЭМ!$A$34:$A$777,$A309,СВЦЭМ!$B$33:$B$776,Q$296)+'СЕТ СН'!$F$16</f>
        <v>0</v>
      </c>
      <c r="R309" s="36">
        <f>SUMIFS(СВЦЭМ!$I$34:$I$777,СВЦЭМ!$A$34:$A$777,$A309,СВЦЭМ!$B$33:$B$776,R$296)+'СЕТ СН'!$F$16</f>
        <v>0</v>
      </c>
      <c r="S309" s="36">
        <f>SUMIFS(СВЦЭМ!$I$34:$I$777,СВЦЭМ!$A$34:$A$777,$A309,СВЦЭМ!$B$33:$B$776,S$296)+'СЕТ СН'!$F$16</f>
        <v>0</v>
      </c>
      <c r="T309" s="36">
        <f>SUMIFS(СВЦЭМ!$I$34:$I$777,СВЦЭМ!$A$34:$A$777,$A309,СВЦЭМ!$B$33:$B$776,T$296)+'СЕТ СН'!$F$16</f>
        <v>0</v>
      </c>
      <c r="U309" s="36">
        <f>SUMIFS(СВЦЭМ!$I$34:$I$777,СВЦЭМ!$A$34:$A$777,$A309,СВЦЭМ!$B$33:$B$776,U$296)+'СЕТ СН'!$F$16</f>
        <v>0</v>
      </c>
      <c r="V309" s="36">
        <f>SUMIFS(СВЦЭМ!$I$34:$I$777,СВЦЭМ!$A$34:$A$777,$A309,СВЦЭМ!$B$33:$B$776,V$296)+'СЕТ СН'!$F$16</f>
        <v>0</v>
      </c>
      <c r="W309" s="36">
        <f>SUMIFS(СВЦЭМ!$I$34:$I$777,СВЦЭМ!$A$34:$A$777,$A309,СВЦЭМ!$B$33:$B$776,W$296)+'СЕТ СН'!$F$16</f>
        <v>0</v>
      </c>
      <c r="X309" s="36">
        <f>SUMIFS(СВЦЭМ!$I$34:$I$777,СВЦЭМ!$A$34:$A$777,$A309,СВЦЭМ!$B$33:$B$776,X$296)+'СЕТ СН'!$F$16</f>
        <v>0</v>
      </c>
      <c r="Y309" s="36">
        <f>SUMIFS(СВЦЭМ!$I$34:$I$777,СВЦЭМ!$A$34:$A$777,$A309,СВЦЭМ!$B$33:$B$776,Y$296)+'СЕТ СН'!$F$16</f>
        <v>0</v>
      </c>
    </row>
    <row r="310" spans="1:25" ht="15.75" hidden="1" x14ac:dyDescent="0.2">
      <c r="A310" s="35">
        <f t="shared" si="8"/>
        <v>43660</v>
      </c>
      <c r="B310" s="36">
        <f>SUMIFS(СВЦЭМ!$I$34:$I$777,СВЦЭМ!$A$34:$A$777,$A310,СВЦЭМ!$B$33:$B$776,B$296)+'СЕТ СН'!$F$16</f>
        <v>0</v>
      </c>
      <c r="C310" s="36">
        <f>SUMIFS(СВЦЭМ!$I$34:$I$777,СВЦЭМ!$A$34:$A$777,$A310,СВЦЭМ!$B$33:$B$776,C$296)+'СЕТ СН'!$F$16</f>
        <v>0</v>
      </c>
      <c r="D310" s="36">
        <f>SUMIFS(СВЦЭМ!$I$34:$I$777,СВЦЭМ!$A$34:$A$777,$A310,СВЦЭМ!$B$33:$B$776,D$296)+'СЕТ СН'!$F$16</f>
        <v>0</v>
      </c>
      <c r="E310" s="36">
        <f>SUMIFS(СВЦЭМ!$I$34:$I$777,СВЦЭМ!$A$34:$A$777,$A310,СВЦЭМ!$B$33:$B$776,E$296)+'СЕТ СН'!$F$16</f>
        <v>0</v>
      </c>
      <c r="F310" s="36">
        <f>SUMIFS(СВЦЭМ!$I$34:$I$777,СВЦЭМ!$A$34:$A$777,$A310,СВЦЭМ!$B$33:$B$776,F$296)+'СЕТ СН'!$F$16</f>
        <v>0</v>
      </c>
      <c r="G310" s="36">
        <f>SUMIFS(СВЦЭМ!$I$34:$I$777,СВЦЭМ!$A$34:$A$777,$A310,СВЦЭМ!$B$33:$B$776,G$296)+'СЕТ СН'!$F$16</f>
        <v>0</v>
      </c>
      <c r="H310" s="36">
        <f>SUMIFS(СВЦЭМ!$I$34:$I$777,СВЦЭМ!$A$34:$A$777,$A310,СВЦЭМ!$B$33:$B$776,H$296)+'СЕТ СН'!$F$16</f>
        <v>0</v>
      </c>
      <c r="I310" s="36">
        <f>SUMIFS(СВЦЭМ!$I$34:$I$777,СВЦЭМ!$A$34:$A$777,$A310,СВЦЭМ!$B$33:$B$776,I$296)+'СЕТ СН'!$F$16</f>
        <v>0</v>
      </c>
      <c r="J310" s="36">
        <f>SUMIFS(СВЦЭМ!$I$34:$I$777,СВЦЭМ!$A$34:$A$777,$A310,СВЦЭМ!$B$33:$B$776,J$296)+'СЕТ СН'!$F$16</f>
        <v>0</v>
      </c>
      <c r="K310" s="36">
        <f>SUMIFS(СВЦЭМ!$I$34:$I$777,СВЦЭМ!$A$34:$A$777,$A310,СВЦЭМ!$B$33:$B$776,K$296)+'СЕТ СН'!$F$16</f>
        <v>0</v>
      </c>
      <c r="L310" s="36">
        <f>SUMIFS(СВЦЭМ!$I$34:$I$777,СВЦЭМ!$A$34:$A$777,$A310,СВЦЭМ!$B$33:$B$776,L$296)+'СЕТ СН'!$F$16</f>
        <v>0</v>
      </c>
      <c r="M310" s="36">
        <f>SUMIFS(СВЦЭМ!$I$34:$I$777,СВЦЭМ!$A$34:$A$777,$A310,СВЦЭМ!$B$33:$B$776,M$296)+'СЕТ СН'!$F$16</f>
        <v>0</v>
      </c>
      <c r="N310" s="36">
        <f>SUMIFS(СВЦЭМ!$I$34:$I$777,СВЦЭМ!$A$34:$A$777,$A310,СВЦЭМ!$B$33:$B$776,N$296)+'СЕТ СН'!$F$16</f>
        <v>0</v>
      </c>
      <c r="O310" s="36">
        <f>SUMIFS(СВЦЭМ!$I$34:$I$777,СВЦЭМ!$A$34:$A$777,$A310,СВЦЭМ!$B$33:$B$776,O$296)+'СЕТ СН'!$F$16</f>
        <v>0</v>
      </c>
      <c r="P310" s="36">
        <f>SUMIFS(СВЦЭМ!$I$34:$I$777,СВЦЭМ!$A$34:$A$777,$A310,СВЦЭМ!$B$33:$B$776,P$296)+'СЕТ СН'!$F$16</f>
        <v>0</v>
      </c>
      <c r="Q310" s="36">
        <f>SUMIFS(СВЦЭМ!$I$34:$I$777,СВЦЭМ!$A$34:$A$777,$A310,СВЦЭМ!$B$33:$B$776,Q$296)+'СЕТ СН'!$F$16</f>
        <v>0</v>
      </c>
      <c r="R310" s="36">
        <f>SUMIFS(СВЦЭМ!$I$34:$I$777,СВЦЭМ!$A$34:$A$777,$A310,СВЦЭМ!$B$33:$B$776,R$296)+'СЕТ СН'!$F$16</f>
        <v>0</v>
      </c>
      <c r="S310" s="36">
        <f>SUMIFS(СВЦЭМ!$I$34:$I$777,СВЦЭМ!$A$34:$A$777,$A310,СВЦЭМ!$B$33:$B$776,S$296)+'СЕТ СН'!$F$16</f>
        <v>0</v>
      </c>
      <c r="T310" s="36">
        <f>SUMIFS(СВЦЭМ!$I$34:$I$777,СВЦЭМ!$A$34:$A$777,$A310,СВЦЭМ!$B$33:$B$776,T$296)+'СЕТ СН'!$F$16</f>
        <v>0</v>
      </c>
      <c r="U310" s="36">
        <f>SUMIFS(СВЦЭМ!$I$34:$I$777,СВЦЭМ!$A$34:$A$777,$A310,СВЦЭМ!$B$33:$B$776,U$296)+'СЕТ СН'!$F$16</f>
        <v>0</v>
      </c>
      <c r="V310" s="36">
        <f>SUMIFS(СВЦЭМ!$I$34:$I$777,СВЦЭМ!$A$34:$A$777,$A310,СВЦЭМ!$B$33:$B$776,V$296)+'СЕТ СН'!$F$16</f>
        <v>0</v>
      </c>
      <c r="W310" s="36">
        <f>SUMIFS(СВЦЭМ!$I$34:$I$777,СВЦЭМ!$A$34:$A$777,$A310,СВЦЭМ!$B$33:$B$776,W$296)+'СЕТ СН'!$F$16</f>
        <v>0</v>
      </c>
      <c r="X310" s="36">
        <f>SUMIFS(СВЦЭМ!$I$34:$I$777,СВЦЭМ!$A$34:$A$777,$A310,СВЦЭМ!$B$33:$B$776,X$296)+'СЕТ СН'!$F$16</f>
        <v>0</v>
      </c>
      <c r="Y310" s="36">
        <f>SUMIFS(СВЦЭМ!$I$34:$I$777,СВЦЭМ!$A$34:$A$777,$A310,СВЦЭМ!$B$33:$B$776,Y$296)+'СЕТ СН'!$F$16</f>
        <v>0</v>
      </c>
    </row>
    <row r="311" spans="1:25" ht="15.75" hidden="1" x14ac:dyDescent="0.2">
      <c r="A311" s="35">
        <f t="shared" si="8"/>
        <v>43661</v>
      </c>
      <c r="B311" s="36">
        <f>SUMIFS(СВЦЭМ!$I$34:$I$777,СВЦЭМ!$A$34:$A$777,$A311,СВЦЭМ!$B$33:$B$776,B$296)+'СЕТ СН'!$F$16</f>
        <v>0</v>
      </c>
      <c r="C311" s="36">
        <f>SUMIFS(СВЦЭМ!$I$34:$I$777,СВЦЭМ!$A$34:$A$777,$A311,СВЦЭМ!$B$33:$B$776,C$296)+'СЕТ СН'!$F$16</f>
        <v>0</v>
      </c>
      <c r="D311" s="36">
        <f>SUMIFS(СВЦЭМ!$I$34:$I$777,СВЦЭМ!$A$34:$A$777,$A311,СВЦЭМ!$B$33:$B$776,D$296)+'СЕТ СН'!$F$16</f>
        <v>0</v>
      </c>
      <c r="E311" s="36">
        <f>SUMIFS(СВЦЭМ!$I$34:$I$777,СВЦЭМ!$A$34:$A$777,$A311,СВЦЭМ!$B$33:$B$776,E$296)+'СЕТ СН'!$F$16</f>
        <v>0</v>
      </c>
      <c r="F311" s="36">
        <f>SUMIFS(СВЦЭМ!$I$34:$I$777,СВЦЭМ!$A$34:$A$777,$A311,СВЦЭМ!$B$33:$B$776,F$296)+'СЕТ СН'!$F$16</f>
        <v>0</v>
      </c>
      <c r="G311" s="36">
        <f>SUMIFS(СВЦЭМ!$I$34:$I$777,СВЦЭМ!$A$34:$A$777,$A311,СВЦЭМ!$B$33:$B$776,G$296)+'СЕТ СН'!$F$16</f>
        <v>0</v>
      </c>
      <c r="H311" s="36">
        <f>SUMIFS(СВЦЭМ!$I$34:$I$777,СВЦЭМ!$A$34:$A$777,$A311,СВЦЭМ!$B$33:$B$776,H$296)+'СЕТ СН'!$F$16</f>
        <v>0</v>
      </c>
      <c r="I311" s="36">
        <f>SUMIFS(СВЦЭМ!$I$34:$I$777,СВЦЭМ!$A$34:$A$777,$A311,СВЦЭМ!$B$33:$B$776,I$296)+'СЕТ СН'!$F$16</f>
        <v>0</v>
      </c>
      <c r="J311" s="36">
        <f>SUMIFS(СВЦЭМ!$I$34:$I$777,СВЦЭМ!$A$34:$A$777,$A311,СВЦЭМ!$B$33:$B$776,J$296)+'СЕТ СН'!$F$16</f>
        <v>0</v>
      </c>
      <c r="K311" s="36">
        <f>SUMIFS(СВЦЭМ!$I$34:$I$777,СВЦЭМ!$A$34:$A$777,$A311,СВЦЭМ!$B$33:$B$776,K$296)+'СЕТ СН'!$F$16</f>
        <v>0</v>
      </c>
      <c r="L311" s="36">
        <f>SUMIFS(СВЦЭМ!$I$34:$I$777,СВЦЭМ!$A$34:$A$777,$A311,СВЦЭМ!$B$33:$B$776,L$296)+'СЕТ СН'!$F$16</f>
        <v>0</v>
      </c>
      <c r="M311" s="36">
        <f>SUMIFS(СВЦЭМ!$I$34:$I$777,СВЦЭМ!$A$34:$A$777,$A311,СВЦЭМ!$B$33:$B$776,M$296)+'СЕТ СН'!$F$16</f>
        <v>0</v>
      </c>
      <c r="N311" s="36">
        <f>SUMIFS(СВЦЭМ!$I$34:$I$777,СВЦЭМ!$A$34:$A$777,$A311,СВЦЭМ!$B$33:$B$776,N$296)+'СЕТ СН'!$F$16</f>
        <v>0</v>
      </c>
      <c r="O311" s="36">
        <f>SUMIFS(СВЦЭМ!$I$34:$I$777,СВЦЭМ!$A$34:$A$777,$A311,СВЦЭМ!$B$33:$B$776,O$296)+'СЕТ СН'!$F$16</f>
        <v>0</v>
      </c>
      <c r="P311" s="36">
        <f>SUMIFS(СВЦЭМ!$I$34:$I$777,СВЦЭМ!$A$34:$A$777,$A311,СВЦЭМ!$B$33:$B$776,P$296)+'СЕТ СН'!$F$16</f>
        <v>0</v>
      </c>
      <c r="Q311" s="36">
        <f>SUMIFS(СВЦЭМ!$I$34:$I$777,СВЦЭМ!$A$34:$A$777,$A311,СВЦЭМ!$B$33:$B$776,Q$296)+'СЕТ СН'!$F$16</f>
        <v>0</v>
      </c>
      <c r="R311" s="36">
        <f>SUMIFS(СВЦЭМ!$I$34:$I$777,СВЦЭМ!$A$34:$A$777,$A311,СВЦЭМ!$B$33:$B$776,R$296)+'СЕТ СН'!$F$16</f>
        <v>0</v>
      </c>
      <c r="S311" s="36">
        <f>SUMIFS(СВЦЭМ!$I$34:$I$777,СВЦЭМ!$A$34:$A$777,$A311,СВЦЭМ!$B$33:$B$776,S$296)+'СЕТ СН'!$F$16</f>
        <v>0</v>
      </c>
      <c r="T311" s="36">
        <f>SUMIFS(СВЦЭМ!$I$34:$I$777,СВЦЭМ!$A$34:$A$777,$A311,СВЦЭМ!$B$33:$B$776,T$296)+'СЕТ СН'!$F$16</f>
        <v>0</v>
      </c>
      <c r="U311" s="36">
        <f>SUMIFS(СВЦЭМ!$I$34:$I$777,СВЦЭМ!$A$34:$A$777,$A311,СВЦЭМ!$B$33:$B$776,U$296)+'СЕТ СН'!$F$16</f>
        <v>0</v>
      </c>
      <c r="V311" s="36">
        <f>SUMIFS(СВЦЭМ!$I$34:$I$777,СВЦЭМ!$A$34:$A$777,$A311,СВЦЭМ!$B$33:$B$776,V$296)+'СЕТ СН'!$F$16</f>
        <v>0</v>
      </c>
      <c r="W311" s="36">
        <f>SUMIFS(СВЦЭМ!$I$34:$I$777,СВЦЭМ!$A$34:$A$777,$A311,СВЦЭМ!$B$33:$B$776,W$296)+'СЕТ СН'!$F$16</f>
        <v>0</v>
      </c>
      <c r="X311" s="36">
        <f>SUMIFS(СВЦЭМ!$I$34:$I$777,СВЦЭМ!$A$34:$A$777,$A311,СВЦЭМ!$B$33:$B$776,X$296)+'СЕТ СН'!$F$16</f>
        <v>0</v>
      </c>
      <c r="Y311" s="36">
        <f>SUMIFS(СВЦЭМ!$I$34:$I$777,СВЦЭМ!$A$34:$A$777,$A311,СВЦЭМ!$B$33:$B$776,Y$296)+'СЕТ СН'!$F$16</f>
        <v>0</v>
      </c>
    </row>
    <row r="312" spans="1:25" ht="15.75" hidden="1" x14ac:dyDescent="0.2">
      <c r="A312" s="35">
        <f t="shared" si="8"/>
        <v>43662</v>
      </c>
      <c r="B312" s="36">
        <f>SUMIFS(СВЦЭМ!$I$34:$I$777,СВЦЭМ!$A$34:$A$777,$A312,СВЦЭМ!$B$33:$B$776,B$296)+'СЕТ СН'!$F$16</f>
        <v>0</v>
      </c>
      <c r="C312" s="36">
        <f>SUMIFS(СВЦЭМ!$I$34:$I$777,СВЦЭМ!$A$34:$A$777,$A312,СВЦЭМ!$B$33:$B$776,C$296)+'СЕТ СН'!$F$16</f>
        <v>0</v>
      </c>
      <c r="D312" s="36">
        <f>SUMIFS(СВЦЭМ!$I$34:$I$777,СВЦЭМ!$A$34:$A$777,$A312,СВЦЭМ!$B$33:$B$776,D$296)+'СЕТ СН'!$F$16</f>
        <v>0</v>
      </c>
      <c r="E312" s="36">
        <f>SUMIFS(СВЦЭМ!$I$34:$I$777,СВЦЭМ!$A$34:$A$777,$A312,СВЦЭМ!$B$33:$B$776,E$296)+'СЕТ СН'!$F$16</f>
        <v>0</v>
      </c>
      <c r="F312" s="36">
        <f>SUMIFS(СВЦЭМ!$I$34:$I$777,СВЦЭМ!$A$34:$A$777,$A312,СВЦЭМ!$B$33:$B$776,F$296)+'СЕТ СН'!$F$16</f>
        <v>0</v>
      </c>
      <c r="G312" s="36">
        <f>SUMIFS(СВЦЭМ!$I$34:$I$777,СВЦЭМ!$A$34:$A$777,$A312,СВЦЭМ!$B$33:$B$776,G$296)+'СЕТ СН'!$F$16</f>
        <v>0</v>
      </c>
      <c r="H312" s="36">
        <f>SUMIFS(СВЦЭМ!$I$34:$I$777,СВЦЭМ!$A$34:$A$777,$A312,СВЦЭМ!$B$33:$B$776,H$296)+'СЕТ СН'!$F$16</f>
        <v>0</v>
      </c>
      <c r="I312" s="36">
        <f>SUMIFS(СВЦЭМ!$I$34:$I$777,СВЦЭМ!$A$34:$A$777,$A312,СВЦЭМ!$B$33:$B$776,I$296)+'СЕТ СН'!$F$16</f>
        <v>0</v>
      </c>
      <c r="J312" s="36">
        <f>SUMIFS(СВЦЭМ!$I$34:$I$777,СВЦЭМ!$A$34:$A$777,$A312,СВЦЭМ!$B$33:$B$776,J$296)+'СЕТ СН'!$F$16</f>
        <v>0</v>
      </c>
      <c r="K312" s="36">
        <f>SUMIFS(СВЦЭМ!$I$34:$I$777,СВЦЭМ!$A$34:$A$777,$A312,СВЦЭМ!$B$33:$B$776,K$296)+'СЕТ СН'!$F$16</f>
        <v>0</v>
      </c>
      <c r="L312" s="36">
        <f>SUMIFS(СВЦЭМ!$I$34:$I$777,СВЦЭМ!$A$34:$A$777,$A312,СВЦЭМ!$B$33:$B$776,L$296)+'СЕТ СН'!$F$16</f>
        <v>0</v>
      </c>
      <c r="M312" s="36">
        <f>SUMIFS(СВЦЭМ!$I$34:$I$777,СВЦЭМ!$A$34:$A$777,$A312,СВЦЭМ!$B$33:$B$776,M$296)+'СЕТ СН'!$F$16</f>
        <v>0</v>
      </c>
      <c r="N312" s="36">
        <f>SUMIFS(СВЦЭМ!$I$34:$I$777,СВЦЭМ!$A$34:$A$777,$A312,СВЦЭМ!$B$33:$B$776,N$296)+'СЕТ СН'!$F$16</f>
        <v>0</v>
      </c>
      <c r="O312" s="36">
        <f>SUMIFS(СВЦЭМ!$I$34:$I$777,СВЦЭМ!$A$34:$A$777,$A312,СВЦЭМ!$B$33:$B$776,O$296)+'СЕТ СН'!$F$16</f>
        <v>0</v>
      </c>
      <c r="P312" s="36">
        <f>SUMIFS(СВЦЭМ!$I$34:$I$777,СВЦЭМ!$A$34:$A$777,$A312,СВЦЭМ!$B$33:$B$776,P$296)+'СЕТ СН'!$F$16</f>
        <v>0</v>
      </c>
      <c r="Q312" s="36">
        <f>SUMIFS(СВЦЭМ!$I$34:$I$777,СВЦЭМ!$A$34:$A$777,$A312,СВЦЭМ!$B$33:$B$776,Q$296)+'СЕТ СН'!$F$16</f>
        <v>0</v>
      </c>
      <c r="R312" s="36">
        <f>SUMIFS(СВЦЭМ!$I$34:$I$777,СВЦЭМ!$A$34:$A$777,$A312,СВЦЭМ!$B$33:$B$776,R$296)+'СЕТ СН'!$F$16</f>
        <v>0</v>
      </c>
      <c r="S312" s="36">
        <f>SUMIFS(СВЦЭМ!$I$34:$I$777,СВЦЭМ!$A$34:$A$777,$A312,СВЦЭМ!$B$33:$B$776,S$296)+'СЕТ СН'!$F$16</f>
        <v>0</v>
      </c>
      <c r="T312" s="36">
        <f>SUMIFS(СВЦЭМ!$I$34:$I$777,СВЦЭМ!$A$34:$A$777,$A312,СВЦЭМ!$B$33:$B$776,T$296)+'СЕТ СН'!$F$16</f>
        <v>0</v>
      </c>
      <c r="U312" s="36">
        <f>SUMIFS(СВЦЭМ!$I$34:$I$777,СВЦЭМ!$A$34:$A$777,$A312,СВЦЭМ!$B$33:$B$776,U$296)+'СЕТ СН'!$F$16</f>
        <v>0</v>
      </c>
      <c r="V312" s="36">
        <f>SUMIFS(СВЦЭМ!$I$34:$I$777,СВЦЭМ!$A$34:$A$777,$A312,СВЦЭМ!$B$33:$B$776,V$296)+'СЕТ СН'!$F$16</f>
        <v>0</v>
      </c>
      <c r="W312" s="36">
        <f>SUMIFS(СВЦЭМ!$I$34:$I$777,СВЦЭМ!$A$34:$A$777,$A312,СВЦЭМ!$B$33:$B$776,W$296)+'СЕТ СН'!$F$16</f>
        <v>0</v>
      </c>
      <c r="X312" s="36">
        <f>SUMIFS(СВЦЭМ!$I$34:$I$777,СВЦЭМ!$A$34:$A$777,$A312,СВЦЭМ!$B$33:$B$776,X$296)+'СЕТ СН'!$F$16</f>
        <v>0</v>
      </c>
      <c r="Y312" s="36">
        <f>SUMIFS(СВЦЭМ!$I$34:$I$777,СВЦЭМ!$A$34:$A$777,$A312,СВЦЭМ!$B$33:$B$776,Y$296)+'СЕТ СН'!$F$16</f>
        <v>0</v>
      </c>
    </row>
    <row r="313" spans="1:25" ht="15.75" hidden="1" x14ac:dyDescent="0.2">
      <c r="A313" s="35">
        <f t="shared" si="8"/>
        <v>43663</v>
      </c>
      <c r="B313" s="36">
        <f>SUMIFS(СВЦЭМ!$I$34:$I$777,СВЦЭМ!$A$34:$A$777,$A313,СВЦЭМ!$B$33:$B$776,B$296)+'СЕТ СН'!$F$16</f>
        <v>0</v>
      </c>
      <c r="C313" s="36">
        <f>SUMIFS(СВЦЭМ!$I$34:$I$777,СВЦЭМ!$A$34:$A$777,$A313,СВЦЭМ!$B$33:$B$776,C$296)+'СЕТ СН'!$F$16</f>
        <v>0</v>
      </c>
      <c r="D313" s="36">
        <f>SUMIFS(СВЦЭМ!$I$34:$I$777,СВЦЭМ!$A$34:$A$777,$A313,СВЦЭМ!$B$33:$B$776,D$296)+'СЕТ СН'!$F$16</f>
        <v>0</v>
      </c>
      <c r="E313" s="36">
        <f>SUMIFS(СВЦЭМ!$I$34:$I$777,СВЦЭМ!$A$34:$A$777,$A313,СВЦЭМ!$B$33:$B$776,E$296)+'СЕТ СН'!$F$16</f>
        <v>0</v>
      </c>
      <c r="F313" s="36">
        <f>SUMIFS(СВЦЭМ!$I$34:$I$777,СВЦЭМ!$A$34:$A$777,$A313,СВЦЭМ!$B$33:$B$776,F$296)+'СЕТ СН'!$F$16</f>
        <v>0</v>
      </c>
      <c r="G313" s="36">
        <f>SUMIFS(СВЦЭМ!$I$34:$I$777,СВЦЭМ!$A$34:$A$777,$A313,СВЦЭМ!$B$33:$B$776,G$296)+'СЕТ СН'!$F$16</f>
        <v>0</v>
      </c>
      <c r="H313" s="36">
        <f>SUMIFS(СВЦЭМ!$I$34:$I$777,СВЦЭМ!$A$34:$A$777,$A313,СВЦЭМ!$B$33:$B$776,H$296)+'СЕТ СН'!$F$16</f>
        <v>0</v>
      </c>
      <c r="I313" s="36">
        <f>SUMIFS(СВЦЭМ!$I$34:$I$777,СВЦЭМ!$A$34:$A$777,$A313,СВЦЭМ!$B$33:$B$776,I$296)+'СЕТ СН'!$F$16</f>
        <v>0</v>
      </c>
      <c r="J313" s="36">
        <f>SUMIFS(СВЦЭМ!$I$34:$I$777,СВЦЭМ!$A$34:$A$777,$A313,СВЦЭМ!$B$33:$B$776,J$296)+'СЕТ СН'!$F$16</f>
        <v>0</v>
      </c>
      <c r="K313" s="36">
        <f>SUMIFS(СВЦЭМ!$I$34:$I$777,СВЦЭМ!$A$34:$A$777,$A313,СВЦЭМ!$B$33:$B$776,K$296)+'СЕТ СН'!$F$16</f>
        <v>0</v>
      </c>
      <c r="L313" s="36">
        <f>SUMIFS(СВЦЭМ!$I$34:$I$777,СВЦЭМ!$A$34:$A$777,$A313,СВЦЭМ!$B$33:$B$776,L$296)+'СЕТ СН'!$F$16</f>
        <v>0</v>
      </c>
      <c r="M313" s="36">
        <f>SUMIFS(СВЦЭМ!$I$34:$I$777,СВЦЭМ!$A$34:$A$777,$A313,СВЦЭМ!$B$33:$B$776,M$296)+'СЕТ СН'!$F$16</f>
        <v>0</v>
      </c>
      <c r="N313" s="36">
        <f>SUMIFS(СВЦЭМ!$I$34:$I$777,СВЦЭМ!$A$34:$A$777,$A313,СВЦЭМ!$B$33:$B$776,N$296)+'СЕТ СН'!$F$16</f>
        <v>0</v>
      </c>
      <c r="O313" s="36">
        <f>SUMIFS(СВЦЭМ!$I$34:$I$777,СВЦЭМ!$A$34:$A$777,$A313,СВЦЭМ!$B$33:$B$776,O$296)+'СЕТ СН'!$F$16</f>
        <v>0</v>
      </c>
      <c r="P313" s="36">
        <f>SUMIFS(СВЦЭМ!$I$34:$I$777,СВЦЭМ!$A$34:$A$777,$A313,СВЦЭМ!$B$33:$B$776,P$296)+'СЕТ СН'!$F$16</f>
        <v>0</v>
      </c>
      <c r="Q313" s="36">
        <f>SUMIFS(СВЦЭМ!$I$34:$I$777,СВЦЭМ!$A$34:$A$777,$A313,СВЦЭМ!$B$33:$B$776,Q$296)+'СЕТ СН'!$F$16</f>
        <v>0</v>
      </c>
      <c r="R313" s="36">
        <f>SUMIFS(СВЦЭМ!$I$34:$I$777,СВЦЭМ!$A$34:$A$777,$A313,СВЦЭМ!$B$33:$B$776,R$296)+'СЕТ СН'!$F$16</f>
        <v>0</v>
      </c>
      <c r="S313" s="36">
        <f>SUMIFS(СВЦЭМ!$I$34:$I$777,СВЦЭМ!$A$34:$A$777,$A313,СВЦЭМ!$B$33:$B$776,S$296)+'СЕТ СН'!$F$16</f>
        <v>0</v>
      </c>
      <c r="T313" s="36">
        <f>SUMIFS(СВЦЭМ!$I$34:$I$777,СВЦЭМ!$A$34:$A$777,$A313,СВЦЭМ!$B$33:$B$776,T$296)+'СЕТ СН'!$F$16</f>
        <v>0</v>
      </c>
      <c r="U313" s="36">
        <f>SUMIFS(СВЦЭМ!$I$34:$I$777,СВЦЭМ!$A$34:$A$777,$A313,СВЦЭМ!$B$33:$B$776,U$296)+'СЕТ СН'!$F$16</f>
        <v>0</v>
      </c>
      <c r="V313" s="36">
        <f>SUMIFS(СВЦЭМ!$I$34:$I$777,СВЦЭМ!$A$34:$A$777,$A313,СВЦЭМ!$B$33:$B$776,V$296)+'СЕТ СН'!$F$16</f>
        <v>0</v>
      </c>
      <c r="W313" s="36">
        <f>SUMIFS(СВЦЭМ!$I$34:$I$777,СВЦЭМ!$A$34:$A$777,$A313,СВЦЭМ!$B$33:$B$776,W$296)+'СЕТ СН'!$F$16</f>
        <v>0</v>
      </c>
      <c r="X313" s="36">
        <f>SUMIFS(СВЦЭМ!$I$34:$I$777,СВЦЭМ!$A$34:$A$777,$A313,СВЦЭМ!$B$33:$B$776,X$296)+'СЕТ СН'!$F$16</f>
        <v>0</v>
      </c>
      <c r="Y313" s="36">
        <f>SUMIFS(СВЦЭМ!$I$34:$I$777,СВЦЭМ!$A$34:$A$777,$A313,СВЦЭМ!$B$33:$B$776,Y$296)+'СЕТ СН'!$F$16</f>
        <v>0</v>
      </c>
    </row>
    <row r="314" spans="1:25" ht="15.75" hidden="1" x14ac:dyDescent="0.2">
      <c r="A314" s="35">
        <f t="shared" si="8"/>
        <v>43664</v>
      </c>
      <c r="B314" s="36">
        <f>SUMIFS(СВЦЭМ!$I$34:$I$777,СВЦЭМ!$A$34:$A$777,$A314,СВЦЭМ!$B$33:$B$776,B$296)+'СЕТ СН'!$F$16</f>
        <v>0</v>
      </c>
      <c r="C314" s="36">
        <f>SUMIFS(СВЦЭМ!$I$34:$I$777,СВЦЭМ!$A$34:$A$777,$A314,СВЦЭМ!$B$33:$B$776,C$296)+'СЕТ СН'!$F$16</f>
        <v>0</v>
      </c>
      <c r="D314" s="36">
        <f>SUMIFS(СВЦЭМ!$I$34:$I$777,СВЦЭМ!$A$34:$A$777,$A314,СВЦЭМ!$B$33:$B$776,D$296)+'СЕТ СН'!$F$16</f>
        <v>0</v>
      </c>
      <c r="E314" s="36">
        <f>SUMIFS(СВЦЭМ!$I$34:$I$777,СВЦЭМ!$A$34:$A$777,$A314,СВЦЭМ!$B$33:$B$776,E$296)+'СЕТ СН'!$F$16</f>
        <v>0</v>
      </c>
      <c r="F314" s="36">
        <f>SUMIFS(СВЦЭМ!$I$34:$I$777,СВЦЭМ!$A$34:$A$777,$A314,СВЦЭМ!$B$33:$B$776,F$296)+'СЕТ СН'!$F$16</f>
        <v>0</v>
      </c>
      <c r="G314" s="36">
        <f>SUMIFS(СВЦЭМ!$I$34:$I$777,СВЦЭМ!$A$34:$A$777,$A314,СВЦЭМ!$B$33:$B$776,G$296)+'СЕТ СН'!$F$16</f>
        <v>0</v>
      </c>
      <c r="H314" s="36">
        <f>SUMIFS(СВЦЭМ!$I$34:$I$777,СВЦЭМ!$A$34:$A$777,$A314,СВЦЭМ!$B$33:$B$776,H$296)+'СЕТ СН'!$F$16</f>
        <v>0</v>
      </c>
      <c r="I314" s="36">
        <f>SUMIFS(СВЦЭМ!$I$34:$I$777,СВЦЭМ!$A$34:$A$777,$A314,СВЦЭМ!$B$33:$B$776,I$296)+'СЕТ СН'!$F$16</f>
        <v>0</v>
      </c>
      <c r="J314" s="36">
        <f>SUMIFS(СВЦЭМ!$I$34:$I$777,СВЦЭМ!$A$34:$A$777,$A314,СВЦЭМ!$B$33:$B$776,J$296)+'СЕТ СН'!$F$16</f>
        <v>0</v>
      </c>
      <c r="K314" s="36">
        <f>SUMIFS(СВЦЭМ!$I$34:$I$777,СВЦЭМ!$A$34:$A$777,$A314,СВЦЭМ!$B$33:$B$776,K$296)+'СЕТ СН'!$F$16</f>
        <v>0</v>
      </c>
      <c r="L314" s="36">
        <f>SUMIFS(СВЦЭМ!$I$34:$I$777,СВЦЭМ!$A$34:$A$777,$A314,СВЦЭМ!$B$33:$B$776,L$296)+'СЕТ СН'!$F$16</f>
        <v>0</v>
      </c>
      <c r="M314" s="36">
        <f>SUMIFS(СВЦЭМ!$I$34:$I$777,СВЦЭМ!$A$34:$A$777,$A314,СВЦЭМ!$B$33:$B$776,M$296)+'СЕТ СН'!$F$16</f>
        <v>0</v>
      </c>
      <c r="N314" s="36">
        <f>SUMIFS(СВЦЭМ!$I$34:$I$777,СВЦЭМ!$A$34:$A$777,$A314,СВЦЭМ!$B$33:$B$776,N$296)+'СЕТ СН'!$F$16</f>
        <v>0</v>
      </c>
      <c r="O314" s="36">
        <f>SUMIFS(СВЦЭМ!$I$34:$I$777,СВЦЭМ!$A$34:$A$777,$A314,СВЦЭМ!$B$33:$B$776,O$296)+'СЕТ СН'!$F$16</f>
        <v>0</v>
      </c>
      <c r="P314" s="36">
        <f>SUMIFS(СВЦЭМ!$I$34:$I$777,СВЦЭМ!$A$34:$A$777,$A314,СВЦЭМ!$B$33:$B$776,P$296)+'СЕТ СН'!$F$16</f>
        <v>0</v>
      </c>
      <c r="Q314" s="36">
        <f>SUMIFS(СВЦЭМ!$I$34:$I$777,СВЦЭМ!$A$34:$A$777,$A314,СВЦЭМ!$B$33:$B$776,Q$296)+'СЕТ СН'!$F$16</f>
        <v>0</v>
      </c>
      <c r="R314" s="36">
        <f>SUMIFS(СВЦЭМ!$I$34:$I$777,СВЦЭМ!$A$34:$A$777,$A314,СВЦЭМ!$B$33:$B$776,R$296)+'СЕТ СН'!$F$16</f>
        <v>0</v>
      </c>
      <c r="S314" s="36">
        <f>SUMIFS(СВЦЭМ!$I$34:$I$777,СВЦЭМ!$A$34:$A$777,$A314,СВЦЭМ!$B$33:$B$776,S$296)+'СЕТ СН'!$F$16</f>
        <v>0</v>
      </c>
      <c r="T314" s="36">
        <f>SUMIFS(СВЦЭМ!$I$34:$I$777,СВЦЭМ!$A$34:$A$777,$A314,СВЦЭМ!$B$33:$B$776,T$296)+'СЕТ СН'!$F$16</f>
        <v>0</v>
      </c>
      <c r="U314" s="36">
        <f>SUMIFS(СВЦЭМ!$I$34:$I$777,СВЦЭМ!$A$34:$A$777,$A314,СВЦЭМ!$B$33:$B$776,U$296)+'СЕТ СН'!$F$16</f>
        <v>0</v>
      </c>
      <c r="V314" s="36">
        <f>SUMIFS(СВЦЭМ!$I$34:$I$777,СВЦЭМ!$A$34:$A$777,$A314,СВЦЭМ!$B$33:$B$776,V$296)+'СЕТ СН'!$F$16</f>
        <v>0</v>
      </c>
      <c r="W314" s="36">
        <f>SUMIFS(СВЦЭМ!$I$34:$I$777,СВЦЭМ!$A$34:$A$777,$A314,СВЦЭМ!$B$33:$B$776,W$296)+'СЕТ СН'!$F$16</f>
        <v>0</v>
      </c>
      <c r="X314" s="36">
        <f>SUMIFS(СВЦЭМ!$I$34:$I$777,СВЦЭМ!$A$34:$A$777,$A314,СВЦЭМ!$B$33:$B$776,X$296)+'СЕТ СН'!$F$16</f>
        <v>0</v>
      </c>
      <c r="Y314" s="36">
        <f>SUMIFS(СВЦЭМ!$I$34:$I$777,СВЦЭМ!$A$34:$A$777,$A314,СВЦЭМ!$B$33:$B$776,Y$296)+'СЕТ СН'!$F$16</f>
        <v>0</v>
      </c>
    </row>
    <row r="315" spans="1:25" ht="15.75" hidden="1" x14ac:dyDescent="0.2">
      <c r="A315" s="35">
        <f t="shared" si="8"/>
        <v>43665</v>
      </c>
      <c r="B315" s="36">
        <f>SUMIFS(СВЦЭМ!$I$34:$I$777,СВЦЭМ!$A$34:$A$777,$A315,СВЦЭМ!$B$33:$B$776,B$296)+'СЕТ СН'!$F$16</f>
        <v>0</v>
      </c>
      <c r="C315" s="36">
        <f>SUMIFS(СВЦЭМ!$I$34:$I$777,СВЦЭМ!$A$34:$A$777,$A315,СВЦЭМ!$B$33:$B$776,C$296)+'СЕТ СН'!$F$16</f>
        <v>0</v>
      </c>
      <c r="D315" s="36">
        <f>SUMIFS(СВЦЭМ!$I$34:$I$777,СВЦЭМ!$A$34:$A$777,$A315,СВЦЭМ!$B$33:$B$776,D$296)+'СЕТ СН'!$F$16</f>
        <v>0</v>
      </c>
      <c r="E315" s="36">
        <f>SUMIFS(СВЦЭМ!$I$34:$I$777,СВЦЭМ!$A$34:$A$777,$A315,СВЦЭМ!$B$33:$B$776,E$296)+'СЕТ СН'!$F$16</f>
        <v>0</v>
      </c>
      <c r="F315" s="36">
        <f>SUMIFS(СВЦЭМ!$I$34:$I$777,СВЦЭМ!$A$34:$A$777,$A315,СВЦЭМ!$B$33:$B$776,F$296)+'СЕТ СН'!$F$16</f>
        <v>0</v>
      </c>
      <c r="G315" s="36">
        <f>SUMIFS(СВЦЭМ!$I$34:$I$777,СВЦЭМ!$A$34:$A$777,$A315,СВЦЭМ!$B$33:$B$776,G$296)+'СЕТ СН'!$F$16</f>
        <v>0</v>
      </c>
      <c r="H315" s="36">
        <f>SUMIFS(СВЦЭМ!$I$34:$I$777,СВЦЭМ!$A$34:$A$777,$A315,СВЦЭМ!$B$33:$B$776,H$296)+'СЕТ СН'!$F$16</f>
        <v>0</v>
      </c>
      <c r="I315" s="36">
        <f>SUMIFS(СВЦЭМ!$I$34:$I$777,СВЦЭМ!$A$34:$A$777,$A315,СВЦЭМ!$B$33:$B$776,I$296)+'СЕТ СН'!$F$16</f>
        <v>0</v>
      </c>
      <c r="J315" s="36">
        <f>SUMIFS(СВЦЭМ!$I$34:$I$777,СВЦЭМ!$A$34:$A$777,$A315,СВЦЭМ!$B$33:$B$776,J$296)+'СЕТ СН'!$F$16</f>
        <v>0</v>
      </c>
      <c r="K315" s="36">
        <f>SUMIFS(СВЦЭМ!$I$34:$I$777,СВЦЭМ!$A$34:$A$777,$A315,СВЦЭМ!$B$33:$B$776,K$296)+'СЕТ СН'!$F$16</f>
        <v>0</v>
      </c>
      <c r="L315" s="36">
        <f>SUMIFS(СВЦЭМ!$I$34:$I$777,СВЦЭМ!$A$34:$A$777,$A315,СВЦЭМ!$B$33:$B$776,L$296)+'СЕТ СН'!$F$16</f>
        <v>0</v>
      </c>
      <c r="M315" s="36">
        <f>SUMIFS(СВЦЭМ!$I$34:$I$777,СВЦЭМ!$A$34:$A$777,$A315,СВЦЭМ!$B$33:$B$776,M$296)+'СЕТ СН'!$F$16</f>
        <v>0</v>
      </c>
      <c r="N315" s="36">
        <f>SUMIFS(СВЦЭМ!$I$34:$I$777,СВЦЭМ!$A$34:$A$777,$A315,СВЦЭМ!$B$33:$B$776,N$296)+'СЕТ СН'!$F$16</f>
        <v>0</v>
      </c>
      <c r="O315" s="36">
        <f>SUMIFS(СВЦЭМ!$I$34:$I$777,СВЦЭМ!$A$34:$A$777,$A315,СВЦЭМ!$B$33:$B$776,O$296)+'СЕТ СН'!$F$16</f>
        <v>0</v>
      </c>
      <c r="P315" s="36">
        <f>SUMIFS(СВЦЭМ!$I$34:$I$777,СВЦЭМ!$A$34:$A$777,$A315,СВЦЭМ!$B$33:$B$776,P$296)+'СЕТ СН'!$F$16</f>
        <v>0</v>
      </c>
      <c r="Q315" s="36">
        <f>SUMIFS(СВЦЭМ!$I$34:$I$777,СВЦЭМ!$A$34:$A$777,$A315,СВЦЭМ!$B$33:$B$776,Q$296)+'СЕТ СН'!$F$16</f>
        <v>0</v>
      </c>
      <c r="R315" s="36">
        <f>SUMIFS(СВЦЭМ!$I$34:$I$777,СВЦЭМ!$A$34:$A$777,$A315,СВЦЭМ!$B$33:$B$776,R$296)+'СЕТ СН'!$F$16</f>
        <v>0</v>
      </c>
      <c r="S315" s="36">
        <f>SUMIFS(СВЦЭМ!$I$34:$I$777,СВЦЭМ!$A$34:$A$777,$A315,СВЦЭМ!$B$33:$B$776,S$296)+'СЕТ СН'!$F$16</f>
        <v>0</v>
      </c>
      <c r="T315" s="36">
        <f>SUMIFS(СВЦЭМ!$I$34:$I$777,СВЦЭМ!$A$34:$A$777,$A315,СВЦЭМ!$B$33:$B$776,T$296)+'СЕТ СН'!$F$16</f>
        <v>0</v>
      </c>
      <c r="U315" s="36">
        <f>SUMIFS(СВЦЭМ!$I$34:$I$777,СВЦЭМ!$A$34:$A$777,$A315,СВЦЭМ!$B$33:$B$776,U$296)+'СЕТ СН'!$F$16</f>
        <v>0</v>
      </c>
      <c r="V315" s="36">
        <f>SUMIFS(СВЦЭМ!$I$34:$I$777,СВЦЭМ!$A$34:$A$777,$A315,СВЦЭМ!$B$33:$B$776,V$296)+'СЕТ СН'!$F$16</f>
        <v>0</v>
      </c>
      <c r="W315" s="36">
        <f>SUMIFS(СВЦЭМ!$I$34:$I$777,СВЦЭМ!$A$34:$A$777,$A315,СВЦЭМ!$B$33:$B$776,W$296)+'СЕТ СН'!$F$16</f>
        <v>0</v>
      </c>
      <c r="X315" s="36">
        <f>SUMIFS(СВЦЭМ!$I$34:$I$777,СВЦЭМ!$A$34:$A$777,$A315,СВЦЭМ!$B$33:$B$776,X$296)+'СЕТ СН'!$F$16</f>
        <v>0</v>
      </c>
      <c r="Y315" s="36">
        <f>SUMIFS(СВЦЭМ!$I$34:$I$777,СВЦЭМ!$A$34:$A$777,$A315,СВЦЭМ!$B$33:$B$776,Y$296)+'СЕТ СН'!$F$16</f>
        <v>0</v>
      </c>
    </row>
    <row r="316" spans="1:25" ht="15.75" hidden="1" x14ac:dyDescent="0.2">
      <c r="A316" s="35">
        <f t="shared" si="8"/>
        <v>43666</v>
      </c>
      <c r="B316" s="36">
        <f>SUMIFS(СВЦЭМ!$I$34:$I$777,СВЦЭМ!$A$34:$A$777,$A316,СВЦЭМ!$B$33:$B$776,B$296)+'СЕТ СН'!$F$16</f>
        <v>0</v>
      </c>
      <c r="C316" s="36">
        <f>SUMIFS(СВЦЭМ!$I$34:$I$777,СВЦЭМ!$A$34:$A$777,$A316,СВЦЭМ!$B$33:$B$776,C$296)+'СЕТ СН'!$F$16</f>
        <v>0</v>
      </c>
      <c r="D316" s="36">
        <f>SUMIFS(СВЦЭМ!$I$34:$I$777,СВЦЭМ!$A$34:$A$777,$A316,СВЦЭМ!$B$33:$B$776,D$296)+'СЕТ СН'!$F$16</f>
        <v>0</v>
      </c>
      <c r="E316" s="36">
        <f>SUMIFS(СВЦЭМ!$I$34:$I$777,СВЦЭМ!$A$34:$A$777,$A316,СВЦЭМ!$B$33:$B$776,E$296)+'СЕТ СН'!$F$16</f>
        <v>0</v>
      </c>
      <c r="F316" s="36">
        <f>SUMIFS(СВЦЭМ!$I$34:$I$777,СВЦЭМ!$A$34:$A$777,$A316,СВЦЭМ!$B$33:$B$776,F$296)+'СЕТ СН'!$F$16</f>
        <v>0</v>
      </c>
      <c r="G316" s="36">
        <f>SUMIFS(СВЦЭМ!$I$34:$I$777,СВЦЭМ!$A$34:$A$777,$A316,СВЦЭМ!$B$33:$B$776,G$296)+'СЕТ СН'!$F$16</f>
        <v>0</v>
      </c>
      <c r="H316" s="36">
        <f>SUMIFS(СВЦЭМ!$I$34:$I$777,СВЦЭМ!$A$34:$A$777,$A316,СВЦЭМ!$B$33:$B$776,H$296)+'СЕТ СН'!$F$16</f>
        <v>0</v>
      </c>
      <c r="I316" s="36">
        <f>SUMIFS(СВЦЭМ!$I$34:$I$777,СВЦЭМ!$A$34:$A$777,$A316,СВЦЭМ!$B$33:$B$776,I$296)+'СЕТ СН'!$F$16</f>
        <v>0</v>
      </c>
      <c r="J316" s="36">
        <f>SUMIFS(СВЦЭМ!$I$34:$I$777,СВЦЭМ!$A$34:$A$777,$A316,СВЦЭМ!$B$33:$B$776,J$296)+'СЕТ СН'!$F$16</f>
        <v>0</v>
      </c>
      <c r="K316" s="36">
        <f>SUMIFS(СВЦЭМ!$I$34:$I$777,СВЦЭМ!$A$34:$A$777,$A316,СВЦЭМ!$B$33:$B$776,K$296)+'СЕТ СН'!$F$16</f>
        <v>0</v>
      </c>
      <c r="L316" s="36">
        <f>SUMIFS(СВЦЭМ!$I$34:$I$777,СВЦЭМ!$A$34:$A$777,$A316,СВЦЭМ!$B$33:$B$776,L$296)+'СЕТ СН'!$F$16</f>
        <v>0</v>
      </c>
      <c r="M316" s="36">
        <f>SUMIFS(СВЦЭМ!$I$34:$I$777,СВЦЭМ!$A$34:$A$777,$A316,СВЦЭМ!$B$33:$B$776,M$296)+'СЕТ СН'!$F$16</f>
        <v>0</v>
      </c>
      <c r="N316" s="36">
        <f>SUMIFS(СВЦЭМ!$I$34:$I$777,СВЦЭМ!$A$34:$A$777,$A316,СВЦЭМ!$B$33:$B$776,N$296)+'СЕТ СН'!$F$16</f>
        <v>0</v>
      </c>
      <c r="O316" s="36">
        <f>SUMIFS(СВЦЭМ!$I$34:$I$777,СВЦЭМ!$A$34:$A$777,$A316,СВЦЭМ!$B$33:$B$776,O$296)+'СЕТ СН'!$F$16</f>
        <v>0</v>
      </c>
      <c r="P316" s="36">
        <f>SUMIFS(СВЦЭМ!$I$34:$I$777,СВЦЭМ!$A$34:$A$777,$A316,СВЦЭМ!$B$33:$B$776,P$296)+'СЕТ СН'!$F$16</f>
        <v>0</v>
      </c>
      <c r="Q316" s="36">
        <f>SUMIFS(СВЦЭМ!$I$34:$I$777,СВЦЭМ!$A$34:$A$777,$A316,СВЦЭМ!$B$33:$B$776,Q$296)+'СЕТ СН'!$F$16</f>
        <v>0</v>
      </c>
      <c r="R316" s="36">
        <f>SUMIFS(СВЦЭМ!$I$34:$I$777,СВЦЭМ!$A$34:$A$777,$A316,СВЦЭМ!$B$33:$B$776,R$296)+'СЕТ СН'!$F$16</f>
        <v>0</v>
      </c>
      <c r="S316" s="36">
        <f>SUMIFS(СВЦЭМ!$I$34:$I$777,СВЦЭМ!$A$34:$A$777,$A316,СВЦЭМ!$B$33:$B$776,S$296)+'СЕТ СН'!$F$16</f>
        <v>0</v>
      </c>
      <c r="T316" s="36">
        <f>SUMIFS(СВЦЭМ!$I$34:$I$777,СВЦЭМ!$A$34:$A$777,$A316,СВЦЭМ!$B$33:$B$776,T$296)+'СЕТ СН'!$F$16</f>
        <v>0</v>
      </c>
      <c r="U316" s="36">
        <f>SUMIFS(СВЦЭМ!$I$34:$I$777,СВЦЭМ!$A$34:$A$777,$A316,СВЦЭМ!$B$33:$B$776,U$296)+'СЕТ СН'!$F$16</f>
        <v>0</v>
      </c>
      <c r="V316" s="36">
        <f>SUMIFS(СВЦЭМ!$I$34:$I$777,СВЦЭМ!$A$34:$A$777,$A316,СВЦЭМ!$B$33:$B$776,V$296)+'СЕТ СН'!$F$16</f>
        <v>0</v>
      </c>
      <c r="W316" s="36">
        <f>SUMIFS(СВЦЭМ!$I$34:$I$777,СВЦЭМ!$A$34:$A$777,$A316,СВЦЭМ!$B$33:$B$776,W$296)+'СЕТ СН'!$F$16</f>
        <v>0</v>
      </c>
      <c r="X316" s="36">
        <f>SUMIFS(СВЦЭМ!$I$34:$I$777,СВЦЭМ!$A$34:$A$777,$A316,СВЦЭМ!$B$33:$B$776,X$296)+'СЕТ СН'!$F$16</f>
        <v>0</v>
      </c>
      <c r="Y316" s="36">
        <f>SUMIFS(СВЦЭМ!$I$34:$I$777,СВЦЭМ!$A$34:$A$777,$A316,СВЦЭМ!$B$33:$B$776,Y$296)+'СЕТ СН'!$F$16</f>
        <v>0</v>
      </c>
    </row>
    <row r="317" spans="1:25" ht="15.75" hidden="1" x14ac:dyDescent="0.2">
      <c r="A317" s="35">
        <f t="shared" si="8"/>
        <v>43667</v>
      </c>
      <c r="B317" s="36">
        <f>SUMIFS(СВЦЭМ!$I$34:$I$777,СВЦЭМ!$A$34:$A$777,$A317,СВЦЭМ!$B$33:$B$776,B$296)+'СЕТ СН'!$F$16</f>
        <v>0</v>
      </c>
      <c r="C317" s="36">
        <f>SUMIFS(СВЦЭМ!$I$34:$I$777,СВЦЭМ!$A$34:$A$777,$A317,СВЦЭМ!$B$33:$B$776,C$296)+'СЕТ СН'!$F$16</f>
        <v>0</v>
      </c>
      <c r="D317" s="36">
        <f>SUMIFS(СВЦЭМ!$I$34:$I$777,СВЦЭМ!$A$34:$A$777,$A317,СВЦЭМ!$B$33:$B$776,D$296)+'СЕТ СН'!$F$16</f>
        <v>0</v>
      </c>
      <c r="E317" s="36">
        <f>SUMIFS(СВЦЭМ!$I$34:$I$777,СВЦЭМ!$A$34:$A$777,$A317,СВЦЭМ!$B$33:$B$776,E$296)+'СЕТ СН'!$F$16</f>
        <v>0</v>
      </c>
      <c r="F317" s="36">
        <f>SUMIFS(СВЦЭМ!$I$34:$I$777,СВЦЭМ!$A$34:$A$777,$A317,СВЦЭМ!$B$33:$B$776,F$296)+'СЕТ СН'!$F$16</f>
        <v>0</v>
      </c>
      <c r="G317" s="36">
        <f>SUMIFS(СВЦЭМ!$I$34:$I$777,СВЦЭМ!$A$34:$A$777,$A317,СВЦЭМ!$B$33:$B$776,G$296)+'СЕТ СН'!$F$16</f>
        <v>0</v>
      </c>
      <c r="H317" s="36">
        <f>SUMIFS(СВЦЭМ!$I$34:$I$777,СВЦЭМ!$A$34:$A$777,$A317,СВЦЭМ!$B$33:$B$776,H$296)+'СЕТ СН'!$F$16</f>
        <v>0</v>
      </c>
      <c r="I317" s="36">
        <f>SUMIFS(СВЦЭМ!$I$34:$I$777,СВЦЭМ!$A$34:$A$777,$A317,СВЦЭМ!$B$33:$B$776,I$296)+'СЕТ СН'!$F$16</f>
        <v>0</v>
      </c>
      <c r="J317" s="36">
        <f>SUMIFS(СВЦЭМ!$I$34:$I$777,СВЦЭМ!$A$34:$A$777,$A317,СВЦЭМ!$B$33:$B$776,J$296)+'СЕТ СН'!$F$16</f>
        <v>0</v>
      </c>
      <c r="K317" s="36">
        <f>SUMIFS(СВЦЭМ!$I$34:$I$777,СВЦЭМ!$A$34:$A$777,$A317,СВЦЭМ!$B$33:$B$776,K$296)+'СЕТ СН'!$F$16</f>
        <v>0</v>
      </c>
      <c r="L317" s="36">
        <f>SUMIFS(СВЦЭМ!$I$34:$I$777,СВЦЭМ!$A$34:$A$777,$A317,СВЦЭМ!$B$33:$B$776,L$296)+'СЕТ СН'!$F$16</f>
        <v>0</v>
      </c>
      <c r="M317" s="36">
        <f>SUMIFS(СВЦЭМ!$I$34:$I$777,СВЦЭМ!$A$34:$A$777,$A317,СВЦЭМ!$B$33:$B$776,M$296)+'СЕТ СН'!$F$16</f>
        <v>0</v>
      </c>
      <c r="N317" s="36">
        <f>SUMIFS(СВЦЭМ!$I$34:$I$777,СВЦЭМ!$A$34:$A$777,$A317,СВЦЭМ!$B$33:$B$776,N$296)+'СЕТ СН'!$F$16</f>
        <v>0</v>
      </c>
      <c r="O317" s="36">
        <f>SUMIFS(СВЦЭМ!$I$34:$I$777,СВЦЭМ!$A$34:$A$777,$A317,СВЦЭМ!$B$33:$B$776,O$296)+'СЕТ СН'!$F$16</f>
        <v>0</v>
      </c>
      <c r="P317" s="36">
        <f>SUMIFS(СВЦЭМ!$I$34:$I$777,СВЦЭМ!$A$34:$A$777,$A317,СВЦЭМ!$B$33:$B$776,P$296)+'СЕТ СН'!$F$16</f>
        <v>0</v>
      </c>
      <c r="Q317" s="36">
        <f>SUMIFS(СВЦЭМ!$I$34:$I$777,СВЦЭМ!$A$34:$A$777,$A317,СВЦЭМ!$B$33:$B$776,Q$296)+'СЕТ СН'!$F$16</f>
        <v>0</v>
      </c>
      <c r="R317" s="36">
        <f>SUMIFS(СВЦЭМ!$I$34:$I$777,СВЦЭМ!$A$34:$A$777,$A317,СВЦЭМ!$B$33:$B$776,R$296)+'СЕТ СН'!$F$16</f>
        <v>0</v>
      </c>
      <c r="S317" s="36">
        <f>SUMIFS(СВЦЭМ!$I$34:$I$777,СВЦЭМ!$A$34:$A$777,$A317,СВЦЭМ!$B$33:$B$776,S$296)+'СЕТ СН'!$F$16</f>
        <v>0</v>
      </c>
      <c r="T317" s="36">
        <f>SUMIFS(СВЦЭМ!$I$34:$I$777,СВЦЭМ!$A$34:$A$777,$A317,СВЦЭМ!$B$33:$B$776,T$296)+'СЕТ СН'!$F$16</f>
        <v>0</v>
      </c>
      <c r="U317" s="36">
        <f>SUMIFS(СВЦЭМ!$I$34:$I$777,СВЦЭМ!$A$34:$A$777,$A317,СВЦЭМ!$B$33:$B$776,U$296)+'СЕТ СН'!$F$16</f>
        <v>0</v>
      </c>
      <c r="V317" s="36">
        <f>SUMIFS(СВЦЭМ!$I$34:$I$777,СВЦЭМ!$A$34:$A$777,$A317,СВЦЭМ!$B$33:$B$776,V$296)+'СЕТ СН'!$F$16</f>
        <v>0</v>
      </c>
      <c r="W317" s="36">
        <f>SUMIFS(СВЦЭМ!$I$34:$I$777,СВЦЭМ!$A$34:$A$777,$A317,СВЦЭМ!$B$33:$B$776,W$296)+'СЕТ СН'!$F$16</f>
        <v>0</v>
      </c>
      <c r="X317" s="36">
        <f>SUMIFS(СВЦЭМ!$I$34:$I$777,СВЦЭМ!$A$34:$A$777,$A317,СВЦЭМ!$B$33:$B$776,X$296)+'СЕТ СН'!$F$16</f>
        <v>0</v>
      </c>
      <c r="Y317" s="36">
        <f>SUMIFS(СВЦЭМ!$I$34:$I$777,СВЦЭМ!$A$34:$A$777,$A317,СВЦЭМ!$B$33:$B$776,Y$296)+'СЕТ СН'!$F$16</f>
        <v>0</v>
      </c>
    </row>
    <row r="318" spans="1:25" ht="15.75" hidden="1" x14ac:dyDescent="0.2">
      <c r="A318" s="35">
        <f t="shared" si="8"/>
        <v>43668</v>
      </c>
      <c r="B318" s="36">
        <f>SUMIFS(СВЦЭМ!$I$34:$I$777,СВЦЭМ!$A$34:$A$777,$A318,СВЦЭМ!$B$33:$B$776,B$296)+'СЕТ СН'!$F$16</f>
        <v>0</v>
      </c>
      <c r="C318" s="36">
        <f>SUMIFS(СВЦЭМ!$I$34:$I$777,СВЦЭМ!$A$34:$A$777,$A318,СВЦЭМ!$B$33:$B$776,C$296)+'СЕТ СН'!$F$16</f>
        <v>0</v>
      </c>
      <c r="D318" s="36">
        <f>SUMIFS(СВЦЭМ!$I$34:$I$777,СВЦЭМ!$A$34:$A$777,$A318,СВЦЭМ!$B$33:$B$776,D$296)+'СЕТ СН'!$F$16</f>
        <v>0</v>
      </c>
      <c r="E318" s="36">
        <f>SUMIFS(СВЦЭМ!$I$34:$I$777,СВЦЭМ!$A$34:$A$777,$A318,СВЦЭМ!$B$33:$B$776,E$296)+'СЕТ СН'!$F$16</f>
        <v>0</v>
      </c>
      <c r="F318" s="36">
        <f>SUMIFS(СВЦЭМ!$I$34:$I$777,СВЦЭМ!$A$34:$A$777,$A318,СВЦЭМ!$B$33:$B$776,F$296)+'СЕТ СН'!$F$16</f>
        <v>0</v>
      </c>
      <c r="G318" s="36">
        <f>SUMIFS(СВЦЭМ!$I$34:$I$777,СВЦЭМ!$A$34:$A$777,$A318,СВЦЭМ!$B$33:$B$776,G$296)+'СЕТ СН'!$F$16</f>
        <v>0</v>
      </c>
      <c r="H318" s="36">
        <f>SUMIFS(СВЦЭМ!$I$34:$I$777,СВЦЭМ!$A$34:$A$777,$A318,СВЦЭМ!$B$33:$B$776,H$296)+'СЕТ СН'!$F$16</f>
        <v>0</v>
      </c>
      <c r="I318" s="36">
        <f>SUMIFS(СВЦЭМ!$I$34:$I$777,СВЦЭМ!$A$34:$A$777,$A318,СВЦЭМ!$B$33:$B$776,I$296)+'СЕТ СН'!$F$16</f>
        <v>0</v>
      </c>
      <c r="J318" s="36">
        <f>SUMIFS(СВЦЭМ!$I$34:$I$777,СВЦЭМ!$A$34:$A$777,$A318,СВЦЭМ!$B$33:$B$776,J$296)+'СЕТ СН'!$F$16</f>
        <v>0</v>
      </c>
      <c r="K318" s="36">
        <f>SUMIFS(СВЦЭМ!$I$34:$I$777,СВЦЭМ!$A$34:$A$777,$A318,СВЦЭМ!$B$33:$B$776,K$296)+'СЕТ СН'!$F$16</f>
        <v>0</v>
      </c>
      <c r="L318" s="36">
        <f>SUMIFS(СВЦЭМ!$I$34:$I$777,СВЦЭМ!$A$34:$A$777,$A318,СВЦЭМ!$B$33:$B$776,L$296)+'СЕТ СН'!$F$16</f>
        <v>0</v>
      </c>
      <c r="M318" s="36">
        <f>SUMIFS(СВЦЭМ!$I$34:$I$777,СВЦЭМ!$A$34:$A$777,$A318,СВЦЭМ!$B$33:$B$776,M$296)+'СЕТ СН'!$F$16</f>
        <v>0</v>
      </c>
      <c r="N318" s="36">
        <f>SUMIFS(СВЦЭМ!$I$34:$I$777,СВЦЭМ!$A$34:$A$777,$A318,СВЦЭМ!$B$33:$B$776,N$296)+'СЕТ СН'!$F$16</f>
        <v>0</v>
      </c>
      <c r="O318" s="36">
        <f>SUMIFS(СВЦЭМ!$I$34:$I$777,СВЦЭМ!$A$34:$A$777,$A318,СВЦЭМ!$B$33:$B$776,O$296)+'СЕТ СН'!$F$16</f>
        <v>0</v>
      </c>
      <c r="P318" s="36">
        <f>SUMIFS(СВЦЭМ!$I$34:$I$777,СВЦЭМ!$A$34:$A$777,$A318,СВЦЭМ!$B$33:$B$776,P$296)+'СЕТ СН'!$F$16</f>
        <v>0</v>
      </c>
      <c r="Q318" s="36">
        <f>SUMIFS(СВЦЭМ!$I$34:$I$777,СВЦЭМ!$A$34:$A$777,$A318,СВЦЭМ!$B$33:$B$776,Q$296)+'СЕТ СН'!$F$16</f>
        <v>0</v>
      </c>
      <c r="R318" s="36">
        <f>SUMIFS(СВЦЭМ!$I$34:$I$777,СВЦЭМ!$A$34:$A$777,$A318,СВЦЭМ!$B$33:$B$776,R$296)+'СЕТ СН'!$F$16</f>
        <v>0</v>
      </c>
      <c r="S318" s="36">
        <f>SUMIFS(СВЦЭМ!$I$34:$I$777,СВЦЭМ!$A$34:$A$777,$A318,СВЦЭМ!$B$33:$B$776,S$296)+'СЕТ СН'!$F$16</f>
        <v>0</v>
      </c>
      <c r="T318" s="36">
        <f>SUMIFS(СВЦЭМ!$I$34:$I$777,СВЦЭМ!$A$34:$A$777,$A318,СВЦЭМ!$B$33:$B$776,T$296)+'СЕТ СН'!$F$16</f>
        <v>0</v>
      </c>
      <c r="U318" s="36">
        <f>SUMIFS(СВЦЭМ!$I$34:$I$777,СВЦЭМ!$A$34:$A$777,$A318,СВЦЭМ!$B$33:$B$776,U$296)+'СЕТ СН'!$F$16</f>
        <v>0</v>
      </c>
      <c r="V318" s="36">
        <f>SUMIFS(СВЦЭМ!$I$34:$I$777,СВЦЭМ!$A$34:$A$777,$A318,СВЦЭМ!$B$33:$B$776,V$296)+'СЕТ СН'!$F$16</f>
        <v>0</v>
      </c>
      <c r="W318" s="36">
        <f>SUMIFS(СВЦЭМ!$I$34:$I$777,СВЦЭМ!$A$34:$A$777,$A318,СВЦЭМ!$B$33:$B$776,W$296)+'СЕТ СН'!$F$16</f>
        <v>0</v>
      </c>
      <c r="X318" s="36">
        <f>SUMIFS(СВЦЭМ!$I$34:$I$777,СВЦЭМ!$A$34:$A$777,$A318,СВЦЭМ!$B$33:$B$776,X$296)+'СЕТ СН'!$F$16</f>
        <v>0</v>
      </c>
      <c r="Y318" s="36">
        <f>SUMIFS(СВЦЭМ!$I$34:$I$777,СВЦЭМ!$A$34:$A$777,$A318,СВЦЭМ!$B$33:$B$776,Y$296)+'СЕТ СН'!$F$16</f>
        <v>0</v>
      </c>
    </row>
    <row r="319" spans="1:25" ht="15.75" hidden="1" x14ac:dyDescent="0.2">
      <c r="A319" s="35">
        <f t="shared" si="8"/>
        <v>43669</v>
      </c>
      <c r="B319" s="36">
        <f>SUMIFS(СВЦЭМ!$I$34:$I$777,СВЦЭМ!$A$34:$A$777,$A319,СВЦЭМ!$B$33:$B$776,B$296)+'СЕТ СН'!$F$16</f>
        <v>0</v>
      </c>
      <c r="C319" s="36">
        <f>SUMIFS(СВЦЭМ!$I$34:$I$777,СВЦЭМ!$A$34:$A$777,$A319,СВЦЭМ!$B$33:$B$776,C$296)+'СЕТ СН'!$F$16</f>
        <v>0</v>
      </c>
      <c r="D319" s="36">
        <f>SUMIFS(СВЦЭМ!$I$34:$I$777,СВЦЭМ!$A$34:$A$777,$A319,СВЦЭМ!$B$33:$B$776,D$296)+'СЕТ СН'!$F$16</f>
        <v>0</v>
      </c>
      <c r="E319" s="36">
        <f>SUMIFS(СВЦЭМ!$I$34:$I$777,СВЦЭМ!$A$34:$A$777,$A319,СВЦЭМ!$B$33:$B$776,E$296)+'СЕТ СН'!$F$16</f>
        <v>0</v>
      </c>
      <c r="F319" s="36">
        <f>SUMIFS(СВЦЭМ!$I$34:$I$777,СВЦЭМ!$A$34:$A$777,$A319,СВЦЭМ!$B$33:$B$776,F$296)+'СЕТ СН'!$F$16</f>
        <v>0</v>
      </c>
      <c r="G319" s="36">
        <f>SUMIFS(СВЦЭМ!$I$34:$I$777,СВЦЭМ!$A$34:$A$777,$A319,СВЦЭМ!$B$33:$B$776,G$296)+'СЕТ СН'!$F$16</f>
        <v>0</v>
      </c>
      <c r="H319" s="36">
        <f>SUMIFS(СВЦЭМ!$I$34:$I$777,СВЦЭМ!$A$34:$A$777,$A319,СВЦЭМ!$B$33:$B$776,H$296)+'СЕТ СН'!$F$16</f>
        <v>0</v>
      </c>
      <c r="I319" s="36">
        <f>SUMIFS(СВЦЭМ!$I$34:$I$777,СВЦЭМ!$A$34:$A$777,$A319,СВЦЭМ!$B$33:$B$776,I$296)+'СЕТ СН'!$F$16</f>
        <v>0</v>
      </c>
      <c r="J319" s="36">
        <f>SUMIFS(СВЦЭМ!$I$34:$I$777,СВЦЭМ!$A$34:$A$777,$A319,СВЦЭМ!$B$33:$B$776,J$296)+'СЕТ СН'!$F$16</f>
        <v>0</v>
      </c>
      <c r="K319" s="36">
        <f>SUMIFS(СВЦЭМ!$I$34:$I$777,СВЦЭМ!$A$34:$A$777,$A319,СВЦЭМ!$B$33:$B$776,K$296)+'СЕТ СН'!$F$16</f>
        <v>0</v>
      </c>
      <c r="L319" s="36">
        <f>SUMIFS(СВЦЭМ!$I$34:$I$777,СВЦЭМ!$A$34:$A$777,$A319,СВЦЭМ!$B$33:$B$776,L$296)+'СЕТ СН'!$F$16</f>
        <v>0</v>
      </c>
      <c r="M319" s="36">
        <f>SUMIFS(СВЦЭМ!$I$34:$I$777,СВЦЭМ!$A$34:$A$777,$A319,СВЦЭМ!$B$33:$B$776,M$296)+'СЕТ СН'!$F$16</f>
        <v>0</v>
      </c>
      <c r="N319" s="36">
        <f>SUMIFS(СВЦЭМ!$I$34:$I$777,СВЦЭМ!$A$34:$A$777,$A319,СВЦЭМ!$B$33:$B$776,N$296)+'СЕТ СН'!$F$16</f>
        <v>0</v>
      </c>
      <c r="O319" s="36">
        <f>SUMIFS(СВЦЭМ!$I$34:$I$777,СВЦЭМ!$A$34:$A$777,$A319,СВЦЭМ!$B$33:$B$776,O$296)+'СЕТ СН'!$F$16</f>
        <v>0</v>
      </c>
      <c r="P319" s="36">
        <f>SUMIFS(СВЦЭМ!$I$34:$I$777,СВЦЭМ!$A$34:$A$777,$A319,СВЦЭМ!$B$33:$B$776,P$296)+'СЕТ СН'!$F$16</f>
        <v>0</v>
      </c>
      <c r="Q319" s="36">
        <f>SUMIFS(СВЦЭМ!$I$34:$I$777,СВЦЭМ!$A$34:$A$777,$A319,СВЦЭМ!$B$33:$B$776,Q$296)+'СЕТ СН'!$F$16</f>
        <v>0</v>
      </c>
      <c r="R319" s="36">
        <f>SUMIFS(СВЦЭМ!$I$34:$I$777,СВЦЭМ!$A$34:$A$777,$A319,СВЦЭМ!$B$33:$B$776,R$296)+'СЕТ СН'!$F$16</f>
        <v>0</v>
      </c>
      <c r="S319" s="36">
        <f>SUMIFS(СВЦЭМ!$I$34:$I$777,СВЦЭМ!$A$34:$A$777,$A319,СВЦЭМ!$B$33:$B$776,S$296)+'СЕТ СН'!$F$16</f>
        <v>0</v>
      </c>
      <c r="T319" s="36">
        <f>SUMIFS(СВЦЭМ!$I$34:$I$777,СВЦЭМ!$A$34:$A$777,$A319,СВЦЭМ!$B$33:$B$776,T$296)+'СЕТ СН'!$F$16</f>
        <v>0</v>
      </c>
      <c r="U319" s="36">
        <f>SUMIFS(СВЦЭМ!$I$34:$I$777,СВЦЭМ!$A$34:$A$777,$A319,СВЦЭМ!$B$33:$B$776,U$296)+'СЕТ СН'!$F$16</f>
        <v>0</v>
      </c>
      <c r="V319" s="36">
        <f>SUMIFS(СВЦЭМ!$I$34:$I$777,СВЦЭМ!$A$34:$A$777,$A319,СВЦЭМ!$B$33:$B$776,V$296)+'СЕТ СН'!$F$16</f>
        <v>0</v>
      </c>
      <c r="W319" s="36">
        <f>SUMIFS(СВЦЭМ!$I$34:$I$777,СВЦЭМ!$A$34:$A$777,$A319,СВЦЭМ!$B$33:$B$776,W$296)+'СЕТ СН'!$F$16</f>
        <v>0</v>
      </c>
      <c r="X319" s="36">
        <f>SUMIFS(СВЦЭМ!$I$34:$I$777,СВЦЭМ!$A$34:$A$777,$A319,СВЦЭМ!$B$33:$B$776,X$296)+'СЕТ СН'!$F$16</f>
        <v>0</v>
      </c>
      <c r="Y319" s="36">
        <f>SUMIFS(СВЦЭМ!$I$34:$I$777,СВЦЭМ!$A$34:$A$777,$A319,СВЦЭМ!$B$33:$B$776,Y$296)+'СЕТ СН'!$F$16</f>
        <v>0</v>
      </c>
    </row>
    <row r="320" spans="1:25" ht="15.75" hidden="1" x14ac:dyDescent="0.2">
      <c r="A320" s="35">
        <f t="shared" si="8"/>
        <v>43670</v>
      </c>
      <c r="B320" s="36">
        <f>SUMIFS(СВЦЭМ!$I$34:$I$777,СВЦЭМ!$A$34:$A$777,$A320,СВЦЭМ!$B$33:$B$776,B$296)+'СЕТ СН'!$F$16</f>
        <v>0</v>
      </c>
      <c r="C320" s="36">
        <f>SUMIFS(СВЦЭМ!$I$34:$I$777,СВЦЭМ!$A$34:$A$777,$A320,СВЦЭМ!$B$33:$B$776,C$296)+'СЕТ СН'!$F$16</f>
        <v>0</v>
      </c>
      <c r="D320" s="36">
        <f>SUMIFS(СВЦЭМ!$I$34:$I$777,СВЦЭМ!$A$34:$A$777,$A320,СВЦЭМ!$B$33:$B$776,D$296)+'СЕТ СН'!$F$16</f>
        <v>0</v>
      </c>
      <c r="E320" s="36">
        <f>SUMIFS(СВЦЭМ!$I$34:$I$777,СВЦЭМ!$A$34:$A$777,$A320,СВЦЭМ!$B$33:$B$776,E$296)+'СЕТ СН'!$F$16</f>
        <v>0</v>
      </c>
      <c r="F320" s="36">
        <f>SUMIFS(СВЦЭМ!$I$34:$I$777,СВЦЭМ!$A$34:$A$777,$A320,СВЦЭМ!$B$33:$B$776,F$296)+'СЕТ СН'!$F$16</f>
        <v>0</v>
      </c>
      <c r="G320" s="36">
        <f>SUMIFS(СВЦЭМ!$I$34:$I$777,СВЦЭМ!$A$34:$A$777,$A320,СВЦЭМ!$B$33:$B$776,G$296)+'СЕТ СН'!$F$16</f>
        <v>0</v>
      </c>
      <c r="H320" s="36">
        <f>SUMIFS(СВЦЭМ!$I$34:$I$777,СВЦЭМ!$A$34:$A$777,$A320,СВЦЭМ!$B$33:$B$776,H$296)+'СЕТ СН'!$F$16</f>
        <v>0</v>
      </c>
      <c r="I320" s="36">
        <f>SUMIFS(СВЦЭМ!$I$34:$I$777,СВЦЭМ!$A$34:$A$777,$A320,СВЦЭМ!$B$33:$B$776,I$296)+'СЕТ СН'!$F$16</f>
        <v>0</v>
      </c>
      <c r="J320" s="36">
        <f>SUMIFS(СВЦЭМ!$I$34:$I$777,СВЦЭМ!$A$34:$A$777,$A320,СВЦЭМ!$B$33:$B$776,J$296)+'СЕТ СН'!$F$16</f>
        <v>0</v>
      </c>
      <c r="K320" s="36">
        <f>SUMIFS(СВЦЭМ!$I$34:$I$777,СВЦЭМ!$A$34:$A$777,$A320,СВЦЭМ!$B$33:$B$776,K$296)+'СЕТ СН'!$F$16</f>
        <v>0</v>
      </c>
      <c r="L320" s="36">
        <f>SUMIFS(СВЦЭМ!$I$34:$I$777,СВЦЭМ!$A$34:$A$777,$A320,СВЦЭМ!$B$33:$B$776,L$296)+'СЕТ СН'!$F$16</f>
        <v>0</v>
      </c>
      <c r="M320" s="36">
        <f>SUMIFS(СВЦЭМ!$I$34:$I$777,СВЦЭМ!$A$34:$A$777,$A320,СВЦЭМ!$B$33:$B$776,M$296)+'СЕТ СН'!$F$16</f>
        <v>0</v>
      </c>
      <c r="N320" s="36">
        <f>SUMIFS(СВЦЭМ!$I$34:$I$777,СВЦЭМ!$A$34:$A$777,$A320,СВЦЭМ!$B$33:$B$776,N$296)+'СЕТ СН'!$F$16</f>
        <v>0</v>
      </c>
      <c r="O320" s="36">
        <f>SUMIFS(СВЦЭМ!$I$34:$I$777,СВЦЭМ!$A$34:$A$777,$A320,СВЦЭМ!$B$33:$B$776,O$296)+'СЕТ СН'!$F$16</f>
        <v>0</v>
      </c>
      <c r="P320" s="36">
        <f>SUMIFS(СВЦЭМ!$I$34:$I$777,СВЦЭМ!$A$34:$A$777,$A320,СВЦЭМ!$B$33:$B$776,P$296)+'СЕТ СН'!$F$16</f>
        <v>0</v>
      </c>
      <c r="Q320" s="36">
        <f>SUMIFS(СВЦЭМ!$I$34:$I$777,СВЦЭМ!$A$34:$A$777,$A320,СВЦЭМ!$B$33:$B$776,Q$296)+'СЕТ СН'!$F$16</f>
        <v>0</v>
      </c>
      <c r="R320" s="36">
        <f>SUMIFS(СВЦЭМ!$I$34:$I$777,СВЦЭМ!$A$34:$A$777,$A320,СВЦЭМ!$B$33:$B$776,R$296)+'СЕТ СН'!$F$16</f>
        <v>0</v>
      </c>
      <c r="S320" s="36">
        <f>SUMIFS(СВЦЭМ!$I$34:$I$777,СВЦЭМ!$A$34:$A$777,$A320,СВЦЭМ!$B$33:$B$776,S$296)+'СЕТ СН'!$F$16</f>
        <v>0</v>
      </c>
      <c r="T320" s="36">
        <f>SUMIFS(СВЦЭМ!$I$34:$I$777,СВЦЭМ!$A$34:$A$777,$A320,СВЦЭМ!$B$33:$B$776,T$296)+'СЕТ СН'!$F$16</f>
        <v>0</v>
      </c>
      <c r="U320" s="36">
        <f>SUMIFS(СВЦЭМ!$I$34:$I$777,СВЦЭМ!$A$34:$A$777,$A320,СВЦЭМ!$B$33:$B$776,U$296)+'СЕТ СН'!$F$16</f>
        <v>0</v>
      </c>
      <c r="V320" s="36">
        <f>SUMIFS(СВЦЭМ!$I$34:$I$777,СВЦЭМ!$A$34:$A$777,$A320,СВЦЭМ!$B$33:$B$776,V$296)+'СЕТ СН'!$F$16</f>
        <v>0</v>
      </c>
      <c r="W320" s="36">
        <f>SUMIFS(СВЦЭМ!$I$34:$I$777,СВЦЭМ!$A$34:$A$777,$A320,СВЦЭМ!$B$33:$B$776,W$296)+'СЕТ СН'!$F$16</f>
        <v>0</v>
      </c>
      <c r="X320" s="36">
        <f>SUMIFS(СВЦЭМ!$I$34:$I$777,СВЦЭМ!$A$34:$A$777,$A320,СВЦЭМ!$B$33:$B$776,X$296)+'СЕТ СН'!$F$16</f>
        <v>0</v>
      </c>
      <c r="Y320" s="36">
        <f>SUMIFS(СВЦЭМ!$I$34:$I$777,СВЦЭМ!$A$34:$A$777,$A320,СВЦЭМ!$B$33:$B$776,Y$296)+'СЕТ СН'!$F$16</f>
        <v>0</v>
      </c>
    </row>
    <row r="321" spans="1:27" ht="15.75" hidden="1" x14ac:dyDescent="0.2">
      <c r="A321" s="35">
        <f t="shared" si="8"/>
        <v>43671</v>
      </c>
      <c r="B321" s="36">
        <f>SUMIFS(СВЦЭМ!$I$34:$I$777,СВЦЭМ!$A$34:$A$777,$A321,СВЦЭМ!$B$33:$B$776,B$296)+'СЕТ СН'!$F$16</f>
        <v>0</v>
      </c>
      <c r="C321" s="36">
        <f>SUMIFS(СВЦЭМ!$I$34:$I$777,СВЦЭМ!$A$34:$A$777,$A321,СВЦЭМ!$B$33:$B$776,C$296)+'СЕТ СН'!$F$16</f>
        <v>0</v>
      </c>
      <c r="D321" s="36">
        <f>SUMIFS(СВЦЭМ!$I$34:$I$777,СВЦЭМ!$A$34:$A$777,$A321,СВЦЭМ!$B$33:$B$776,D$296)+'СЕТ СН'!$F$16</f>
        <v>0</v>
      </c>
      <c r="E321" s="36">
        <f>SUMIFS(СВЦЭМ!$I$34:$I$777,СВЦЭМ!$A$34:$A$777,$A321,СВЦЭМ!$B$33:$B$776,E$296)+'СЕТ СН'!$F$16</f>
        <v>0</v>
      </c>
      <c r="F321" s="36">
        <f>SUMIFS(СВЦЭМ!$I$34:$I$777,СВЦЭМ!$A$34:$A$777,$A321,СВЦЭМ!$B$33:$B$776,F$296)+'СЕТ СН'!$F$16</f>
        <v>0</v>
      </c>
      <c r="G321" s="36">
        <f>SUMIFS(СВЦЭМ!$I$34:$I$777,СВЦЭМ!$A$34:$A$777,$A321,СВЦЭМ!$B$33:$B$776,G$296)+'СЕТ СН'!$F$16</f>
        <v>0</v>
      </c>
      <c r="H321" s="36">
        <f>SUMIFS(СВЦЭМ!$I$34:$I$777,СВЦЭМ!$A$34:$A$777,$A321,СВЦЭМ!$B$33:$B$776,H$296)+'СЕТ СН'!$F$16</f>
        <v>0</v>
      </c>
      <c r="I321" s="36">
        <f>SUMIFS(СВЦЭМ!$I$34:$I$777,СВЦЭМ!$A$34:$A$777,$A321,СВЦЭМ!$B$33:$B$776,I$296)+'СЕТ СН'!$F$16</f>
        <v>0</v>
      </c>
      <c r="J321" s="36">
        <f>SUMIFS(СВЦЭМ!$I$34:$I$777,СВЦЭМ!$A$34:$A$777,$A321,СВЦЭМ!$B$33:$B$776,J$296)+'СЕТ СН'!$F$16</f>
        <v>0</v>
      </c>
      <c r="K321" s="36">
        <f>SUMIFS(СВЦЭМ!$I$34:$I$777,СВЦЭМ!$A$34:$A$777,$A321,СВЦЭМ!$B$33:$B$776,K$296)+'СЕТ СН'!$F$16</f>
        <v>0</v>
      </c>
      <c r="L321" s="36">
        <f>SUMIFS(СВЦЭМ!$I$34:$I$777,СВЦЭМ!$A$34:$A$777,$A321,СВЦЭМ!$B$33:$B$776,L$296)+'СЕТ СН'!$F$16</f>
        <v>0</v>
      </c>
      <c r="M321" s="36">
        <f>SUMIFS(СВЦЭМ!$I$34:$I$777,СВЦЭМ!$A$34:$A$777,$A321,СВЦЭМ!$B$33:$B$776,M$296)+'СЕТ СН'!$F$16</f>
        <v>0</v>
      </c>
      <c r="N321" s="36">
        <f>SUMIFS(СВЦЭМ!$I$34:$I$777,СВЦЭМ!$A$34:$A$777,$A321,СВЦЭМ!$B$33:$B$776,N$296)+'СЕТ СН'!$F$16</f>
        <v>0</v>
      </c>
      <c r="O321" s="36">
        <f>SUMIFS(СВЦЭМ!$I$34:$I$777,СВЦЭМ!$A$34:$A$777,$A321,СВЦЭМ!$B$33:$B$776,O$296)+'СЕТ СН'!$F$16</f>
        <v>0</v>
      </c>
      <c r="P321" s="36">
        <f>SUMIFS(СВЦЭМ!$I$34:$I$777,СВЦЭМ!$A$34:$A$777,$A321,СВЦЭМ!$B$33:$B$776,P$296)+'СЕТ СН'!$F$16</f>
        <v>0</v>
      </c>
      <c r="Q321" s="36">
        <f>SUMIFS(СВЦЭМ!$I$34:$I$777,СВЦЭМ!$A$34:$A$777,$A321,СВЦЭМ!$B$33:$B$776,Q$296)+'СЕТ СН'!$F$16</f>
        <v>0</v>
      </c>
      <c r="R321" s="36">
        <f>SUMIFS(СВЦЭМ!$I$34:$I$777,СВЦЭМ!$A$34:$A$777,$A321,СВЦЭМ!$B$33:$B$776,R$296)+'СЕТ СН'!$F$16</f>
        <v>0</v>
      </c>
      <c r="S321" s="36">
        <f>SUMIFS(СВЦЭМ!$I$34:$I$777,СВЦЭМ!$A$34:$A$777,$A321,СВЦЭМ!$B$33:$B$776,S$296)+'СЕТ СН'!$F$16</f>
        <v>0</v>
      </c>
      <c r="T321" s="36">
        <f>SUMIFS(СВЦЭМ!$I$34:$I$777,СВЦЭМ!$A$34:$A$777,$A321,СВЦЭМ!$B$33:$B$776,T$296)+'СЕТ СН'!$F$16</f>
        <v>0</v>
      </c>
      <c r="U321" s="36">
        <f>SUMIFS(СВЦЭМ!$I$34:$I$777,СВЦЭМ!$A$34:$A$777,$A321,СВЦЭМ!$B$33:$B$776,U$296)+'СЕТ СН'!$F$16</f>
        <v>0</v>
      </c>
      <c r="V321" s="36">
        <f>SUMIFS(СВЦЭМ!$I$34:$I$777,СВЦЭМ!$A$34:$A$777,$A321,СВЦЭМ!$B$33:$B$776,V$296)+'СЕТ СН'!$F$16</f>
        <v>0</v>
      </c>
      <c r="W321" s="36">
        <f>SUMIFS(СВЦЭМ!$I$34:$I$777,СВЦЭМ!$A$34:$A$777,$A321,СВЦЭМ!$B$33:$B$776,W$296)+'СЕТ СН'!$F$16</f>
        <v>0</v>
      </c>
      <c r="X321" s="36">
        <f>SUMIFS(СВЦЭМ!$I$34:$I$777,СВЦЭМ!$A$34:$A$777,$A321,СВЦЭМ!$B$33:$B$776,X$296)+'СЕТ СН'!$F$16</f>
        <v>0</v>
      </c>
      <c r="Y321" s="36">
        <f>SUMIFS(СВЦЭМ!$I$34:$I$777,СВЦЭМ!$A$34:$A$777,$A321,СВЦЭМ!$B$33:$B$776,Y$296)+'СЕТ СН'!$F$16</f>
        <v>0</v>
      </c>
    </row>
    <row r="322" spans="1:27" ht="15.75" hidden="1" x14ac:dyDescent="0.2">
      <c r="A322" s="35">
        <f t="shared" si="8"/>
        <v>43672</v>
      </c>
      <c r="B322" s="36">
        <f>SUMIFS(СВЦЭМ!$I$34:$I$777,СВЦЭМ!$A$34:$A$777,$A322,СВЦЭМ!$B$33:$B$776,B$296)+'СЕТ СН'!$F$16</f>
        <v>0</v>
      </c>
      <c r="C322" s="36">
        <f>SUMIFS(СВЦЭМ!$I$34:$I$777,СВЦЭМ!$A$34:$A$777,$A322,СВЦЭМ!$B$33:$B$776,C$296)+'СЕТ СН'!$F$16</f>
        <v>0</v>
      </c>
      <c r="D322" s="36">
        <f>SUMIFS(СВЦЭМ!$I$34:$I$777,СВЦЭМ!$A$34:$A$777,$A322,СВЦЭМ!$B$33:$B$776,D$296)+'СЕТ СН'!$F$16</f>
        <v>0</v>
      </c>
      <c r="E322" s="36">
        <f>SUMIFS(СВЦЭМ!$I$34:$I$777,СВЦЭМ!$A$34:$A$777,$A322,СВЦЭМ!$B$33:$B$776,E$296)+'СЕТ СН'!$F$16</f>
        <v>0</v>
      </c>
      <c r="F322" s="36">
        <f>SUMIFS(СВЦЭМ!$I$34:$I$777,СВЦЭМ!$A$34:$A$777,$A322,СВЦЭМ!$B$33:$B$776,F$296)+'СЕТ СН'!$F$16</f>
        <v>0</v>
      </c>
      <c r="G322" s="36">
        <f>SUMIFS(СВЦЭМ!$I$34:$I$777,СВЦЭМ!$A$34:$A$777,$A322,СВЦЭМ!$B$33:$B$776,G$296)+'СЕТ СН'!$F$16</f>
        <v>0</v>
      </c>
      <c r="H322" s="36">
        <f>SUMIFS(СВЦЭМ!$I$34:$I$777,СВЦЭМ!$A$34:$A$777,$A322,СВЦЭМ!$B$33:$B$776,H$296)+'СЕТ СН'!$F$16</f>
        <v>0</v>
      </c>
      <c r="I322" s="36">
        <f>SUMIFS(СВЦЭМ!$I$34:$I$777,СВЦЭМ!$A$34:$A$777,$A322,СВЦЭМ!$B$33:$B$776,I$296)+'СЕТ СН'!$F$16</f>
        <v>0</v>
      </c>
      <c r="J322" s="36">
        <f>SUMIFS(СВЦЭМ!$I$34:$I$777,СВЦЭМ!$A$34:$A$777,$A322,СВЦЭМ!$B$33:$B$776,J$296)+'СЕТ СН'!$F$16</f>
        <v>0</v>
      </c>
      <c r="K322" s="36">
        <f>SUMIFS(СВЦЭМ!$I$34:$I$777,СВЦЭМ!$A$34:$A$777,$A322,СВЦЭМ!$B$33:$B$776,K$296)+'СЕТ СН'!$F$16</f>
        <v>0</v>
      </c>
      <c r="L322" s="36">
        <f>SUMIFS(СВЦЭМ!$I$34:$I$777,СВЦЭМ!$A$34:$A$777,$A322,СВЦЭМ!$B$33:$B$776,L$296)+'СЕТ СН'!$F$16</f>
        <v>0</v>
      </c>
      <c r="M322" s="36">
        <f>SUMIFS(СВЦЭМ!$I$34:$I$777,СВЦЭМ!$A$34:$A$777,$A322,СВЦЭМ!$B$33:$B$776,M$296)+'СЕТ СН'!$F$16</f>
        <v>0</v>
      </c>
      <c r="N322" s="36">
        <f>SUMIFS(СВЦЭМ!$I$34:$I$777,СВЦЭМ!$A$34:$A$777,$A322,СВЦЭМ!$B$33:$B$776,N$296)+'СЕТ СН'!$F$16</f>
        <v>0</v>
      </c>
      <c r="O322" s="36">
        <f>SUMIFS(СВЦЭМ!$I$34:$I$777,СВЦЭМ!$A$34:$A$777,$A322,СВЦЭМ!$B$33:$B$776,O$296)+'СЕТ СН'!$F$16</f>
        <v>0</v>
      </c>
      <c r="P322" s="36">
        <f>SUMIFS(СВЦЭМ!$I$34:$I$777,СВЦЭМ!$A$34:$A$777,$A322,СВЦЭМ!$B$33:$B$776,P$296)+'СЕТ СН'!$F$16</f>
        <v>0</v>
      </c>
      <c r="Q322" s="36">
        <f>SUMIFS(СВЦЭМ!$I$34:$I$777,СВЦЭМ!$A$34:$A$777,$A322,СВЦЭМ!$B$33:$B$776,Q$296)+'СЕТ СН'!$F$16</f>
        <v>0</v>
      </c>
      <c r="R322" s="36">
        <f>SUMIFS(СВЦЭМ!$I$34:$I$777,СВЦЭМ!$A$34:$A$777,$A322,СВЦЭМ!$B$33:$B$776,R$296)+'СЕТ СН'!$F$16</f>
        <v>0</v>
      </c>
      <c r="S322" s="36">
        <f>SUMIFS(СВЦЭМ!$I$34:$I$777,СВЦЭМ!$A$34:$A$777,$A322,СВЦЭМ!$B$33:$B$776,S$296)+'СЕТ СН'!$F$16</f>
        <v>0</v>
      </c>
      <c r="T322" s="36">
        <f>SUMIFS(СВЦЭМ!$I$34:$I$777,СВЦЭМ!$A$34:$A$777,$A322,СВЦЭМ!$B$33:$B$776,T$296)+'СЕТ СН'!$F$16</f>
        <v>0</v>
      </c>
      <c r="U322" s="36">
        <f>SUMIFS(СВЦЭМ!$I$34:$I$777,СВЦЭМ!$A$34:$A$777,$A322,СВЦЭМ!$B$33:$B$776,U$296)+'СЕТ СН'!$F$16</f>
        <v>0</v>
      </c>
      <c r="V322" s="36">
        <f>SUMIFS(СВЦЭМ!$I$34:$I$777,СВЦЭМ!$A$34:$A$777,$A322,СВЦЭМ!$B$33:$B$776,V$296)+'СЕТ СН'!$F$16</f>
        <v>0</v>
      </c>
      <c r="W322" s="36">
        <f>SUMIFS(СВЦЭМ!$I$34:$I$777,СВЦЭМ!$A$34:$A$777,$A322,СВЦЭМ!$B$33:$B$776,W$296)+'СЕТ СН'!$F$16</f>
        <v>0</v>
      </c>
      <c r="X322" s="36">
        <f>SUMIFS(СВЦЭМ!$I$34:$I$777,СВЦЭМ!$A$34:$A$777,$A322,СВЦЭМ!$B$33:$B$776,X$296)+'СЕТ СН'!$F$16</f>
        <v>0</v>
      </c>
      <c r="Y322" s="36">
        <f>SUMIFS(СВЦЭМ!$I$34:$I$777,СВЦЭМ!$A$34:$A$777,$A322,СВЦЭМ!$B$33:$B$776,Y$296)+'СЕТ СН'!$F$16</f>
        <v>0</v>
      </c>
    </row>
    <row r="323" spans="1:27" ht="15.75" hidden="1" x14ac:dyDescent="0.2">
      <c r="A323" s="35">
        <f t="shared" si="8"/>
        <v>43673</v>
      </c>
      <c r="B323" s="36">
        <f>SUMIFS(СВЦЭМ!$I$34:$I$777,СВЦЭМ!$A$34:$A$777,$A323,СВЦЭМ!$B$33:$B$776,B$296)+'СЕТ СН'!$F$16</f>
        <v>0</v>
      </c>
      <c r="C323" s="36">
        <f>SUMIFS(СВЦЭМ!$I$34:$I$777,СВЦЭМ!$A$34:$A$777,$A323,СВЦЭМ!$B$33:$B$776,C$296)+'СЕТ СН'!$F$16</f>
        <v>0</v>
      </c>
      <c r="D323" s="36">
        <f>SUMIFS(СВЦЭМ!$I$34:$I$777,СВЦЭМ!$A$34:$A$777,$A323,СВЦЭМ!$B$33:$B$776,D$296)+'СЕТ СН'!$F$16</f>
        <v>0</v>
      </c>
      <c r="E323" s="36">
        <f>SUMIFS(СВЦЭМ!$I$34:$I$777,СВЦЭМ!$A$34:$A$777,$A323,СВЦЭМ!$B$33:$B$776,E$296)+'СЕТ СН'!$F$16</f>
        <v>0</v>
      </c>
      <c r="F323" s="36">
        <f>SUMIFS(СВЦЭМ!$I$34:$I$777,СВЦЭМ!$A$34:$A$777,$A323,СВЦЭМ!$B$33:$B$776,F$296)+'СЕТ СН'!$F$16</f>
        <v>0</v>
      </c>
      <c r="G323" s="36">
        <f>SUMIFS(СВЦЭМ!$I$34:$I$777,СВЦЭМ!$A$34:$A$777,$A323,СВЦЭМ!$B$33:$B$776,G$296)+'СЕТ СН'!$F$16</f>
        <v>0</v>
      </c>
      <c r="H323" s="36">
        <f>SUMIFS(СВЦЭМ!$I$34:$I$777,СВЦЭМ!$A$34:$A$777,$A323,СВЦЭМ!$B$33:$B$776,H$296)+'СЕТ СН'!$F$16</f>
        <v>0</v>
      </c>
      <c r="I323" s="36">
        <f>SUMIFS(СВЦЭМ!$I$34:$I$777,СВЦЭМ!$A$34:$A$777,$A323,СВЦЭМ!$B$33:$B$776,I$296)+'СЕТ СН'!$F$16</f>
        <v>0</v>
      </c>
      <c r="J323" s="36">
        <f>SUMIFS(СВЦЭМ!$I$34:$I$777,СВЦЭМ!$A$34:$A$777,$A323,СВЦЭМ!$B$33:$B$776,J$296)+'СЕТ СН'!$F$16</f>
        <v>0</v>
      </c>
      <c r="K323" s="36">
        <f>SUMIFS(СВЦЭМ!$I$34:$I$777,СВЦЭМ!$A$34:$A$777,$A323,СВЦЭМ!$B$33:$B$776,K$296)+'СЕТ СН'!$F$16</f>
        <v>0</v>
      </c>
      <c r="L323" s="36">
        <f>SUMIFS(СВЦЭМ!$I$34:$I$777,СВЦЭМ!$A$34:$A$777,$A323,СВЦЭМ!$B$33:$B$776,L$296)+'СЕТ СН'!$F$16</f>
        <v>0</v>
      </c>
      <c r="M323" s="36">
        <f>SUMIFS(СВЦЭМ!$I$34:$I$777,СВЦЭМ!$A$34:$A$777,$A323,СВЦЭМ!$B$33:$B$776,M$296)+'СЕТ СН'!$F$16</f>
        <v>0</v>
      </c>
      <c r="N323" s="36">
        <f>SUMIFS(СВЦЭМ!$I$34:$I$777,СВЦЭМ!$A$34:$A$777,$A323,СВЦЭМ!$B$33:$B$776,N$296)+'СЕТ СН'!$F$16</f>
        <v>0</v>
      </c>
      <c r="O323" s="36">
        <f>SUMIFS(СВЦЭМ!$I$34:$I$777,СВЦЭМ!$A$34:$A$777,$A323,СВЦЭМ!$B$33:$B$776,O$296)+'СЕТ СН'!$F$16</f>
        <v>0</v>
      </c>
      <c r="P323" s="36">
        <f>SUMIFS(СВЦЭМ!$I$34:$I$777,СВЦЭМ!$A$34:$A$777,$A323,СВЦЭМ!$B$33:$B$776,P$296)+'СЕТ СН'!$F$16</f>
        <v>0</v>
      </c>
      <c r="Q323" s="36">
        <f>SUMIFS(СВЦЭМ!$I$34:$I$777,СВЦЭМ!$A$34:$A$777,$A323,СВЦЭМ!$B$33:$B$776,Q$296)+'СЕТ СН'!$F$16</f>
        <v>0</v>
      </c>
      <c r="R323" s="36">
        <f>SUMIFS(СВЦЭМ!$I$34:$I$777,СВЦЭМ!$A$34:$A$777,$A323,СВЦЭМ!$B$33:$B$776,R$296)+'СЕТ СН'!$F$16</f>
        <v>0</v>
      </c>
      <c r="S323" s="36">
        <f>SUMIFS(СВЦЭМ!$I$34:$I$777,СВЦЭМ!$A$34:$A$777,$A323,СВЦЭМ!$B$33:$B$776,S$296)+'СЕТ СН'!$F$16</f>
        <v>0</v>
      </c>
      <c r="T323" s="36">
        <f>SUMIFS(СВЦЭМ!$I$34:$I$777,СВЦЭМ!$A$34:$A$777,$A323,СВЦЭМ!$B$33:$B$776,T$296)+'СЕТ СН'!$F$16</f>
        <v>0</v>
      </c>
      <c r="U323" s="36">
        <f>SUMIFS(СВЦЭМ!$I$34:$I$777,СВЦЭМ!$A$34:$A$777,$A323,СВЦЭМ!$B$33:$B$776,U$296)+'СЕТ СН'!$F$16</f>
        <v>0</v>
      </c>
      <c r="V323" s="36">
        <f>SUMIFS(СВЦЭМ!$I$34:$I$777,СВЦЭМ!$A$34:$A$777,$A323,СВЦЭМ!$B$33:$B$776,V$296)+'СЕТ СН'!$F$16</f>
        <v>0</v>
      </c>
      <c r="W323" s="36">
        <f>SUMIFS(СВЦЭМ!$I$34:$I$777,СВЦЭМ!$A$34:$A$777,$A323,СВЦЭМ!$B$33:$B$776,W$296)+'СЕТ СН'!$F$16</f>
        <v>0</v>
      </c>
      <c r="X323" s="36">
        <f>SUMIFS(СВЦЭМ!$I$34:$I$777,СВЦЭМ!$A$34:$A$777,$A323,СВЦЭМ!$B$33:$B$776,X$296)+'СЕТ СН'!$F$16</f>
        <v>0</v>
      </c>
      <c r="Y323" s="36">
        <f>SUMIFS(СВЦЭМ!$I$34:$I$777,СВЦЭМ!$A$34:$A$777,$A323,СВЦЭМ!$B$33:$B$776,Y$296)+'СЕТ СН'!$F$16</f>
        <v>0</v>
      </c>
    </row>
    <row r="324" spans="1:27" ht="15.75" hidden="1" x14ac:dyDescent="0.2">
      <c r="A324" s="35">
        <f t="shared" si="8"/>
        <v>43674</v>
      </c>
      <c r="B324" s="36">
        <f>SUMIFS(СВЦЭМ!$I$34:$I$777,СВЦЭМ!$A$34:$A$777,$A324,СВЦЭМ!$B$33:$B$776,B$296)+'СЕТ СН'!$F$16</f>
        <v>0</v>
      </c>
      <c r="C324" s="36">
        <f>SUMIFS(СВЦЭМ!$I$34:$I$777,СВЦЭМ!$A$34:$A$777,$A324,СВЦЭМ!$B$33:$B$776,C$296)+'СЕТ СН'!$F$16</f>
        <v>0</v>
      </c>
      <c r="D324" s="36">
        <f>SUMIFS(СВЦЭМ!$I$34:$I$777,СВЦЭМ!$A$34:$A$777,$A324,СВЦЭМ!$B$33:$B$776,D$296)+'СЕТ СН'!$F$16</f>
        <v>0</v>
      </c>
      <c r="E324" s="36">
        <f>SUMIFS(СВЦЭМ!$I$34:$I$777,СВЦЭМ!$A$34:$A$777,$A324,СВЦЭМ!$B$33:$B$776,E$296)+'СЕТ СН'!$F$16</f>
        <v>0</v>
      </c>
      <c r="F324" s="36">
        <f>SUMIFS(СВЦЭМ!$I$34:$I$777,СВЦЭМ!$A$34:$A$777,$A324,СВЦЭМ!$B$33:$B$776,F$296)+'СЕТ СН'!$F$16</f>
        <v>0</v>
      </c>
      <c r="G324" s="36">
        <f>SUMIFS(СВЦЭМ!$I$34:$I$777,СВЦЭМ!$A$34:$A$777,$A324,СВЦЭМ!$B$33:$B$776,G$296)+'СЕТ СН'!$F$16</f>
        <v>0</v>
      </c>
      <c r="H324" s="36">
        <f>SUMIFS(СВЦЭМ!$I$34:$I$777,СВЦЭМ!$A$34:$A$777,$A324,СВЦЭМ!$B$33:$B$776,H$296)+'СЕТ СН'!$F$16</f>
        <v>0</v>
      </c>
      <c r="I324" s="36">
        <f>SUMIFS(СВЦЭМ!$I$34:$I$777,СВЦЭМ!$A$34:$A$777,$A324,СВЦЭМ!$B$33:$B$776,I$296)+'СЕТ СН'!$F$16</f>
        <v>0</v>
      </c>
      <c r="J324" s="36">
        <f>SUMIFS(СВЦЭМ!$I$34:$I$777,СВЦЭМ!$A$34:$A$777,$A324,СВЦЭМ!$B$33:$B$776,J$296)+'СЕТ СН'!$F$16</f>
        <v>0</v>
      </c>
      <c r="K324" s="36">
        <f>SUMIFS(СВЦЭМ!$I$34:$I$777,СВЦЭМ!$A$34:$A$777,$A324,СВЦЭМ!$B$33:$B$776,K$296)+'СЕТ СН'!$F$16</f>
        <v>0</v>
      </c>
      <c r="L324" s="36">
        <f>SUMIFS(СВЦЭМ!$I$34:$I$777,СВЦЭМ!$A$34:$A$777,$A324,СВЦЭМ!$B$33:$B$776,L$296)+'СЕТ СН'!$F$16</f>
        <v>0</v>
      </c>
      <c r="M324" s="36">
        <f>SUMIFS(СВЦЭМ!$I$34:$I$777,СВЦЭМ!$A$34:$A$777,$A324,СВЦЭМ!$B$33:$B$776,M$296)+'СЕТ СН'!$F$16</f>
        <v>0</v>
      </c>
      <c r="N324" s="36">
        <f>SUMIFS(СВЦЭМ!$I$34:$I$777,СВЦЭМ!$A$34:$A$777,$A324,СВЦЭМ!$B$33:$B$776,N$296)+'СЕТ СН'!$F$16</f>
        <v>0</v>
      </c>
      <c r="O324" s="36">
        <f>SUMIFS(СВЦЭМ!$I$34:$I$777,СВЦЭМ!$A$34:$A$777,$A324,СВЦЭМ!$B$33:$B$776,O$296)+'СЕТ СН'!$F$16</f>
        <v>0</v>
      </c>
      <c r="P324" s="36">
        <f>SUMIFS(СВЦЭМ!$I$34:$I$777,СВЦЭМ!$A$34:$A$777,$A324,СВЦЭМ!$B$33:$B$776,P$296)+'СЕТ СН'!$F$16</f>
        <v>0</v>
      </c>
      <c r="Q324" s="36">
        <f>SUMIFS(СВЦЭМ!$I$34:$I$777,СВЦЭМ!$A$34:$A$777,$A324,СВЦЭМ!$B$33:$B$776,Q$296)+'СЕТ СН'!$F$16</f>
        <v>0</v>
      </c>
      <c r="R324" s="36">
        <f>SUMIFS(СВЦЭМ!$I$34:$I$777,СВЦЭМ!$A$34:$A$777,$A324,СВЦЭМ!$B$33:$B$776,R$296)+'СЕТ СН'!$F$16</f>
        <v>0</v>
      </c>
      <c r="S324" s="36">
        <f>SUMIFS(СВЦЭМ!$I$34:$I$777,СВЦЭМ!$A$34:$A$777,$A324,СВЦЭМ!$B$33:$B$776,S$296)+'СЕТ СН'!$F$16</f>
        <v>0</v>
      </c>
      <c r="T324" s="36">
        <f>SUMIFS(СВЦЭМ!$I$34:$I$777,СВЦЭМ!$A$34:$A$777,$A324,СВЦЭМ!$B$33:$B$776,T$296)+'СЕТ СН'!$F$16</f>
        <v>0</v>
      </c>
      <c r="U324" s="36">
        <f>SUMIFS(СВЦЭМ!$I$34:$I$777,СВЦЭМ!$A$34:$A$777,$A324,СВЦЭМ!$B$33:$B$776,U$296)+'СЕТ СН'!$F$16</f>
        <v>0</v>
      </c>
      <c r="V324" s="36">
        <f>SUMIFS(СВЦЭМ!$I$34:$I$777,СВЦЭМ!$A$34:$A$777,$A324,СВЦЭМ!$B$33:$B$776,V$296)+'СЕТ СН'!$F$16</f>
        <v>0</v>
      </c>
      <c r="W324" s="36">
        <f>SUMIFS(СВЦЭМ!$I$34:$I$777,СВЦЭМ!$A$34:$A$777,$A324,СВЦЭМ!$B$33:$B$776,W$296)+'СЕТ СН'!$F$16</f>
        <v>0</v>
      </c>
      <c r="X324" s="36">
        <f>SUMIFS(СВЦЭМ!$I$34:$I$777,СВЦЭМ!$A$34:$A$777,$A324,СВЦЭМ!$B$33:$B$776,X$296)+'СЕТ СН'!$F$16</f>
        <v>0</v>
      </c>
      <c r="Y324" s="36">
        <f>SUMIFS(СВЦЭМ!$I$34:$I$777,СВЦЭМ!$A$34:$A$777,$A324,СВЦЭМ!$B$33:$B$776,Y$296)+'СЕТ СН'!$F$16</f>
        <v>0</v>
      </c>
    </row>
    <row r="325" spans="1:27" ht="15.75" hidden="1" x14ac:dyDescent="0.2">
      <c r="A325" s="35">
        <f t="shared" si="8"/>
        <v>43675</v>
      </c>
      <c r="B325" s="36">
        <f>SUMIFS(СВЦЭМ!$I$34:$I$777,СВЦЭМ!$A$34:$A$777,$A325,СВЦЭМ!$B$33:$B$776,B$296)+'СЕТ СН'!$F$16</f>
        <v>0</v>
      </c>
      <c r="C325" s="36">
        <f>SUMIFS(СВЦЭМ!$I$34:$I$777,СВЦЭМ!$A$34:$A$777,$A325,СВЦЭМ!$B$33:$B$776,C$296)+'СЕТ СН'!$F$16</f>
        <v>0</v>
      </c>
      <c r="D325" s="36">
        <f>SUMIFS(СВЦЭМ!$I$34:$I$777,СВЦЭМ!$A$34:$A$777,$A325,СВЦЭМ!$B$33:$B$776,D$296)+'СЕТ СН'!$F$16</f>
        <v>0</v>
      </c>
      <c r="E325" s="36">
        <f>SUMIFS(СВЦЭМ!$I$34:$I$777,СВЦЭМ!$A$34:$A$777,$A325,СВЦЭМ!$B$33:$B$776,E$296)+'СЕТ СН'!$F$16</f>
        <v>0</v>
      </c>
      <c r="F325" s="36">
        <f>SUMIFS(СВЦЭМ!$I$34:$I$777,СВЦЭМ!$A$34:$A$777,$A325,СВЦЭМ!$B$33:$B$776,F$296)+'СЕТ СН'!$F$16</f>
        <v>0</v>
      </c>
      <c r="G325" s="36">
        <f>SUMIFS(СВЦЭМ!$I$34:$I$777,СВЦЭМ!$A$34:$A$777,$A325,СВЦЭМ!$B$33:$B$776,G$296)+'СЕТ СН'!$F$16</f>
        <v>0</v>
      </c>
      <c r="H325" s="36">
        <f>SUMIFS(СВЦЭМ!$I$34:$I$777,СВЦЭМ!$A$34:$A$777,$A325,СВЦЭМ!$B$33:$B$776,H$296)+'СЕТ СН'!$F$16</f>
        <v>0</v>
      </c>
      <c r="I325" s="36">
        <f>SUMIFS(СВЦЭМ!$I$34:$I$777,СВЦЭМ!$A$34:$A$777,$A325,СВЦЭМ!$B$33:$B$776,I$296)+'СЕТ СН'!$F$16</f>
        <v>0</v>
      </c>
      <c r="J325" s="36">
        <f>SUMIFS(СВЦЭМ!$I$34:$I$777,СВЦЭМ!$A$34:$A$777,$A325,СВЦЭМ!$B$33:$B$776,J$296)+'СЕТ СН'!$F$16</f>
        <v>0</v>
      </c>
      <c r="K325" s="36">
        <f>SUMIFS(СВЦЭМ!$I$34:$I$777,СВЦЭМ!$A$34:$A$777,$A325,СВЦЭМ!$B$33:$B$776,K$296)+'СЕТ СН'!$F$16</f>
        <v>0</v>
      </c>
      <c r="L325" s="36">
        <f>SUMIFS(СВЦЭМ!$I$34:$I$777,СВЦЭМ!$A$34:$A$777,$A325,СВЦЭМ!$B$33:$B$776,L$296)+'СЕТ СН'!$F$16</f>
        <v>0</v>
      </c>
      <c r="M325" s="36">
        <f>SUMIFS(СВЦЭМ!$I$34:$I$777,СВЦЭМ!$A$34:$A$777,$A325,СВЦЭМ!$B$33:$B$776,M$296)+'СЕТ СН'!$F$16</f>
        <v>0</v>
      </c>
      <c r="N325" s="36">
        <f>SUMIFS(СВЦЭМ!$I$34:$I$777,СВЦЭМ!$A$34:$A$777,$A325,СВЦЭМ!$B$33:$B$776,N$296)+'СЕТ СН'!$F$16</f>
        <v>0</v>
      </c>
      <c r="O325" s="36">
        <f>SUMIFS(СВЦЭМ!$I$34:$I$777,СВЦЭМ!$A$34:$A$777,$A325,СВЦЭМ!$B$33:$B$776,O$296)+'СЕТ СН'!$F$16</f>
        <v>0</v>
      </c>
      <c r="P325" s="36">
        <f>SUMIFS(СВЦЭМ!$I$34:$I$777,СВЦЭМ!$A$34:$A$777,$A325,СВЦЭМ!$B$33:$B$776,P$296)+'СЕТ СН'!$F$16</f>
        <v>0</v>
      </c>
      <c r="Q325" s="36">
        <f>SUMIFS(СВЦЭМ!$I$34:$I$777,СВЦЭМ!$A$34:$A$777,$A325,СВЦЭМ!$B$33:$B$776,Q$296)+'СЕТ СН'!$F$16</f>
        <v>0</v>
      </c>
      <c r="R325" s="36">
        <f>SUMIFS(СВЦЭМ!$I$34:$I$777,СВЦЭМ!$A$34:$A$777,$A325,СВЦЭМ!$B$33:$B$776,R$296)+'СЕТ СН'!$F$16</f>
        <v>0</v>
      </c>
      <c r="S325" s="36">
        <f>SUMIFS(СВЦЭМ!$I$34:$I$777,СВЦЭМ!$A$34:$A$777,$A325,СВЦЭМ!$B$33:$B$776,S$296)+'СЕТ СН'!$F$16</f>
        <v>0</v>
      </c>
      <c r="T325" s="36">
        <f>SUMIFS(СВЦЭМ!$I$34:$I$777,СВЦЭМ!$A$34:$A$777,$A325,СВЦЭМ!$B$33:$B$776,T$296)+'СЕТ СН'!$F$16</f>
        <v>0</v>
      </c>
      <c r="U325" s="36">
        <f>SUMIFS(СВЦЭМ!$I$34:$I$777,СВЦЭМ!$A$34:$A$777,$A325,СВЦЭМ!$B$33:$B$776,U$296)+'СЕТ СН'!$F$16</f>
        <v>0</v>
      </c>
      <c r="V325" s="36">
        <f>SUMIFS(СВЦЭМ!$I$34:$I$777,СВЦЭМ!$A$34:$A$777,$A325,СВЦЭМ!$B$33:$B$776,V$296)+'СЕТ СН'!$F$16</f>
        <v>0</v>
      </c>
      <c r="W325" s="36">
        <f>SUMIFS(СВЦЭМ!$I$34:$I$777,СВЦЭМ!$A$34:$A$777,$A325,СВЦЭМ!$B$33:$B$776,W$296)+'СЕТ СН'!$F$16</f>
        <v>0</v>
      </c>
      <c r="X325" s="36">
        <f>SUMIFS(СВЦЭМ!$I$34:$I$777,СВЦЭМ!$A$34:$A$777,$A325,СВЦЭМ!$B$33:$B$776,X$296)+'СЕТ СН'!$F$16</f>
        <v>0</v>
      </c>
      <c r="Y325" s="36">
        <f>SUMIFS(СВЦЭМ!$I$34:$I$777,СВЦЭМ!$A$34:$A$777,$A325,СВЦЭМ!$B$33:$B$776,Y$296)+'СЕТ СН'!$F$16</f>
        <v>0</v>
      </c>
    </row>
    <row r="326" spans="1:27" ht="15.75" hidden="1" x14ac:dyDescent="0.2">
      <c r="A326" s="35">
        <f t="shared" si="8"/>
        <v>43676</v>
      </c>
      <c r="B326" s="36">
        <f>SUMIFS(СВЦЭМ!$I$34:$I$777,СВЦЭМ!$A$34:$A$777,$A326,СВЦЭМ!$B$33:$B$776,B$296)+'СЕТ СН'!$F$16</f>
        <v>0</v>
      </c>
      <c r="C326" s="36">
        <f>SUMIFS(СВЦЭМ!$I$34:$I$777,СВЦЭМ!$A$34:$A$777,$A326,СВЦЭМ!$B$33:$B$776,C$296)+'СЕТ СН'!$F$16</f>
        <v>0</v>
      </c>
      <c r="D326" s="36">
        <f>SUMIFS(СВЦЭМ!$I$34:$I$777,СВЦЭМ!$A$34:$A$777,$A326,СВЦЭМ!$B$33:$B$776,D$296)+'СЕТ СН'!$F$16</f>
        <v>0</v>
      </c>
      <c r="E326" s="36">
        <f>SUMIFS(СВЦЭМ!$I$34:$I$777,СВЦЭМ!$A$34:$A$777,$A326,СВЦЭМ!$B$33:$B$776,E$296)+'СЕТ СН'!$F$16</f>
        <v>0</v>
      </c>
      <c r="F326" s="36">
        <f>SUMIFS(СВЦЭМ!$I$34:$I$777,СВЦЭМ!$A$34:$A$777,$A326,СВЦЭМ!$B$33:$B$776,F$296)+'СЕТ СН'!$F$16</f>
        <v>0</v>
      </c>
      <c r="G326" s="36">
        <f>SUMIFS(СВЦЭМ!$I$34:$I$777,СВЦЭМ!$A$34:$A$777,$A326,СВЦЭМ!$B$33:$B$776,G$296)+'СЕТ СН'!$F$16</f>
        <v>0</v>
      </c>
      <c r="H326" s="36">
        <f>SUMIFS(СВЦЭМ!$I$34:$I$777,СВЦЭМ!$A$34:$A$777,$A326,СВЦЭМ!$B$33:$B$776,H$296)+'СЕТ СН'!$F$16</f>
        <v>0</v>
      </c>
      <c r="I326" s="36">
        <f>SUMIFS(СВЦЭМ!$I$34:$I$777,СВЦЭМ!$A$34:$A$777,$A326,СВЦЭМ!$B$33:$B$776,I$296)+'СЕТ СН'!$F$16</f>
        <v>0</v>
      </c>
      <c r="J326" s="36">
        <f>SUMIFS(СВЦЭМ!$I$34:$I$777,СВЦЭМ!$A$34:$A$777,$A326,СВЦЭМ!$B$33:$B$776,J$296)+'СЕТ СН'!$F$16</f>
        <v>0</v>
      </c>
      <c r="K326" s="36">
        <f>SUMIFS(СВЦЭМ!$I$34:$I$777,СВЦЭМ!$A$34:$A$777,$A326,СВЦЭМ!$B$33:$B$776,K$296)+'СЕТ СН'!$F$16</f>
        <v>0</v>
      </c>
      <c r="L326" s="36">
        <f>SUMIFS(СВЦЭМ!$I$34:$I$777,СВЦЭМ!$A$34:$A$777,$A326,СВЦЭМ!$B$33:$B$776,L$296)+'СЕТ СН'!$F$16</f>
        <v>0</v>
      </c>
      <c r="M326" s="36">
        <f>SUMIFS(СВЦЭМ!$I$34:$I$777,СВЦЭМ!$A$34:$A$777,$A326,СВЦЭМ!$B$33:$B$776,M$296)+'СЕТ СН'!$F$16</f>
        <v>0</v>
      </c>
      <c r="N326" s="36">
        <f>SUMIFS(СВЦЭМ!$I$34:$I$777,СВЦЭМ!$A$34:$A$777,$A326,СВЦЭМ!$B$33:$B$776,N$296)+'СЕТ СН'!$F$16</f>
        <v>0</v>
      </c>
      <c r="O326" s="36">
        <f>SUMIFS(СВЦЭМ!$I$34:$I$777,СВЦЭМ!$A$34:$A$777,$A326,СВЦЭМ!$B$33:$B$776,O$296)+'СЕТ СН'!$F$16</f>
        <v>0</v>
      </c>
      <c r="P326" s="36">
        <f>SUMIFS(СВЦЭМ!$I$34:$I$777,СВЦЭМ!$A$34:$A$777,$A326,СВЦЭМ!$B$33:$B$776,P$296)+'СЕТ СН'!$F$16</f>
        <v>0</v>
      </c>
      <c r="Q326" s="36">
        <f>SUMIFS(СВЦЭМ!$I$34:$I$777,СВЦЭМ!$A$34:$A$777,$A326,СВЦЭМ!$B$33:$B$776,Q$296)+'СЕТ СН'!$F$16</f>
        <v>0</v>
      </c>
      <c r="R326" s="36">
        <f>SUMIFS(СВЦЭМ!$I$34:$I$777,СВЦЭМ!$A$34:$A$777,$A326,СВЦЭМ!$B$33:$B$776,R$296)+'СЕТ СН'!$F$16</f>
        <v>0</v>
      </c>
      <c r="S326" s="36">
        <f>SUMIFS(СВЦЭМ!$I$34:$I$777,СВЦЭМ!$A$34:$A$777,$A326,СВЦЭМ!$B$33:$B$776,S$296)+'СЕТ СН'!$F$16</f>
        <v>0</v>
      </c>
      <c r="T326" s="36">
        <f>SUMIFS(СВЦЭМ!$I$34:$I$777,СВЦЭМ!$A$34:$A$777,$A326,СВЦЭМ!$B$33:$B$776,T$296)+'СЕТ СН'!$F$16</f>
        <v>0</v>
      </c>
      <c r="U326" s="36">
        <f>SUMIFS(СВЦЭМ!$I$34:$I$777,СВЦЭМ!$A$34:$A$777,$A326,СВЦЭМ!$B$33:$B$776,U$296)+'СЕТ СН'!$F$16</f>
        <v>0</v>
      </c>
      <c r="V326" s="36">
        <f>SUMIFS(СВЦЭМ!$I$34:$I$777,СВЦЭМ!$A$34:$A$777,$A326,СВЦЭМ!$B$33:$B$776,V$296)+'СЕТ СН'!$F$16</f>
        <v>0</v>
      </c>
      <c r="W326" s="36">
        <f>SUMIFS(СВЦЭМ!$I$34:$I$777,СВЦЭМ!$A$34:$A$777,$A326,СВЦЭМ!$B$33:$B$776,W$296)+'СЕТ СН'!$F$16</f>
        <v>0</v>
      </c>
      <c r="X326" s="36">
        <f>SUMIFS(СВЦЭМ!$I$34:$I$777,СВЦЭМ!$A$34:$A$777,$A326,СВЦЭМ!$B$33:$B$776,X$296)+'СЕТ СН'!$F$16</f>
        <v>0</v>
      </c>
      <c r="Y326" s="36">
        <f>SUMIFS(СВЦЭМ!$I$34:$I$777,СВЦЭМ!$A$34:$A$777,$A326,СВЦЭМ!$B$33:$B$776,Y$296)+'СЕТ СН'!$F$16</f>
        <v>0</v>
      </c>
    </row>
    <row r="327" spans="1:27" ht="15.75" hidden="1" x14ac:dyDescent="0.2">
      <c r="A327" s="35">
        <f t="shared" si="8"/>
        <v>43677</v>
      </c>
      <c r="B327" s="36">
        <f>SUMIFS(СВЦЭМ!$I$34:$I$777,СВЦЭМ!$A$34:$A$777,$A327,СВЦЭМ!$B$33:$B$776,B$296)+'СЕТ СН'!$F$16</f>
        <v>0</v>
      </c>
      <c r="C327" s="36">
        <f>SUMIFS(СВЦЭМ!$I$34:$I$777,СВЦЭМ!$A$34:$A$777,$A327,СВЦЭМ!$B$33:$B$776,C$296)+'СЕТ СН'!$F$16</f>
        <v>0</v>
      </c>
      <c r="D327" s="36">
        <f>SUMIFS(СВЦЭМ!$I$34:$I$777,СВЦЭМ!$A$34:$A$777,$A327,СВЦЭМ!$B$33:$B$776,D$296)+'СЕТ СН'!$F$16</f>
        <v>0</v>
      </c>
      <c r="E327" s="36">
        <f>SUMIFS(СВЦЭМ!$I$34:$I$777,СВЦЭМ!$A$34:$A$777,$A327,СВЦЭМ!$B$33:$B$776,E$296)+'СЕТ СН'!$F$16</f>
        <v>0</v>
      </c>
      <c r="F327" s="36">
        <f>SUMIFS(СВЦЭМ!$I$34:$I$777,СВЦЭМ!$A$34:$A$777,$A327,СВЦЭМ!$B$33:$B$776,F$296)+'СЕТ СН'!$F$16</f>
        <v>0</v>
      </c>
      <c r="G327" s="36">
        <f>SUMIFS(СВЦЭМ!$I$34:$I$777,СВЦЭМ!$A$34:$A$777,$A327,СВЦЭМ!$B$33:$B$776,G$296)+'СЕТ СН'!$F$16</f>
        <v>0</v>
      </c>
      <c r="H327" s="36">
        <f>SUMIFS(СВЦЭМ!$I$34:$I$777,СВЦЭМ!$A$34:$A$777,$A327,СВЦЭМ!$B$33:$B$776,H$296)+'СЕТ СН'!$F$16</f>
        <v>0</v>
      </c>
      <c r="I327" s="36">
        <f>SUMIFS(СВЦЭМ!$I$34:$I$777,СВЦЭМ!$A$34:$A$777,$A327,СВЦЭМ!$B$33:$B$776,I$296)+'СЕТ СН'!$F$16</f>
        <v>0</v>
      </c>
      <c r="J327" s="36">
        <f>SUMIFS(СВЦЭМ!$I$34:$I$777,СВЦЭМ!$A$34:$A$777,$A327,СВЦЭМ!$B$33:$B$776,J$296)+'СЕТ СН'!$F$16</f>
        <v>0</v>
      </c>
      <c r="K327" s="36">
        <f>SUMIFS(СВЦЭМ!$I$34:$I$777,СВЦЭМ!$A$34:$A$777,$A327,СВЦЭМ!$B$33:$B$776,K$296)+'СЕТ СН'!$F$16</f>
        <v>0</v>
      </c>
      <c r="L327" s="36">
        <f>SUMIFS(СВЦЭМ!$I$34:$I$777,СВЦЭМ!$A$34:$A$777,$A327,СВЦЭМ!$B$33:$B$776,L$296)+'СЕТ СН'!$F$16</f>
        <v>0</v>
      </c>
      <c r="M327" s="36">
        <f>SUMIFS(СВЦЭМ!$I$34:$I$777,СВЦЭМ!$A$34:$A$777,$A327,СВЦЭМ!$B$33:$B$776,M$296)+'СЕТ СН'!$F$16</f>
        <v>0</v>
      </c>
      <c r="N327" s="36">
        <f>SUMIFS(СВЦЭМ!$I$34:$I$777,СВЦЭМ!$A$34:$A$777,$A327,СВЦЭМ!$B$33:$B$776,N$296)+'СЕТ СН'!$F$16</f>
        <v>0</v>
      </c>
      <c r="O327" s="36">
        <f>SUMIFS(СВЦЭМ!$I$34:$I$777,СВЦЭМ!$A$34:$A$777,$A327,СВЦЭМ!$B$33:$B$776,O$296)+'СЕТ СН'!$F$16</f>
        <v>0</v>
      </c>
      <c r="P327" s="36">
        <f>SUMIFS(СВЦЭМ!$I$34:$I$777,СВЦЭМ!$A$34:$A$777,$A327,СВЦЭМ!$B$33:$B$776,P$296)+'СЕТ СН'!$F$16</f>
        <v>0</v>
      </c>
      <c r="Q327" s="36">
        <f>SUMIFS(СВЦЭМ!$I$34:$I$777,СВЦЭМ!$A$34:$A$777,$A327,СВЦЭМ!$B$33:$B$776,Q$296)+'СЕТ СН'!$F$16</f>
        <v>0</v>
      </c>
      <c r="R327" s="36">
        <f>SUMIFS(СВЦЭМ!$I$34:$I$777,СВЦЭМ!$A$34:$A$777,$A327,СВЦЭМ!$B$33:$B$776,R$296)+'СЕТ СН'!$F$16</f>
        <v>0</v>
      </c>
      <c r="S327" s="36">
        <f>SUMIFS(СВЦЭМ!$I$34:$I$777,СВЦЭМ!$A$34:$A$777,$A327,СВЦЭМ!$B$33:$B$776,S$296)+'СЕТ СН'!$F$16</f>
        <v>0</v>
      </c>
      <c r="T327" s="36">
        <f>SUMIFS(СВЦЭМ!$I$34:$I$777,СВЦЭМ!$A$34:$A$777,$A327,СВЦЭМ!$B$33:$B$776,T$296)+'СЕТ СН'!$F$16</f>
        <v>0</v>
      </c>
      <c r="U327" s="36">
        <f>SUMIFS(СВЦЭМ!$I$34:$I$777,СВЦЭМ!$A$34:$A$777,$A327,СВЦЭМ!$B$33:$B$776,U$296)+'СЕТ СН'!$F$16</f>
        <v>0</v>
      </c>
      <c r="V327" s="36">
        <f>SUMIFS(СВЦЭМ!$I$34:$I$777,СВЦЭМ!$A$34:$A$777,$A327,СВЦЭМ!$B$33:$B$776,V$296)+'СЕТ СН'!$F$16</f>
        <v>0</v>
      </c>
      <c r="W327" s="36">
        <f>SUMIFS(СВЦЭМ!$I$34:$I$777,СВЦЭМ!$A$34:$A$777,$A327,СВЦЭМ!$B$33:$B$776,W$296)+'СЕТ СН'!$F$16</f>
        <v>0</v>
      </c>
      <c r="X327" s="36">
        <f>SUMIFS(СВЦЭМ!$I$34:$I$777,СВЦЭМ!$A$34:$A$777,$A327,СВЦЭМ!$B$33:$B$776,X$296)+'СЕТ СН'!$F$16</f>
        <v>0</v>
      </c>
      <c r="Y327" s="36">
        <f>SUMIFS(СВЦЭМ!$I$34:$I$777,СВЦЭМ!$A$34:$A$777,$A327,СВЦЭМ!$B$33:$B$776,Y$296)+'СЕТ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8" t="s">
        <v>7</v>
      </c>
      <c r="B329" s="131" t="s">
        <v>119</v>
      </c>
      <c r="C329" s="132"/>
      <c r="D329" s="132"/>
      <c r="E329" s="132"/>
      <c r="F329" s="132"/>
      <c r="G329" s="132"/>
      <c r="H329" s="132"/>
      <c r="I329" s="132"/>
      <c r="J329" s="132"/>
      <c r="K329" s="132"/>
      <c r="L329" s="132"/>
      <c r="M329" s="132"/>
      <c r="N329" s="132"/>
      <c r="O329" s="132"/>
      <c r="P329" s="132"/>
      <c r="Q329" s="132"/>
      <c r="R329" s="132"/>
      <c r="S329" s="132"/>
      <c r="T329" s="132"/>
      <c r="U329" s="132"/>
      <c r="V329" s="132"/>
      <c r="W329" s="132"/>
      <c r="X329" s="132"/>
      <c r="Y329" s="133"/>
    </row>
    <row r="330" spans="1:27" ht="12.75" hidden="1" customHeight="1" x14ac:dyDescent="0.2">
      <c r="A330" s="129"/>
      <c r="B330" s="134"/>
      <c r="C330" s="135"/>
      <c r="D330" s="135"/>
      <c r="E330" s="135"/>
      <c r="F330" s="135"/>
      <c r="G330" s="135"/>
      <c r="H330" s="135"/>
      <c r="I330" s="135"/>
      <c r="J330" s="135"/>
      <c r="K330" s="135"/>
      <c r="L330" s="135"/>
      <c r="M330" s="135"/>
      <c r="N330" s="135"/>
      <c r="O330" s="135"/>
      <c r="P330" s="135"/>
      <c r="Q330" s="135"/>
      <c r="R330" s="135"/>
      <c r="S330" s="135"/>
      <c r="T330" s="135"/>
      <c r="U330" s="135"/>
      <c r="V330" s="135"/>
      <c r="W330" s="135"/>
      <c r="X330" s="135"/>
      <c r="Y330" s="136"/>
    </row>
    <row r="331" spans="1:27" s="46" customFormat="1" ht="12.75" hidden="1" customHeight="1" x14ac:dyDescent="0.2">
      <c r="A331" s="130"/>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01.07.2019</v>
      </c>
      <c r="B332" s="36">
        <f>SUMIFS(СВЦЭМ!$J$34:$J$777,СВЦЭМ!$A$34:$A$777,$A332,СВЦЭМ!$B$33:$B$776,B$331)+'СЕТ СН'!$F$16</f>
        <v>0</v>
      </c>
      <c r="C332" s="36">
        <f>SUMIFS(СВЦЭМ!$J$34:$J$777,СВЦЭМ!$A$34:$A$777,$A332,СВЦЭМ!$B$33:$B$776,C$331)+'СЕТ СН'!$F$16</f>
        <v>0</v>
      </c>
      <c r="D332" s="36">
        <f>SUMIFS(СВЦЭМ!$J$34:$J$777,СВЦЭМ!$A$34:$A$777,$A332,СВЦЭМ!$B$33:$B$776,D$331)+'СЕТ СН'!$F$16</f>
        <v>0</v>
      </c>
      <c r="E332" s="36">
        <f>SUMIFS(СВЦЭМ!$J$34:$J$777,СВЦЭМ!$A$34:$A$777,$A332,СВЦЭМ!$B$33:$B$776,E$331)+'СЕТ СН'!$F$16</f>
        <v>0</v>
      </c>
      <c r="F332" s="36">
        <f>SUMIFS(СВЦЭМ!$J$34:$J$777,СВЦЭМ!$A$34:$A$777,$A332,СВЦЭМ!$B$33:$B$776,F$331)+'СЕТ СН'!$F$16</f>
        <v>0</v>
      </c>
      <c r="G332" s="36">
        <f>SUMIFS(СВЦЭМ!$J$34:$J$777,СВЦЭМ!$A$34:$A$777,$A332,СВЦЭМ!$B$33:$B$776,G$331)+'СЕТ СН'!$F$16</f>
        <v>0</v>
      </c>
      <c r="H332" s="36">
        <f>SUMIFS(СВЦЭМ!$J$34:$J$777,СВЦЭМ!$A$34:$A$777,$A332,СВЦЭМ!$B$33:$B$776,H$331)+'СЕТ СН'!$F$16</f>
        <v>0</v>
      </c>
      <c r="I332" s="36">
        <f>SUMIFS(СВЦЭМ!$J$34:$J$777,СВЦЭМ!$A$34:$A$777,$A332,СВЦЭМ!$B$33:$B$776,I$331)+'СЕТ СН'!$F$16</f>
        <v>0</v>
      </c>
      <c r="J332" s="36">
        <f>SUMIFS(СВЦЭМ!$J$34:$J$777,СВЦЭМ!$A$34:$A$777,$A332,СВЦЭМ!$B$33:$B$776,J$331)+'СЕТ СН'!$F$16</f>
        <v>0</v>
      </c>
      <c r="K332" s="36">
        <f>SUMIFS(СВЦЭМ!$J$34:$J$777,СВЦЭМ!$A$34:$A$777,$A332,СВЦЭМ!$B$33:$B$776,K$331)+'СЕТ СН'!$F$16</f>
        <v>0</v>
      </c>
      <c r="L332" s="36">
        <f>SUMIFS(СВЦЭМ!$J$34:$J$777,СВЦЭМ!$A$34:$A$777,$A332,СВЦЭМ!$B$33:$B$776,L$331)+'СЕТ СН'!$F$16</f>
        <v>0</v>
      </c>
      <c r="M332" s="36">
        <f>SUMIFS(СВЦЭМ!$J$34:$J$777,СВЦЭМ!$A$34:$A$777,$A332,СВЦЭМ!$B$33:$B$776,M$331)+'СЕТ СН'!$F$16</f>
        <v>0</v>
      </c>
      <c r="N332" s="36">
        <f>SUMIFS(СВЦЭМ!$J$34:$J$777,СВЦЭМ!$A$34:$A$777,$A332,СВЦЭМ!$B$33:$B$776,N$331)+'СЕТ СН'!$F$16</f>
        <v>0</v>
      </c>
      <c r="O332" s="36">
        <f>SUMIFS(СВЦЭМ!$J$34:$J$777,СВЦЭМ!$A$34:$A$777,$A332,СВЦЭМ!$B$33:$B$776,O$331)+'СЕТ СН'!$F$16</f>
        <v>0</v>
      </c>
      <c r="P332" s="36">
        <f>SUMIFS(СВЦЭМ!$J$34:$J$777,СВЦЭМ!$A$34:$A$777,$A332,СВЦЭМ!$B$33:$B$776,P$331)+'СЕТ СН'!$F$16</f>
        <v>0</v>
      </c>
      <c r="Q332" s="36">
        <f>SUMIFS(СВЦЭМ!$J$34:$J$777,СВЦЭМ!$A$34:$A$777,$A332,СВЦЭМ!$B$33:$B$776,Q$331)+'СЕТ СН'!$F$16</f>
        <v>0</v>
      </c>
      <c r="R332" s="36">
        <f>SUMIFS(СВЦЭМ!$J$34:$J$777,СВЦЭМ!$A$34:$A$777,$A332,СВЦЭМ!$B$33:$B$776,R$331)+'СЕТ СН'!$F$16</f>
        <v>0</v>
      </c>
      <c r="S332" s="36">
        <f>SUMIFS(СВЦЭМ!$J$34:$J$777,СВЦЭМ!$A$34:$A$777,$A332,СВЦЭМ!$B$33:$B$776,S$331)+'СЕТ СН'!$F$16</f>
        <v>0</v>
      </c>
      <c r="T332" s="36">
        <f>SUMIFS(СВЦЭМ!$J$34:$J$777,СВЦЭМ!$A$34:$A$777,$A332,СВЦЭМ!$B$33:$B$776,T$331)+'СЕТ СН'!$F$16</f>
        <v>0</v>
      </c>
      <c r="U332" s="36">
        <f>SUMIFS(СВЦЭМ!$J$34:$J$777,СВЦЭМ!$A$34:$A$777,$A332,СВЦЭМ!$B$33:$B$776,U$331)+'СЕТ СН'!$F$16</f>
        <v>0</v>
      </c>
      <c r="V332" s="36">
        <f>SUMIFS(СВЦЭМ!$J$34:$J$777,СВЦЭМ!$A$34:$A$777,$A332,СВЦЭМ!$B$33:$B$776,V$331)+'СЕТ СН'!$F$16</f>
        <v>0</v>
      </c>
      <c r="W332" s="36">
        <f>SUMIFS(СВЦЭМ!$J$34:$J$777,СВЦЭМ!$A$34:$A$777,$A332,СВЦЭМ!$B$33:$B$776,W$331)+'СЕТ СН'!$F$16</f>
        <v>0</v>
      </c>
      <c r="X332" s="36">
        <f>SUMIFS(СВЦЭМ!$J$34:$J$777,СВЦЭМ!$A$34:$A$777,$A332,СВЦЭМ!$B$33:$B$776,X$331)+'СЕТ СН'!$F$16</f>
        <v>0</v>
      </c>
      <c r="Y332" s="36">
        <f>SUMIFS(СВЦЭМ!$J$34:$J$777,СВЦЭМ!$A$34:$A$777,$A332,СВЦЭМ!$B$33:$B$776,Y$331)+'СЕТ СН'!$F$16</f>
        <v>0</v>
      </c>
      <c r="AA332" s="45"/>
    </row>
    <row r="333" spans="1:27" ht="15.75" hidden="1" x14ac:dyDescent="0.2">
      <c r="A333" s="35">
        <f>A332+1</f>
        <v>43648</v>
      </c>
      <c r="B333" s="36">
        <f>SUMIFS(СВЦЭМ!$J$34:$J$777,СВЦЭМ!$A$34:$A$777,$A333,СВЦЭМ!$B$33:$B$776,B$331)+'СЕТ СН'!$F$16</f>
        <v>0</v>
      </c>
      <c r="C333" s="36">
        <f>SUMIFS(СВЦЭМ!$J$34:$J$777,СВЦЭМ!$A$34:$A$777,$A333,СВЦЭМ!$B$33:$B$776,C$331)+'СЕТ СН'!$F$16</f>
        <v>0</v>
      </c>
      <c r="D333" s="36">
        <f>SUMIFS(СВЦЭМ!$J$34:$J$777,СВЦЭМ!$A$34:$A$777,$A333,СВЦЭМ!$B$33:$B$776,D$331)+'СЕТ СН'!$F$16</f>
        <v>0</v>
      </c>
      <c r="E333" s="36">
        <f>SUMIFS(СВЦЭМ!$J$34:$J$777,СВЦЭМ!$A$34:$A$777,$A333,СВЦЭМ!$B$33:$B$776,E$331)+'СЕТ СН'!$F$16</f>
        <v>0</v>
      </c>
      <c r="F333" s="36">
        <f>SUMIFS(СВЦЭМ!$J$34:$J$777,СВЦЭМ!$A$34:$A$777,$A333,СВЦЭМ!$B$33:$B$776,F$331)+'СЕТ СН'!$F$16</f>
        <v>0</v>
      </c>
      <c r="G333" s="36">
        <f>SUMIFS(СВЦЭМ!$J$34:$J$777,СВЦЭМ!$A$34:$A$777,$A333,СВЦЭМ!$B$33:$B$776,G$331)+'СЕТ СН'!$F$16</f>
        <v>0</v>
      </c>
      <c r="H333" s="36">
        <f>SUMIFS(СВЦЭМ!$J$34:$J$777,СВЦЭМ!$A$34:$A$777,$A333,СВЦЭМ!$B$33:$B$776,H$331)+'СЕТ СН'!$F$16</f>
        <v>0</v>
      </c>
      <c r="I333" s="36">
        <f>SUMIFS(СВЦЭМ!$J$34:$J$777,СВЦЭМ!$A$34:$A$777,$A333,СВЦЭМ!$B$33:$B$776,I$331)+'СЕТ СН'!$F$16</f>
        <v>0</v>
      </c>
      <c r="J333" s="36">
        <f>SUMIFS(СВЦЭМ!$J$34:$J$777,СВЦЭМ!$A$34:$A$777,$A333,СВЦЭМ!$B$33:$B$776,J$331)+'СЕТ СН'!$F$16</f>
        <v>0</v>
      </c>
      <c r="K333" s="36">
        <f>SUMIFS(СВЦЭМ!$J$34:$J$777,СВЦЭМ!$A$34:$A$777,$A333,СВЦЭМ!$B$33:$B$776,K$331)+'СЕТ СН'!$F$16</f>
        <v>0</v>
      </c>
      <c r="L333" s="36">
        <f>SUMIFS(СВЦЭМ!$J$34:$J$777,СВЦЭМ!$A$34:$A$777,$A333,СВЦЭМ!$B$33:$B$776,L$331)+'СЕТ СН'!$F$16</f>
        <v>0</v>
      </c>
      <c r="M333" s="36">
        <f>SUMIFS(СВЦЭМ!$J$34:$J$777,СВЦЭМ!$A$34:$A$777,$A333,СВЦЭМ!$B$33:$B$776,M$331)+'СЕТ СН'!$F$16</f>
        <v>0</v>
      </c>
      <c r="N333" s="36">
        <f>SUMIFS(СВЦЭМ!$J$34:$J$777,СВЦЭМ!$A$34:$A$777,$A333,СВЦЭМ!$B$33:$B$776,N$331)+'СЕТ СН'!$F$16</f>
        <v>0</v>
      </c>
      <c r="O333" s="36">
        <f>SUMIFS(СВЦЭМ!$J$34:$J$777,СВЦЭМ!$A$34:$A$777,$A333,СВЦЭМ!$B$33:$B$776,O$331)+'СЕТ СН'!$F$16</f>
        <v>0</v>
      </c>
      <c r="P333" s="36">
        <f>SUMIFS(СВЦЭМ!$J$34:$J$777,СВЦЭМ!$A$34:$A$777,$A333,СВЦЭМ!$B$33:$B$776,P$331)+'СЕТ СН'!$F$16</f>
        <v>0</v>
      </c>
      <c r="Q333" s="36">
        <f>SUMIFS(СВЦЭМ!$J$34:$J$777,СВЦЭМ!$A$34:$A$777,$A333,СВЦЭМ!$B$33:$B$776,Q$331)+'СЕТ СН'!$F$16</f>
        <v>0</v>
      </c>
      <c r="R333" s="36">
        <f>SUMIFS(СВЦЭМ!$J$34:$J$777,СВЦЭМ!$A$34:$A$777,$A333,СВЦЭМ!$B$33:$B$776,R$331)+'СЕТ СН'!$F$16</f>
        <v>0</v>
      </c>
      <c r="S333" s="36">
        <f>SUMIFS(СВЦЭМ!$J$34:$J$777,СВЦЭМ!$A$34:$A$777,$A333,СВЦЭМ!$B$33:$B$776,S$331)+'СЕТ СН'!$F$16</f>
        <v>0</v>
      </c>
      <c r="T333" s="36">
        <f>SUMIFS(СВЦЭМ!$J$34:$J$777,СВЦЭМ!$A$34:$A$777,$A333,СВЦЭМ!$B$33:$B$776,T$331)+'СЕТ СН'!$F$16</f>
        <v>0</v>
      </c>
      <c r="U333" s="36">
        <f>SUMIFS(СВЦЭМ!$J$34:$J$777,СВЦЭМ!$A$34:$A$777,$A333,СВЦЭМ!$B$33:$B$776,U$331)+'СЕТ СН'!$F$16</f>
        <v>0</v>
      </c>
      <c r="V333" s="36">
        <f>SUMIFS(СВЦЭМ!$J$34:$J$777,СВЦЭМ!$A$34:$A$777,$A333,СВЦЭМ!$B$33:$B$776,V$331)+'СЕТ СН'!$F$16</f>
        <v>0</v>
      </c>
      <c r="W333" s="36">
        <f>SUMIFS(СВЦЭМ!$J$34:$J$777,СВЦЭМ!$A$34:$A$777,$A333,СВЦЭМ!$B$33:$B$776,W$331)+'СЕТ СН'!$F$16</f>
        <v>0</v>
      </c>
      <c r="X333" s="36">
        <f>SUMIFS(СВЦЭМ!$J$34:$J$777,СВЦЭМ!$A$34:$A$777,$A333,СВЦЭМ!$B$33:$B$776,X$331)+'СЕТ СН'!$F$16</f>
        <v>0</v>
      </c>
      <c r="Y333" s="36">
        <f>SUMIFS(СВЦЭМ!$J$34:$J$777,СВЦЭМ!$A$34:$A$777,$A333,СВЦЭМ!$B$33:$B$776,Y$331)+'СЕТ СН'!$F$16</f>
        <v>0</v>
      </c>
    </row>
    <row r="334" spans="1:27" ht="15.75" hidden="1" x14ac:dyDescent="0.2">
      <c r="A334" s="35">
        <f t="shared" ref="A334:A362" si="9">A333+1</f>
        <v>43649</v>
      </c>
      <c r="B334" s="36">
        <f>SUMIFS(СВЦЭМ!$J$34:$J$777,СВЦЭМ!$A$34:$A$777,$A334,СВЦЭМ!$B$33:$B$776,B$331)+'СЕТ СН'!$F$16</f>
        <v>0</v>
      </c>
      <c r="C334" s="36">
        <f>SUMIFS(СВЦЭМ!$J$34:$J$777,СВЦЭМ!$A$34:$A$777,$A334,СВЦЭМ!$B$33:$B$776,C$331)+'СЕТ СН'!$F$16</f>
        <v>0</v>
      </c>
      <c r="D334" s="36">
        <f>SUMIFS(СВЦЭМ!$J$34:$J$777,СВЦЭМ!$A$34:$A$777,$A334,СВЦЭМ!$B$33:$B$776,D$331)+'СЕТ СН'!$F$16</f>
        <v>0</v>
      </c>
      <c r="E334" s="36">
        <f>SUMIFS(СВЦЭМ!$J$34:$J$777,СВЦЭМ!$A$34:$A$777,$A334,СВЦЭМ!$B$33:$B$776,E$331)+'СЕТ СН'!$F$16</f>
        <v>0</v>
      </c>
      <c r="F334" s="36">
        <f>SUMIFS(СВЦЭМ!$J$34:$J$777,СВЦЭМ!$A$34:$A$777,$A334,СВЦЭМ!$B$33:$B$776,F$331)+'СЕТ СН'!$F$16</f>
        <v>0</v>
      </c>
      <c r="G334" s="36">
        <f>SUMIFS(СВЦЭМ!$J$34:$J$777,СВЦЭМ!$A$34:$A$777,$A334,СВЦЭМ!$B$33:$B$776,G$331)+'СЕТ СН'!$F$16</f>
        <v>0</v>
      </c>
      <c r="H334" s="36">
        <f>SUMIFS(СВЦЭМ!$J$34:$J$777,СВЦЭМ!$A$34:$A$777,$A334,СВЦЭМ!$B$33:$B$776,H$331)+'СЕТ СН'!$F$16</f>
        <v>0</v>
      </c>
      <c r="I334" s="36">
        <f>SUMIFS(СВЦЭМ!$J$34:$J$777,СВЦЭМ!$A$34:$A$777,$A334,СВЦЭМ!$B$33:$B$776,I$331)+'СЕТ СН'!$F$16</f>
        <v>0</v>
      </c>
      <c r="J334" s="36">
        <f>SUMIFS(СВЦЭМ!$J$34:$J$777,СВЦЭМ!$A$34:$A$777,$A334,СВЦЭМ!$B$33:$B$776,J$331)+'СЕТ СН'!$F$16</f>
        <v>0</v>
      </c>
      <c r="K334" s="36">
        <f>SUMIFS(СВЦЭМ!$J$34:$J$777,СВЦЭМ!$A$34:$A$777,$A334,СВЦЭМ!$B$33:$B$776,K$331)+'СЕТ СН'!$F$16</f>
        <v>0</v>
      </c>
      <c r="L334" s="36">
        <f>SUMIFS(СВЦЭМ!$J$34:$J$777,СВЦЭМ!$A$34:$A$777,$A334,СВЦЭМ!$B$33:$B$776,L$331)+'СЕТ СН'!$F$16</f>
        <v>0</v>
      </c>
      <c r="M334" s="36">
        <f>SUMIFS(СВЦЭМ!$J$34:$J$777,СВЦЭМ!$A$34:$A$777,$A334,СВЦЭМ!$B$33:$B$776,M$331)+'СЕТ СН'!$F$16</f>
        <v>0</v>
      </c>
      <c r="N334" s="36">
        <f>SUMIFS(СВЦЭМ!$J$34:$J$777,СВЦЭМ!$A$34:$A$777,$A334,СВЦЭМ!$B$33:$B$776,N$331)+'СЕТ СН'!$F$16</f>
        <v>0</v>
      </c>
      <c r="O334" s="36">
        <f>SUMIFS(СВЦЭМ!$J$34:$J$777,СВЦЭМ!$A$34:$A$777,$A334,СВЦЭМ!$B$33:$B$776,O$331)+'СЕТ СН'!$F$16</f>
        <v>0</v>
      </c>
      <c r="P334" s="36">
        <f>SUMIFS(СВЦЭМ!$J$34:$J$777,СВЦЭМ!$A$34:$A$777,$A334,СВЦЭМ!$B$33:$B$776,P$331)+'СЕТ СН'!$F$16</f>
        <v>0</v>
      </c>
      <c r="Q334" s="36">
        <f>SUMIFS(СВЦЭМ!$J$34:$J$777,СВЦЭМ!$A$34:$A$777,$A334,СВЦЭМ!$B$33:$B$776,Q$331)+'СЕТ СН'!$F$16</f>
        <v>0</v>
      </c>
      <c r="R334" s="36">
        <f>SUMIFS(СВЦЭМ!$J$34:$J$777,СВЦЭМ!$A$34:$A$777,$A334,СВЦЭМ!$B$33:$B$776,R$331)+'СЕТ СН'!$F$16</f>
        <v>0</v>
      </c>
      <c r="S334" s="36">
        <f>SUMIFS(СВЦЭМ!$J$34:$J$777,СВЦЭМ!$A$34:$A$777,$A334,СВЦЭМ!$B$33:$B$776,S$331)+'СЕТ СН'!$F$16</f>
        <v>0</v>
      </c>
      <c r="T334" s="36">
        <f>SUMIFS(СВЦЭМ!$J$34:$J$777,СВЦЭМ!$A$34:$A$777,$A334,СВЦЭМ!$B$33:$B$776,T$331)+'СЕТ СН'!$F$16</f>
        <v>0</v>
      </c>
      <c r="U334" s="36">
        <f>SUMIFS(СВЦЭМ!$J$34:$J$777,СВЦЭМ!$A$34:$A$777,$A334,СВЦЭМ!$B$33:$B$776,U$331)+'СЕТ СН'!$F$16</f>
        <v>0</v>
      </c>
      <c r="V334" s="36">
        <f>SUMIFS(СВЦЭМ!$J$34:$J$777,СВЦЭМ!$A$34:$A$777,$A334,СВЦЭМ!$B$33:$B$776,V$331)+'СЕТ СН'!$F$16</f>
        <v>0</v>
      </c>
      <c r="W334" s="36">
        <f>SUMIFS(СВЦЭМ!$J$34:$J$777,СВЦЭМ!$A$34:$A$777,$A334,СВЦЭМ!$B$33:$B$776,W$331)+'СЕТ СН'!$F$16</f>
        <v>0</v>
      </c>
      <c r="X334" s="36">
        <f>SUMIFS(СВЦЭМ!$J$34:$J$777,СВЦЭМ!$A$34:$A$777,$A334,СВЦЭМ!$B$33:$B$776,X$331)+'СЕТ СН'!$F$16</f>
        <v>0</v>
      </c>
      <c r="Y334" s="36">
        <f>SUMIFS(СВЦЭМ!$J$34:$J$777,СВЦЭМ!$A$34:$A$777,$A334,СВЦЭМ!$B$33:$B$776,Y$331)+'СЕТ СН'!$F$16</f>
        <v>0</v>
      </c>
    </row>
    <row r="335" spans="1:27" ht="15.75" hidden="1" x14ac:dyDescent="0.2">
      <c r="A335" s="35">
        <f t="shared" si="9"/>
        <v>43650</v>
      </c>
      <c r="B335" s="36">
        <f>SUMIFS(СВЦЭМ!$J$34:$J$777,СВЦЭМ!$A$34:$A$777,$A335,СВЦЭМ!$B$33:$B$776,B$331)+'СЕТ СН'!$F$16</f>
        <v>0</v>
      </c>
      <c r="C335" s="36">
        <f>SUMIFS(СВЦЭМ!$J$34:$J$777,СВЦЭМ!$A$34:$A$777,$A335,СВЦЭМ!$B$33:$B$776,C$331)+'СЕТ СН'!$F$16</f>
        <v>0</v>
      </c>
      <c r="D335" s="36">
        <f>SUMIFS(СВЦЭМ!$J$34:$J$777,СВЦЭМ!$A$34:$A$777,$A335,СВЦЭМ!$B$33:$B$776,D$331)+'СЕТ СН'!$F$16</f>
        <v>0</v>
      </c>
      <c r="E335" s="36">
        <f>SUMIFS(СВЦЭМ!$J$34:$J$777,СВЦЭМ!$A$34:$A$777,$A335,СВЦЭМ!$B$33:$B$776,E$331)+'СЕТ СН'!$F$16</f>
        <v>0</v>
      </c>
      <c r="F335" s="36">
        <f>SUMIFS(СВЦЭМ!$J$34:$J$777,СВЦЭМ!$A$34:$A$777,$A335,СВЦЭМ!$B$33:$B$776,F$331)+'СЕТ СН'!$F$16</f>
        <v>0</v>
      </c>
      <c r="G335" s="36">
        <f>SUMIFS(СВЦЭМ!$J$34:$J$777,СВЦЭМ!$A$34:$A$777,$A335,СВЦЭМ!$B$33:$B$776,G$331)+'СЕТ СН'!$F$16</f>
        <v>0</v>
      </c>
      <c r="H335" s="36">
        <f>SUMIFS(СВЦЭМ!$J$34:$J$777,СВЦЭМ!$A$34:$A$777,$A335,СВЦЭМ!$B$33:$B$776,H$331)+'СЕТ СН'!$F$16</f>
        <v>0</v>
      </c>
      <c r="I335" s="36">
        <f>SUMIFS(СВЦЭМ!$J$34:$J$777,СВЦЭМ!$A$34:$A$777,$A335,СВЦЭМ!$B$33:$B$776,I$331)+'СЕТ СН'!$F$16</f>
        <v>0</v>
      </c>
      <c r="J335" s="36">
        <f>SUMIFS(СВЦЭМ!$J$34:$J$777,СВЦЭМ!$A$34:$A$777,$A335,СВЦЭМ!$B$33:$B$776,J$331)+'СЕТ СН'!$F$16</f>
        <v>0</v>
      </c>
      <c r="K335" s="36">
        <f>SUMIFS(СВЦЭМ!$J$34:$J$777,СВЦЭМ!$A$34:$A$777,$A335,СВЦЭМ!$B$33:$B$776,K$331)+'СЕТ СН'!$F$16</f>
        <v>0</v>
      </c>
      <c r="L335" s="36">
        <f>SUMIFS(СВЦЭМ!$J$34:$J$777,СВЦЭМ!$A$34:$A$777,$A335,СВЦЭМ!$B$33:$B$776,L$331)+'СЕТ СН'!$F$16</f>
        <v>0</v>
      </c>
      <c r="M335" s="36">
        <f>SUMIFS(СВЦЭМ!$J$34:$J$777,СВЦЭМ!$A$34:$A$777,$A335,СВЦЭМ!$B$33:$B$776,M$331)+'СЕТ СН'!$F$16</f>
        <v>0</v>
      </c>
      <c r="N335" s="36">
        <f>SUMIFS(СВЦЭМ!$J$34:$J$777,СВЦЭМ!$A$34:$A$777,$A335,СВЦЭМ!$B$33:$B$776,N$331)+'СЕТ СН'!$F$16</f>
        <v>0</v>
      </c>
      <c r="O335" s="36">
        <f>SUMIFS(СВЦЭМ!$J$34:$J$777,СВЦЭМ!$A$34:$A$777,$A335,СВЦЭМ!$B$33:$B$776,O$331)+'СЕТ СН'!$F$16</f>
        <v>0</v>
      </c>
      <c r="P335" s="36">
        <f>SUMIFS(СВЦЭМ!$J$34:$J$777,СВЦЭМ!$A$34:$A$777,$A335,СВЦЭМ!$B$33:$B$776,P$331)+'СЕТ СН'!$F$16</f>
        <v>0</v>
      </c>
      <c r="Q335" s="36">
        <f>SUMIFS(СВЦЭМ!$J$34:$J$777,СВЦЭМ!$A$34:$A$777,$A335,СВЦЭМ!$B$33:$B$776,Q$331)+'СЕТ СН'!$F$16</f>
        <v>0</v>
      </c>
      <c r="R335" s="36">
        <f>SUMIFS(СВЦЭМ!$J$34:$J$777,СВЦЭМ!$A$34:$A$777,$A335,СВЦЭМ!$B$33:$B$776,R$331)+'СЕТ СН'!$F$16</f>
        <v>0</v>
      </c>
      <c r="S335" s="36">
        <f>SUMIFS(СВЦЭМ!$J$34:$J$777,СВЦЭМ!$A$34:$A$777,$A335,СВЦЭМ!$B$33:$B$776,S$331)+'СЕТ СН'!$F$16</f>
        <v>0</v>
      </c>
      <c r="T335" s="36">
        <f>SUMIFS(СВЦЭМ!$J$34:$J$777,СВЦЭМ!$A$34:$A$777,$A335,СВЦЭМ!$B$33:$B$776,T$331)+'СЕТ СН'!$F$16</f>
        <v>0</v>
      </c>
      <c r="U335" s="36">
        <f>SUMIFS(СВЦЭМ!$J$34:$J$777,СВЦЭМ!$A$34:$A$777,$A335,СВЦЭМ!$B$33:$B$776,U$331)+'СЕТ СН'!$F$16</f>
        <v>0</v>
      </c>
      <c r="V335" s="36">
        <f>SUMIFS(СВЦЭМ!$J$34:$J$777,СВЦЭМ!$A$34:$A$777,$A335,СВЦЭМ!$B$33:$B$776,V$331)+'СЕТ СН'!$F$16</f>
        <v>0</v>
      </c>
      <c r="W335" s="36">
        <f>SUMIFS(СВЦЭМ!$J$34:$J$777,СВЦЭМ!$A$34:$A$777,$A335,СВЦЭМ!$B$33:$B$776,W$331)+'СЕТ СН'!$F$16</f>
        <v>0</v>
      </c>
      <c r="X335" s="36">
        <f>SUMIFS(СВЦЭМ!$J$34:$J$777,СВЦЭМ!$A$34:$A$777,$A335,СВЦЭМ!$B$33:$B$776,X$331)+'СЕТ СН'!$F$16</f>
        <v>0</v>
      </c>
      <c r="Y335" s="36">
        <f>SUMIFS(СВЦЭМ!$J$34:$J$777,СВЦЭМ!$A$34:$A$777,$A335,СВЦЭМ!$B$33:$B$776,Y$331)+'СЕТ СН'!$F$16</f>
        <v>0</v>
      </c>
    </row>
    <row r="336" spans="1:27" ht="15.75" hidden="1" x14ac:dyDescent="0.2">
      <c r="A336" s="35">
        <f t="shared" si="9"/>
        <v>43651</v>
      </c>
      <c r="B336" s="36">
        <f>SUMIFS(СВЦЭМ!$J$34:$J$777,СВЦЭМ!$A$34:$A$777,$A336,СВЦЭМ!$B$33:$B$776,B$331)+'СЕТ СН'!$F$16</f>
        <v>0</v>
      </c>
      <c r="C336" s="36">
        <f>SUMIFS(СВЦЭМ!$J$34:$J$777,СВЦЭМ!$A$34:$A$777,$A336,СВЦЭМ!$B$33:$B$776,C$331)+'СЕТ СН'!$F$16</f>
        <v>0</v>
      </c>
      <c r="D336" s="36">
        <f>SUMIFS(СВЦЭМ!$J$34:$J$777,СВЦЭМ!$A$34:$A$777,$A336,СВЦЭМ!$B$33:$B$776,D$331)+'СЕТ СН'!$F$16</f>
        <v>0</v>
      </c>
      <c r="E336" s="36">
        <f>SUMIFS(СВЦЭМ!$J$34:$J$777,СВЦЭМ!$A$34:$A$777,$A336,СВЦЭМ!$B$33:$B$776,E$331)+'СЕТ СН'!$F$16</f>
        <v>0</v>
      </c>
      <c r="F336" s="36">
        <f>SUMIFS(СВЦЭМ!$J$34:$J$777,СВЦЭМ!$A$34:$A$777,$A336,СВЦЭМ!$B$33:$B$776,F$331)+'СЕТ СН'!$F$16</f>
        <v>0</v>
      </c>
      <c r="G336" s="36">
        <f>SUMIFS(СВЦЭМ!$J$34:$J$777,СВЦЭМ!$A$34:$A$777,$A336,СВЦЭМ!$B$33:$B$776,G$331)+'СЕТ СН'!$F$16</f>
        <v>0</v>
      </c>
      <c r="H336" s="36">
        <f>SUMIFS(СВЦЭМ!$J$34:$J$777,СВЦЭМ!$A$34:$A$777,$A336,СВЦЭМ!$B$33:$B$776,H$331)+'СЕТ СН'!$F$16</f>
        <v>0</v>
      </c>
      <c r="I336" s="36">
        <f>SUMIFS(СВЦЭМ!$J$34:$J$777,СВЦЭМ!$A$34:$A$777,$A336,СВЦЭМ!$B$33:$B$776,I$331)+'СЕТ СН'!$F$16</f>
        <v>0</v>
      </c>
      <c r="J336" s="36">
        <f>SUMIFS(СВЦЭМ!$J$34:$J$777,СВЦЭМ!$A$34:$A$777,$A336,СВЦЭМ!$B$33:$B$776,J$331)+'СЕТ СН'!$F$16</f>
        <v>0</v>
      </c>
      <c r="K336" s="36">
        <f>SUMIFS(СВЦЭМ!$J$34:$J$777,СВЦЭМ!$A$34:$A$777,$A336,СВЦЭМ!$B$33:$B$776,K$331)+'СЕТ СН'!$F$16</f>
        <v>0</v>
      </c>
      <c r="L336" s="36">
        <f>SUMIFS(СВЦЭМ!$J$34:$J$777,СВЦЭМ!$A$34:$A$777,$A336,СВЦЭМ!$B$33:$B$776,L$331)+'СЕТ СН'!$F$16</f>
        <v>0</v>
      </c>
      <c r="M336" s="36">
        <f>SUMIFS(СВЦЭМ!$J$34:$J$777,СВЦЭМ!$A$34:$A$777,$A336,СВЦЭМ!$B$33:$B$776,M$331)+'СЕТ СН'!$F$16</f>
        <v>0</v>
      </c>
      <c r="N336" s="36">
        <f>SUMIFS(СВЦЭМ!$J$34:$J$777,СВЦЭМ!$A$34:$A$777,$A336,СВЦЭМ!$B$33:$B$776,N$331)+'СЕТ СН'!$F$16</f>
        <v>0</v>
      </c>
      <c r="O336" s="36">
        <f>SUMIFS(СВЦЭМ!$J$34:$J$777,СВЦЭМ!$A$34:$A$777,$A336,СВЦЭМ!$B$33:$B$776,O$331)+'СЕТ СН'!$F$16</f>
        <v>0</v>
      </c>
      <c r="P336" s="36">
        <f>SUMIFS(СВЦЭМ!$J$34:$J$777,СВЦЭМ!$A$34:$A$777,$A336,СВЦЭМ!$B$33:$B$776,P$331)+'СЕТ СН'!$F$16</f>
        <v>0</v>
      </c>
      <c r="Q336" s="36">
        <f>SUMIFS(СВЦЭМ!$J$34:$J$777,СВЦЭМ!$A$34:$A$777,$A336,СВЦЭМ!$B$33:$B$776,Q$331)+'СЕТ СН'!$F$16</f>
        <v>0</v>
      </c>
      <c r="R336" s="36">
        <f>SUMIFS(СВЦЭМ!$J$34:$J$777,СВЦЭМ!$A$34:$A$777,$A336,СВЦЭМ!$B$33:$B$776,R$331)+'СЕТ СН'!$F$16</f>
        <v>0</v>
      </c>
      <c r="S336" s="36">
        <f>SUMIFS(СВЦЭМ!$J$34:$J$777,СВЦЭМ!$A$34:$A$777,$A336,СВЦЭМ!$B$33:$B$776,S$331)+'СЕТ СН'!$F$16</f>
        <v>0</v>
      </c>
      <c r="T336" s="36">
        <f>SUMIFS(СВЦЭМ!$J$34:$J$777,СВЦЭМ!$A$34:$A$777,$A336,СВЦЭМ!$B$33:$B$776,T$331)+'СЕТ СН'!$F$16</f>
        <v>0</v>
      </c>
      <c r="U336" s="36">
        <f>SUMIFS(СВЦЭМ!$J$34:$J$777,СВЦЭМ!$A$34:$A$777,$A336,СВЦЭМ!$B$33:$B$776,U$331)+'СЕТ СН'!$F$16</f>
        <v>0</v>
      </c>
      <c r="V336" s="36">
        <f>SUMIFS(СВЦЭМ!$J$34:$J$777,СВЦЭМ!$A$34:$A$777,$A336,СВЦЭМ!$B$33:$B$776,V$331)+'СЕТ СН'!$F$16</f>
        <v>0</v>
      </c>
      <c r="W336" s="36">
        <f>SUMIFS(СВЦЭМ!$J$34:$J$777,СВЦЭМ!$A$34:$A$777,$A336,СВЦЭМ!$B$33:$B$776,W$331)+'СЕТ СН'!$F$16</f>
        <v>0</v>
      </c>
      <c r="X336" s="36">
        <f>SUMIFS(СВЦЭМ!$J$34:$J$777,СВЦЭМ!$A$34:$A$777,$A336,СВЦЭМ!$B$33:$B$776,X$331)+'СЕТ СН'!$F$16</f>
        <v>0</v>
      </c>
      <c r="Y336" s="36">
        <f>SUMIFS(СВЦЭМ!$J$34:$J$777,СВЦЭМ!$A$34:$A$777,$A336,СВЦЭМ!$B$33:$B$776,Y$331)+'СЕТ СН'!$F$16</f>
        <v>0</v>
      </c>
    </row>
    <row r="337" spans="1:25" ht="15.75" hidden="1" x14ac:dyDescent="0.2">
      <c r="A337" s="35">
        <f t="shared" si="9"/>
        <v>43652</v>
      </c>
      <c r="B337" s="36">
        <f>SUMIFS(СВЦЭМ!$J$34:$J$777,СВЦЭМ!$A$34:$A$777,$A337,СВЦЭМ!$B$33:$B$776,B$331)+'СЕТ СН'!$F$16</f>
        <v>0</v>
      </c>
      <c r="C337" s="36">
        <f>SUMIFS(СВЦЭМ!$J$34:$J$777,СВЦЭМ!$A$34:$A$777,$A337,СВЦЭМ!$B$33:$B$776,C$331)+'СЕТ СН'!$F$16</f>
        <v>0</v>
      </c>
      <c r="D337" s="36">
        <f>SUMIFS(СВЦЭМ!$J$34:$J$777,СВЦЭМ!$A$34:$A$777,$A337,СВЦЭМ!$B$33:$B$776,D$331)+'СЕТ СН'!$F$16</f>
        <v>0</v>
      </c>
      <c r="E337" s="36">
        <f>SUMIFS(СВЦЭМ!$J$34:$J$777,СВЦЭМ!$A$34:$A$777,$A337,СВЦЭМ!$B$33:$B$776,E$331)+'СЕТ СН'!$F$16</f>
        <v>0</v>
      </c>
      <c r="F337" s="36">
        <f>SUMIFS(СВЦЭМ!$J$34:$J$777,СВЦЭМ!$A$34:$A$777,$A337,СВЦЭМ!$B$33:$B$776,F$331)+'СЕТ СН'!$F$16</f>
        <v>0</v>
      </c>
      <c r="G337" s="36">
        <f>SUMIFS(СВЦЭМ!$J$34:$J$777,СВЦЭМ!$A$34:$A$777,$A337,СВЦЭМ!$B$33:$B$776,G$331)+'СЕТ СН'!$F$16</f>
        <v>0</v>
      </c>
      <c r="H337" s="36">
        <f>SUMIFS(СВЦЭМ!$J$34:$J$777,СВЦЭМ!$A$34:$A$777,$A337,СВЦЭМ!$B$33:$B$776,H$331)+'СЕТ СН'!$F$16</f>
        <v>0</v>
      </c>
      <c r="I337" s="36">
        <f>SUMIFS(СВЦЭМ!$J$34:$J$777,СВЦЭМ!$A$34:$A$777,$A337,СВЦЭМ!$B$33:$B$776,I$331)+'СЕТ СН'!$F$16</f>
        <v>0</v>
      </c>
      <c r="J337" s="36">
        <f>SUMIFS(СВЦЭМ!$J$34:$J$777,СВЦЭМ!$A$34:$A$777,$A337,СВЦЭМ!$B$33:$B$776,J$331)+'СЕТ СН'!$F$16</f>
        <v>0</v>
      </c>
      <c r="K337" s="36">
        <f>SUMIFS(СВЦЭМ!$J$34:$J$777,СВЦЭМ!$A$34:$A$777,$A337,СВЦЭМ!$B$33:$B$776,K$331)+'СЕТ СН'!$F$16</f>
        <v>0</v>
      </c>
      <c r="L337" s="36">
        <f>SUMIFS(СВЦЭМ!$J$34:$J$777,СВЦЭМ!$A$34:$A$777,$A337,СВЦЭМ!$B$33:$B$776,L$331)+'СЕТ СН'!$F$16</f>
        <v>0</v>
      </c>
      <c r="M337" s="36">
        <f>SUMIFS(СВЦЭМ!$J$34:$J$777,СВЦЭМ!$A$34:$A$777,$A337,СВЦЭМ!$B$33:$B$776,M$331)+'СЕТ СН'!$F$16</f>
        <v>0</v>
      </c>
      <c r="N337" s="36">
        <f>SUMIFS(СВЦЭМ!$J$34:$J$777,СВЦЭМ!$A$34:$A$777,$A337,СВЦЭМ!$B$33:$B$776,N$331)+'СЕТ СН'!$F$16</f>
        <v>0</v>
      </c>
      <c r="O337" s="36">
        <f>SUMIFS(СВЦЭМ!$J$34:$J$777,СВЦЭМ!$A$34:$A$777,$A337,СВЦЭМ!$B$33:$B$776,O$331)+'СЕТ СН'!$F$16</f>
        <v>0</v>
      </c>
      <c r="P337" s="36">
        <f>SUMIFS(СВЦЭМ!$J$34:$J$777,СВЦЭМ!$A$34:$A$777,$A337,СВЦЭМ!$B$33:$B$776,P$331)+'СЕТ СН'!$F$16</f>
        <v>0</v>
      </c>
      <c r="Q337" s="36">
        <f>SUMIFS(СВЦЭМ!$J$34:$J$777,СВЦЭМ!$A$34:$A$777,$A337,СВЦЭМ!$B$33:$B$776,Q$331)+'СЕТ СН'!$F$16</f>
        <v>0</v>
      </c>
      <c r="R337" s="36">
        <f>SUMIFS(СВЦЭМ!$J$34:$J$777,СВЦЭМ!$A$34:$A$777,$A337,СВЦЭМ!$B$33:$B$776,R$331)+'СЕТ СН'!$F$16</f>
        <v>0</v>
      </c>
      <c r="S337" s="36">
        <f>SUMIFS(СВЦЭМ!$J$34:$J$777,СВЦЭМ!$A$34:$A$777,$A337,СВЦЭМ!$B$33:$B$776,S$331)+'СЕТ СН'!$F$16</f>
        <v>0</v>
      </c>
      <c r="T337" s="36">
        <f>SUMIFS(СВЦЭМ!$J$34:$J$777,СВЦЭМ!$A$34:$A$777,$A337,СВЦЭМ!$B$33:$B$776,T$331)+'СЕТ СН'!$F$16</f>
        <v>0</v>
      </c>
      <c r="U337" s="36">
        <f>SUMIFS(СВЦЭМ!$J$34:$J$777,СВЦЭМ!$A$34:$A$777,$A337,СВЦЭМ!$B$33:$B$776,U$331)+'СЕТ СН'!$F$16</f>
        <v>0</v>
      </c>
      <c r="V337" s="36">
        <f>SUMIFS(СВЦЭМ!$J$34:$J$777,СВЦЭМ!$A$34:$A$777,$A337,СВЦЭМ!$B$33:$B$776,V$331)+'СЕТ СН'!$F$16</f>
        <v>0</v>
      </c>
      <c r="W337" s="36">
        <f>SUMIFS(СВЦЭМ!$J$34:$J$777,СВЦЭМ!$A$34:$A$777,$A337,СВЦЭМ!$B$33:$B$776,W$331)+'СЕТ СН'!$F$16</f>
        <v>0</v>
      </c>
      <c r="X337" s="36">
        <f>SUMIFS(СВЦЭМ!$J$34:$J$777,СВЦЭМ!$A$34:$A$777,$A337,СВЦЭМ!$B$33:$B$776,X$331)+'СЕТ СН'!$F$16</f>
        <v>0</v>
      </c>
      <c r="Y337" s="36">
        <f>SUMIFS(СВЦЭМ!$J$34:$J$777,СВЦЭМ!$A$34:$A$777,$A337,СВЦЭМ!$B$33:$B$776,Y$331)+'СЕТ СН'!$F$16</f>
        <v>0</v>
      </c>
    </row>
    <row r="338" spans="1:25" ht="15.75" hidden="1" x14ac:dyDescent="0.2">
      <c r="A338" s="35">
        <f t="shared" si="9"/>
        <v>43653</v>
      </c>
      <c r="B338" s="36">
        <f>SUMIFS(СВЦЭМ!$J$34:$J$777,СВЦЭМ!$A$34:$A$777,$A338,СВЦЭМ!$B$33:$B$776,B$331)+'СЕТ СН'!$F$16</f>
        <v>0</v>
      </c>
      <c r="C338" s="36">
        <f>SUMIFS(СВЦЭМ!$J$34:$J$777,СВЦЭМ!$A$34:$A$777,$A338,СВЦЭМ!$B$33:$B$776,C$331)+'СЕТ СН'!$F$16</f>
        <v>0</v>
      </c>
      <c r="D338" s="36">
        <f>SUMIFS(СВЦЭМ!$J$34:$J$777,СВЦЭМ!$A$34:$A$777,$A338,СВЦЭМ!$B$33:$B$776,D$331)+'СЕТ СН'!$F$16</f>
        <v>0</v>
      </c>
      <c r="E338" s="36">
        <f>SUMIFS(СВЦЭМ!$J$34:$J$777,СВЦЭМ!$A$34:$A$777,$A338,СВЦЭМ!$B$33:$B$776,E$331)+'СЕТ СН'!$F$16</f>
        <v>0</v>
      </c>
      <c r="F338" s="36">
        <f>SUMIFS(СВЦЭМ!$J$34:$J$777,СВЦЭМ!$A$34:$A$777,$A338,СВЦЭМ!$B$33:$B$776,F$331)+'СЕТ СН'!$F$16</f>
        <v>0</v>
      </c>
      <c r="G338" s="36">
        <f>SUMIFS(СВЦЭМ!$J$34:$J$777,СВЦЭМ!$A$34:$A$777,$A338,СВЦЭМ!$B$33:$B$776,G$331)+'СЕТ СН'!$F$16</f>
        <v>0</v>
      </c>
      <c r="H338" s="36">
        <f>SUMIFS(СВЦЭМ!$J$34:$J$777,СВЦЭМ!$A$34:$A$777,$A338,СВЦЭМ!$B$33:$B$776,H$331)+'СЕТ СН'!$F$16</f>
        <v>0</v>
      </c>
      <c r="I338" s="36">
        <f>SUMIFS(СВЦЭМ!$J$34:$J$777,СВЦЭМ!$A$34:$A$777,$A338,СВЦЭМ!$B$33:$B$776,I$331)+'СЕТ СН'!$F$16</f>
        <v>0</v>
      </c>
      <c r="J338" s="36">
        <f>SUMIFS(СВЦЭМ!$J$34:$J$777,СВЦЭМ!$A$34:$A$777,$A338,СВЦЭМ!$B$33:$B$776,J$331)+'СЕТ СН'!$F$16</f>
        <v>0</v>
      </c>
      <c r="K338" s="36">
        <f>SUMIFS(СВЦЭМ!$J$34:$J$777,СВЦЭМ!$A$34:$A$777,$A338,СВЦЭМ!$B$33:$B$776,K$331)+'СЕТ СН'!$F$16</f>
        <v>0</v>
      </c>
      <c r="L338" s="36">
        <f>SUMIFS(СВЦЭМ!$J$34:$J$777,СВЦЭМ!$A$34:$A$777,$A338,СВЦЭМ!$B$33:$B$776,L$331)+'СЕТ СН'!$F$16</f>
        <v>0</v>
      </c>
      <c r="M338" s="36">
        <f>SUMIFS(СВЦЭМ!$J$34:$J$777,СВЦЭМ!$A$34:$A$777,$A338,СВЦЭМ!$B$33:$B$776,M$331)+'СЕТ СН'!$F$16</f>
        <v>0</v>
      </c>
      <c r="N338" s="36">
        <f>SUMIFS(СВЦЭМ!$J$34:$J$777,СВЦЭМ!$A$34:$A$777,$A338,СВЦЭМ!$B$33:$B$776,N$331)+'СЕТ СН'!$F$16</f>
        <v>0</v>
      </c>
      <c r="O338" s="36">
        <f>SUMIFS(СВЦЭМ!$J$34:$J$777,СВЦЭМ!$A$34:$A$777,$A338,СВЦЭМ!$B$33:$B$776,O$331)+'СЕТ СН'!$F$16</f>
        <v>0</v>
      </c>
      <c r="P338" s="36">
        <f>SUMIFS(СВЦЭМ!$J$34:$J$777,СВЦЭМ!$A$34:$A$777,$A338,СВЦЭМ!$B$33:$B$776,P$331)+'СЕТ СН'!$F$16</f>
        <v>0</v>
      </c>
      <c r="Q338" s="36">
        <f>SUMIFS(СВЦЭМ!$J$34:$J$777,СВЦЭМ!$A$34:$A$777,$A338,СВЦЭМ!$B$33:$B$776,Q$331)+'СЕТ СН'!$F$16</f>
        <v>0</v>
      </c>
      <c r="R338" s="36">
        <f>SUMIFS(СВЦЭМ!$J$34:$J$777,СВЦЭМ!$A$34:$A$777,$A338,СВЦЭМ!$B$33:$B$776,R$331)+'СЕТ СН'!$F$16</f>
        <v>0</v>
      </c>
      <c r="S338" s="36">
        <f>SUMIFS(СВЦЭМ!$J$34:$J$777,СВЦЭМ!$A$34:$A$777,$A338,СВЦЭМ!$B$33:$B$776,S$331)+'СЕТ СН'!$F$16</f>
        <v>0</v>
      </c>
      <c r="T338" s="36">
        <f>SUMIFS(СВЦЭМ!$J$34:$J$777,СВЦЭМ!$A$34:$A$777,$A338,СВЦЭМ!$B$33:$B$776,T$331)+'СЕТ СН'!$F$16</f>
        <v>0</v>
      </c>
      <c r="U338" s="36">
        <f>SUMIFS(СВЦЭМ!$J$34:$J$777,СВЦЭМ!$A$34:$A$777,$A338,СВЦЭМ!$B$33:$B$776,U$331)+'СЕТ СН'!$F$16</f>
        <v>0</v>
      </c>
      <c r="V338" s="36">
        <f>SUMIFS(СВЦЭМ!$J$34:$J$777,СВЦЭМ!$A$34:$A$777,$A338,СВЦЭМ!$B$33:$B$776,V$331)+'СЕТ СН'!$F$16</f>
        <v>0</v>
      </c>
      <c r="W338" s="36">
        <f>SUMIFS(СВЦЭМ!$J$34:$J$777,СВЦЭМ!$A$34:$A$777,$A338,СВЦЭМ!$B$33:$B$776,W$331)+'СЕТ СН'!$F$16</f>
        <v>0</v>
      </c>
      <c r="X338" s="36">
        <f>SUMIFS(СВЦЭМ!$J$34:$J$777,СВЦЭМ!$A$34:$A$777,$A338,СВЦЭМ!$B$33:$B$776,X$331)+'СЕТ СН'!$F$16</f>
        <v>0</v>
      </c>
      <c r="Y338" s="36">
        <f>SUMIFS(СВЦЭМ!$J$34:$J$777,СВЦЭМ!$A$34:$A$777,$A338,СВЦЭМ!$B$33:$B$776,Y$331)+'СЕТ СН'!$F$16</f>
        <v>0</v>
      </c>
    </row>
    <row r="339" spans="1:25" ht="15.75" hidden="1" x14ac:dyDescent="0.2">
      <c r="A339" s="35">
        <f t="shared" si="9"/>
        <v>43654</v>
      </c>
      <c r="B339" s="36">
        <f>SUMIFS(СВЦЭМ!$J$34:$J$777,СВЦЭМ!$A$34:$A$777,$A339,СВЦЭМ!$B$33:$B$776,B$331)+'СЕТ СН'!$F$16</f>
        <v>0</v>
      </c>
      <c r="C339" s="36">
        <f>SUMIFS(СВЦЭМ!$J$34:$J$777,СВЦЭМ!$A$34:$A$777,$A339,СВЦЭМ!$B$33:$B$776,C$331)+'СЕТ СН'!$F$16</f>
        <v>0</v>
      </c>
      <c r="D339" s="36">
        <f>SUMIFS(СВЦЭМ!$J$34:$J$777,СВЦЭМ!$A$34:$A$777,$A339,СВЦЭМ!$B$33:$B$776,D$331)+'СЕТ СН'!$F$16</f>
        <v>0</v>
      </c>
      <c r="E339" s="36">
        <f>SUMIFS(СВЦЭМ!$J$34:$J$777,СВЦЭМ!$A$34:$A$777,$A339,СВЦЭМ!$B$33:$B$776,E$331)+'СЕТ СН'!$F$16</f>
        <v>0</v>
      </c>
      <c r="F339" s="36">
        <f>SUMIFS(СВЦЭМ!$J$34:$J$777,СВЦЭМ!$A$34:$A$777,$A339,СВЦЭМ!$B$33:$B$776,F$331)+'СЕТ СН'!$F$16</f>
        <v>0</v>
      </c>
      <c r="G339" s="36">
        <f>SUMIFS(СВЦЭМ!$J$34:$J$777,СВЦЭМ!$A$34:$A$777,$A339,СВЦЭМ!$B$33:$B$776,G$331)+'СЕТ СН'!$F$16</f>
        <v>0</v>
      </c>
      <c r="H339" s="36">
        <f>SUMIFS(СВЦЭМ!$J$34:$J$777,СВЦЭМ!$A$34:$A$777,$A339,СВЦЭМ!$B$33:$B$776,H$331)+'СЕТ СН'!$F$16</f>
        <v>0</v>
      </c>
      <c r="I339" s="36">
        <f>SUMIFS(СВЦЭМ!$J$34:$J$777,СВЦЭМ!$A$34:$A$777,$A339,СВЦЭМ!$B$33:$B$776,I$331)+'СЕТ СН'!$F$16</f>
        <v>0</v>
      </c>
      <c r="J339" s="36">
        <f>SUMIFS(СВЦЭМ!$J$34:$J$777,СВЦЭМ!$A$34:$A$777,$A339,СВЦЭМ!$B$33:$B$776,J$331)+'СЕТ СН'!$F$16</f>
        <v>0</v>
      </c>
      <c r="K339" s="36">
        <f>SUMIFS(СВЦЭМ!$J$34:$J$777,СВЦЭМ!$A$34:$A$777,$A339,СВЦЭМ!$B$33:$B$776,K$331)+'СЕТ СН'!$F$16</f>
        <v>0</v>
      </c>
      <c r="L339" s="36">
        <f>SUMIFS(СВЦЭМ!$J$34:$J$777,СВЦЭМ!$A$34:$A$777,$A339,СВЦЭМ!$B$33:$B$776,L$331)+'СЕТ СН'!$F$16</f>
        <v>0</v>
      </c>
      <c r="M339" s="36">
        <f>SUMIFS(СВЦЭМ!$J$34:$J$777,СВЦЭМ!$A$34:$A$777,$A339,СВЦЭМ!$B$33:$B$776,M$331)+'СЕТ СН'!$F$16</f>
        <v>0</v>
      </c>
      <c r="N339" s="36">
        <f>SUMIFS(СВЦЭМ!$J$34:$J$777,СВЦЭМ!$A$34:$A$777,$A339,СВЦЭМ!$B$33:$B$776,N$331)+'СЕТ СН'!$F$16</f>
        <v>0</v>
      </c>
      <c r="O339" s="36">
        <f>SUMIFS(СВЦЭМ!$J$34:$J$777,СВЦЭМ!$A$34:$A$777,$A339,СВЦЭМ!$B$33:$B$776,O$331)+'СЕТ СН'!$F$16</f>
        <v>0</v>
      </c>
      <c r="P339" s="36">
        <f>SUMIFS(СВЦЭМ!$J$34:$J$777,СВЦЭМ!$A$34:$A$777,$A339,СВЦЭМ!$B$33:$B$776,P$331)+'СЕТ СН'!$F$16</f>
        <v>0</v>
      </c>
      <c r="Q339" s="36">
        <f>SUMIFS(СВЦЭМ!$J$34:$J$777,СВЦЭМ!$A$34:$A$777,$A339,СВЦЭМ!$B$33:$B$776,Q$331)+'СЕТ СН'!$F$16</f>
        <v>0</v>
      </c>
      <c r="R339" s="36">
        <f>SUMIFS(СВЦЭМ!$J$34:$J$777,СВЦЭМ!$A$34:$A$777,$A339,СВЦЭМ!$B$33:$B$776,R$331)+'СЕТ СН'!$F$16</f>
        <v>0</v>
      </c>
      <c r="S339" s="36">
        <f>SUMIFS(СВЦЭМ!$J$34:$J$777,СВЦЭМ!$A$34:$A$777,$A339,СВЦЭМ!$B$33:$B$776,S$331)+'СЕТ СН'!$F$16</f>
        <v>0</v>
      </c>
      <c r="T339" s="36">
        <f>SUMIFS(СВЦЭМ!$J$34:$J$777,СВЦЭМ!$A$34:$A$777,$A339,СВЦЭМ!$B$33:$B$776,T$331)+'СЕТ СН'!$F$16</f>
        <v>0</v>
      </c>
      <c r="U339" s="36">
        <f>SUMIFS(СВЦЭМ!$J$34:$J$777,СВЦЭМ!$A$34:$A$777,$A339,СВЦЭМ!$B$33:$B$776,U$331)+'СЕТ СН'!$F$16</f>
        <v>0</v>
      </c>
      <c r="V339" s="36">
        <f>SUMIFS(СВЦЭМ!$J$34:$J$777,СВЦЭМ!$A$34:$A$777,$A339,СВЦЭМ!$B$33:$B$776,V$331)+'СЕТ СН'!$F$16</f>
        <v>0</v>
      </c>
      <c r="W339" s="36">
        <f>SUMIFS(СВЦЭМ!$J$34:$J$777,СВЦЭМ!$A$34:$A$777,$A339,СВЦЭМ!$B$33:$B$776,W$331)+'СЕТ СН'!$F$16</f>
        <v>0</v>
      </c>
      <c r="X339" s="36">
        <f>SUMIFS(СВЦЭМ!$J$34:$J$777,СВЦЭМ!$A$34:$A$777,$A339,СВЦЭМ!$B$33:$B$776,X$331)+'СЕТ СН'!$F$16</f>
        <v>0</v>
      </c>
      <c r="Y339" s="36">
        <f>SUMIFS(СВЦЭМ!$J$34:$J$777,СВЦЭМ!$A$34:$A$777,$A339,СВЦЭМ!$B$33:$B$776,Y$331)+'СЕТ СН'!$F$16</f>
        <v>0</v>
      </c>
    </row>
    <row r="340" spans="1:25" ht="15.75" hidden="1" x14ac:dyDescent="0.2">
      <c r="A340" s="35">
        <f t="shared" si="9"/>
        <v>43655</v>
      </c>
      <c r="B340" s="36">
        <f>SUMIFS(СВЦЭМ!$J$34:$J$777,СВЦЭМ!$A$34:$A$777,$A340,СВЦЭМ!$B$33:$B$776,B$331)+'СЕТ СН'!$F$16</f>
        <v>0</v>
      </c>
      <c r="C340" s="36">
        <f>SUMIFS(СВЦЭМ!$J$34:$J$777,СВЦЭМ!$A$34:$A$777,$A340,СВЦЭМ!$B$33:$B$776,C$331)+'СЕТ СН'!$F$16</f>
        <v>0</v>
      </c>
      <c r="D340" s="36">
        <f>SUMIFS(СВЦЭМ!$J$34:$J$777,СВЦЭМ!$A$34:$A$777,$A340,СВЦЭМ!$B$33:$B$776,D$331)+'СЕТ СН'!$F$16</f>
        <v>0</v>
      </c>
      <c r="E340" s="36">
        <f>SUMIFS(СВЦЭМ!$J$34:$J$777,СВЦЭМ!$A$34:$A$777,$A340,СВЦЭМ!$B$33:$B$776,E$331)+'СЕТ СН'!$F$16</f>
        <v>0</v>
      </c>
      <c r="F340" s="36">
        <f>SUMIFS(СВЦЭМ!$J$34:$J$777,СВЦЭМ!$A$34:$A$777,$A340,СВЦЭМ!$B$33:$B$776,F$331)+'СЕТ СН'!$F$16</f>
        <v>0</v>
      </c>
      <c r="G340" s="36">
        <f>SUMIFS(СВЦЭМ!$J$34:$J$777,СВЦЭМ!$A$34:$A$777,$A340,СВЦЭМ!$B$33:$B$776,G$331)+'СЕТ СН'!$F$16</f>
        <v>0</v>
      </c>
      <c r="H340" s="36">
        <f>SUMIFS(СВЦЭМ!$J$34:$J$777,СВЦЭМ!$A$34:$A$777,$A340,СВЦЭМ!$B$33:$B$776,H$331)+'СЕТ СН'!$F$16</f>
        <v>0</v>
      </c>
      <c r="I340" s="36">
        <f>SUMIFS(СВЦЭМ!$J$34:$J$777,СВЦЭМ!$A$34:$A$777,$A340,СВЦЭМ!$B$33:$B$776,I$331)+'СЕТ СН'!$F$16</f>
        <v>0</v>
      </c>
      <c r="J340" s="36">
        <f>SUMIFS(СВЦЭМ!$J$34:$J$777,СВЦЭМ!$A$34:$A$777,$A340,СВЦЭМ!$B$33:$B$776,J$331)+'СЕТ СН'!$F$16</f>
        <v>0</v>
      </c>
      <c r="K340" s="36">
        <f>SUMIFS(СВЦЭМ!$J$34:$J$777,СВЦЭМ!$A$34:$A$777,$A340,СВЦЭМ!$B$33:$B$776,K$331)+'СЕТ СН'!$F$16</f>
        <v>0</v>
      </c>
      <c r="L340" s="36">
        <f>SUMIFS(СВЦЭМ!$J$34:$J$777,СВЦЭМ!$A$34:$A$777,$A340,СВЦЭМ!$B$33:$B$776,L$331)+'СЕТ СН'!$F$16</f>
        <v>0</v>
      </c>
      <c r="M340" s="36">
        <f>SUMIFS(СВЦЭМ!$J$34:$J$777,СВЦЭМ!$A$34:$A$777,$A340,СВЦЭМ!$B$33:$B$776,M$331)+'СЕТ СН'!$F$16</f>
        <v>0</v>
      </c>
      <c r="N340" s="36">
        <f>SUMIFS(СВЦЭМ!$J$34:$J$777,СВЦЭМ!$A$34:$A$777,$A340,СВЦЭМ!$B$33:$B$776,N$331)+'СЕТ СН'!$F$16</f>
        <v>0</v>
      </c>
      <c r="O340" s="36">
        <f>SUMIFS(СВЦЭМ!$J$34:$J$777,СВЦЭМ!$A$34:$A$777,$A340,СВЦЭМ!$B$33:$B$776,O$331)+'СЕТ СН'!$F$16</f>
        <v>0</v>
      </c>
      <c r="P340" s="36">
        <f>SUMIFS(СВЦЭМ!$J$34:$J$777,СВЦЭМ!$A$34:$A$777,$A340,СВЦЭМ!$B$33:$B$776,P$331)+'СЕТ СН'!$F$16</f>
        <v>0</v>
      </c>
      <c r="Q340" s="36">
        <f>SUMIFS(СВЦЭМ!$J$34:$J$777,СВЦЭМ!$A$34:$A$777,$A340,СВЦЭМ!$B$33:$B$776,Q$331)+'СЕТ СН'!$F$16</f>
        <v>0</v>
      </c>
      <c r="R340" s="36">
        <f>SUMIFS(СВЦЭМ!$J$34:$J$777,СВЦЭМ!$A$34:$A$777,$A340,СВЦЭМ!$B$33:$B$776,R$331)+'СЕТ СН'!$F$16</f>
        <v>0</v>
      </c>
      <c r="S340" s="36">
        <f>SUMIFS(СВЦЭМ!$J$34:$J$777,СВЦЭМ!$A$34:$A$777,$A340,СВЦЭМ!$B$33:$B$776,S$331)+'СЕТ СН'!$F$16</f>
        <v>0</v>
      </c>
      <c r="T340" s="36">
        <f>SUMIFS(СВЦЭМ!$J$34:$J$777,СВЦЭМ!$A$34:$A$777,$A340,СВЦЭМ!$B$33:$B$776,T$331)+'СЕТ СН'!$F$16</f>
        <v>0</v>
      </c>
      <c r="U340" s="36">
        <f>SUMIFS(СВЦЭМ!$J$34:$J$777,СВЦЭМ!$A$34:$A$777,$A340,СВЦЭМ!$B$33:$B$776,U$331)+'СЕТ СН'!$F$16</f>
        <v>0</v>
      </c>
      <c r="V340" s="36">
        <f>SUMIFS(СВЦЭМ!$J$34:$J$777,СВЦЭМ!$A$34:$A$777,$A340,СВЦЭМ!$B$33:$B$776,V$331)+'СЕТ СН'!$F$16</f>
        <v>0</v>
      </c>
      <c r="W340" s="36">
        <f>SUMIFS(СВЦЭМ!$J$34:$J$777,СВЦЭМ!$A$34:$A$777,$A340,СВЦЭМ!$B$33:$B$776,W$331)+'СЕТ СН'!$F$16</f>
        <v>0</v>
      </c>
      <c r="X340" s="36">
        <f>SUMIFS(СВЦЭМ!$J$34:$J$777,СВЦЭМ!$A$34:$A$777,$A340,СВЦЭМ!$B$33:$B$776,X$331)+'СЕТ СН'!$F$16</f>
        <v>0</v>
      </c>
      <c r="Y340" s="36">
        <f>SUMIFS(СВЦЭМ!$J$34:$J$777,СВЦЭМ!$A$34:$A$777,$A340,СВЦЭМ!$B$33:$B$776,Y$331)+'СЕТ СН'!$F$16</f>
        <v>0</v>
      </c>
    </row>
    <row r="341" spans="1:25" ht="15.75" hidden="1" x14ac:dyDescent="0.2">
      <c r="A341" s="35">
        <f t="shared" si="9"/>
        <v>43656</v>
      </c>
      <c r="B341" s="36">
        <f>SUMIFS(СВЦЭМ!$J$34:$J$777,СВЦЭМ!$A$34:$A$777,$A341,СВЦЭМ!$B$33:$B$776,B$331)+'СЕТ СН'!$F$16</f>
        <v>0</v>
      </c>
      <c r="C341" s="36">
        <f>SUMIFS(СВЦЭМ!$J$34:$J$777,СВЦЭМ!$A$34:$A$777,$A341,СВЦЭМ!$B$33:$B$776,C$331)+'СЕТ СН'!$F$16</f>
        <v>0</v>
      </c>
      <c r="D341" s="36">
        <f>SUMIFS(СВЦЭМ!$J$34:$J$777,СВЦЭМ!$A$34:$A$777,$A341,СВЦЭМ!$B$33:$B$776,D$331)+'СЕТ СН'!$F$16</f>
        <v>0</v>
      </c>
      <c r="E341" s="36">
        <f>SUMIFS(СВЦЭМ!$J$34:$J$777,СВЦЭМ!$A$34:$A$777,$A341,СВЦЭМ!$B$33:$B$776,E$331)+'СЕТ СН'!$F$16</f>
        <v>0</v>
      </c>
      <c r="F341" s="36">
        <f>SUMIFS(СВЦЭМ!$J$34:$J$777,СВЦЭМ!$A$34:$A$777,$A341,СВЦЭМ!$B$33:$B$776,F$331)+'СЕТ СН'!$F$16</f>
        <v>0</v>
      </c>
      <c r="G341" s="36">
        <f>SUMIFS(СВЦЭМ!$J$34:$J$777,СВЦЭМ!$A$34:$A$777,$A341,СВЦЭМ!$B$33:$B$776,G$331)+'СЕТ СН'!$F$16</f>
        <v>0</v>
      </c>
      <c r="H341" s="36">
        <f>SUMIFS(СВЦЭМ!$J$34:$J$777,СВЦЭМ!$A$34:$A$777,$A341,СВЦЭМ!$B$33:$B$776,H$331)+'СЕТ СН'!$F$16</f>
        <v>0</v>
      </c>
      <c r="I341" s="36">
        <f>SUMIFS(СВЦЭМ!$J$34:$J$777,СВЦЭМ!$A$34:$A$777,$A341,СВЦЭМ!$B$33:$B$776,I$331)+'СЕТ СН'!$F$16</f>
        <v>0</v>
      </c>
      <c r="J341" s="36">
        <f>SUMIFS(СВЦЭМ!$J$34:$J$777,СВЦЭМ!$A$34:$A$777,$A341,СВЦЭМ!$B$33:$B$776,J$331)+'СЕТ СН'!$F$16</f>
        <v>0</v>
      </c>
      <c r="K341" s="36">
        <f>SUMIFS(СВЦЭМ!$J$34:$J$777,СВЦЭМ!$A$34:$A$777,$A341,СВЦЭМ!$B$33:$B$776,K$331)+'СЕТ СН'!$F$16</f>
        <v>0</v>
      </c>
      <c r="L341" s="36">
        <f>SUMIFS(СВЦЭМ!$J$34:$J$777,СВЦЭМ!$A$34:$A$777,$A341,СВЦЭМ!$B$33:$B$776,L$331)+'СЕТ СН'!$F$16</f>
        <v>0</v>
      </c>
      <c r="M341" s="36">
        <f>SUMIFS(СВЦЭМ!$J$34:$J$777,СВЦЭМ!$A$34:$A$777,$A341,СВЦЭМ!$B$33:$B$776,M$331)+'СЕТ СН'!$F$16</f>
        <v>0</v>
      </c>
      <c r="N341" s="36">
        <f>SUMIFS(СВЦЭМ!$J$34:$J$777,СВЦЭМ!$A$34:$A$777,$A341,СВЦЭМ!$B$33:$B$776,N$331)+'СЕТ СН'!$F$16</f>
        <v>0</v>
      </c>
      <c r="O341" s="36">
        <f>SUMIFS(СВЦЭМ!$J$34:$J$777,СВЦЭМ!$A$34:$A$777,$A341,СВЦЭМ!$B$33:$B$776,O$331)+'СЕТ СН'!$F$16</f>
        <v>0</v>
      </c>
      <c r="P341" s="36">
        <f>SUMIFS(СВЦЭМ!$J$34:$J$777,СВЦЭМ!$A$34:$A$777,$A341,СВЦЭМ!$B$33:$B$776,P$331)+'СЕТ СН'!$F$16</f>
        <v>0</v>
      </c>
      <c r="Q341" s="36">
        <f>SUMIFS(СВЦЭМ!$J$34:$J$777,СВЦЭМ!$A$34:$A$777,$A341,СВЦЭМ!$B$33:$B$776,Q$331)+'СЕТ СН'!$F$16</f>
        <v>0</v>
      </c>
      <c r="R341" s="36">
        <f>SUMIFS(СВЦЭМ!$J$34:$J$777,СВЦЭМ!$A$34:$A$777,$A341,СВЦЭМ!$B$33:$B$776,R$331)+'СЕТ СН'!$F$16</f>
        <v>0</v>
      </c>
      <c r="S341" s="36">
        <f>SUMIFS(СВЦЭМ!$J$34:$J$777,СВЦЭМ!$A$34:$A$777,$A341,СВЦЭМ!$B$33:$B$776,S$331)+'СЕТ СН'!$F$16</f>
        <v>0</v>
      </c>
      <c r="T341" s="36">
        <f>SUMIFS(СВЦЭМ!$J$34:$J$777,СВЦЭМ!$A$34:$A$777,$A341,СВЦЭМ!$B$33:$B$776,T$331)+'СЕТ СН'!$F$16</f>
        <v>0</v>
      </c>
      <c r="U341" s="36">
        <f>SUMIFS(СВЦЭМ!$J$34:$J$777,СВЦЭМ!$A$34:$A$777,$A341,СВЦЭМ!$B$33:$B$776,U$331)+'СЕТ СН'!$F$16</f>
        <v>0</v>
      </c>
      <c r="V341" s="36">
        <f>SUMIFS(СВЦЭМ!$J$34:$J$777,СВЦЭМ!$A$34:$A$777,$A341,СВЦЭМ!$B$33:$B$776,V$331)+'СЕТ СН'!$F$16</f>
        <v>0</v>
      </c>
      <c r="W341" s="36">
        <f>SUMIFS(СВЦЭМ!$J$34:$J$777,СВЦЭМ!$A$34:$A$777,$A341,СВЦЭМ!$B$33:$B$776,W$331)+'СЕТ СН'!$F$16</f>
        <v>0</v>
      </c>
      <c r="X341" s="36">
        <f>SUMIFS(СВЦЭМ!$J$34:$J$777,СВЦЭМ!$A$34:$A$777,$A341,СВЦЭМ!$B$33:$B$776,X$331)+'СЕТ СН'!$F$16</f>
        <v>0</v>
      </c>
      <c r="Y341" s="36">
        <f>SUMIFS(СВЦЭМ!$J$34:$J$777,СВЦЭМ!$A$34:$A$777,$A341,СВЦЭМ!$B$33:$B$776,Y$331)+'СЕТ СН'!$F$16</f>
        <v>0</v>
      </c>
    </row>
    <row r="342" spans="1:25" ht="15.75" hidden="1" x14ac:dyDescent="0.2">
      <c r="A342" s="35">
        <f t="shared" si="9"/>
        <v>43657</v>
      </c>
      <c r="B342" s="36">
        <f>SUMIFS(СВЦЭМ!$J$34:$J$777,СВЦЭМ!$A$34:$A$777,$A342,СВЦЭМ!$B$33:$B$776,B$331)+'СЕТ СН'!$F$16</f>
        <v>0</v>
      </c>
      <c r="C342" s="36">
        <f>SUMIFS(СВЦЭМ!$J$34:$J$777,СВЦЭМ!$A$34:$A$777,$A342,СВЦЭМ!$B$33:$B$776,C$331)+'СЕТ СН'!$F$16</f>
        <v>0</v>
      </c>
      <c r="D342" s="36">
        <f>SUMIFS(СВЦЭМ!$J$34:$J$777,СВЦЭМ!$A$34:$A$777,$A342,СВЦЭМ!$B$33:$B$776,D$331)+'СЕТ СН'!$F$16</f>
        <v>0</v>
      </c>
      <c r="E342" s="36">
        <f>SUMIFS(СВЦЭМ!$J$34:$J$777,СВЦЭМ!$A$34:$A$777,$A342,СВЦЭМ!$B$33:$B$776,E$331)+'СЕТ СН'!$F$16</f>
        <v>0</v>
      </c>
      <c r="F342" s="36">
        <f>SUMIFS(СВЦЭМ!$J$34:$J$777,СВЦЭМ!$A$34:$A$777,$A342,СВЦЭМ!$B$33:$B$776,F$331)+'СЕТ СН'!$F$16</f>
        <v>0</v>
      </c>
      <c r="G342" s="36">
        <f>SUMIFS(СВЦЭМ!$J$34:$J$777,СВЦЭМ!$A$34:$A$777,$A342,СВЦЭМ!$B$33:$B$776,G$331)+'СЕТ СН'!$F$16</f>
        <v>0</v>
      </c>
      <c r="H342" s="36">
        <f>SUMIFS(СВЦЭМ!$J$34:$J$777,СВЦЭМ!$A$34:$A$777,$A342,СВЦЭМ!$B$33:$B$776,H$331)+'СЕТ СН'!$F$16</f>
        <v>0</v>
      </c>
      <c r="I342" s="36">
        <f>SUMIFS(СВЦЭМ!$J$34:$J$777,СВЦЭМ!$A$34:$A$777,$A342,СВЦЭМ!$B$33:$B$776,I$331)+'СЕТ СН'!$F$16</f>
        <v>0</v>
      </c>
      <c r="J342" s="36">
        <f>SUMIFS(СВЦЭМ!$J$34:$J$777,СВЦЭМ!$A$34:$A$777,$A342,СВЦЭМ!$B$33:$B$776,J$331)+'СЕТ СН'!$F$16</f>
        <v>0</v>
      </c>
      <c r="K342" s="36">
        <f>SUMIFS(СВЦЭМ!$J$34:$J$777,СВЦЭМ!$A$34:$A$777,$A342,СВЦЭМ!$B$33:$B$776,K$331)+'СЕТ СН'!$F$16</f>
        <v>0</v>
      </c>
      <c r="L342" s="36">
        <f>SUMIFS(СВЦЭМ!$J$34:$J$777,СВЦЭМ!$A$34:$A$777,$A342,СВЦЭМ!$B$33:$B$776,L$331)+'СЕТ СН'!$F$16</f>
        <v>0</v>
      </c>
      <c r="M342" s="36">
        <f>SUMIFS(СВЦЭМ!$J$34:$J$777,СВЦЭМ!$A$34:$A$777,$A342,СВЦЭМ!$B$33:$B$776,M$331)+'СЕТ СН'!$F$16</f>
        <v>0</v>
      </c>
      <c r="N342" s="36">
        <f>SUMIFS(СВЦЭМ!$J$34:$J$777,СВЦЭМ!$A$34:$A$777,$A342,СВЦЭМ!$B$33:$B$776,N$331)+'СЕТ СН'!$F$16</f>
        <v>0</v>
      </c>
      <c r="O342" s="36">
        <f>SUMIFS(СВЦЭМ!$J$34:$J$777,СВЦЭМ!$A$34:$A$777,$A342,СВЦЭМ!$B$33:$B$776,O$331)+'СЕТ СН'!$F$16</f>
        <v>0</v>
      </c>
      <c r="P342" s="36">
        <f>SUMIFS(СВЦЭМ!$J$34:$J$777,СВЦЭМ!$A$34:$A$777,$A342,СВЦЭМ!$B$33:$B$776,P$331)+'СЕТ СН'!$F$16</f>
        <v>0</v>
      </c>
      <c r="Q342" s="36">
        <f>SUMIFS(СВЦЭМ!$J$34:$J$777,СВЦЭМ!$A$34:$A$777,$A342,СВЦЭМ!$B$33:$B$776,Q$331)+'СЕТ СН'!$F$16</f>
        <v>0</v>
      </c>
      <c r="R342" s="36">
        <f>SUMIFS(СВЦЭМ!$J$34:$J$777,СВЦЭМ!$A$34:$A$777,$A342,СВЦЭМ!$B$33:$B$776,R$331)+'СЕТ СН'!$F$16</f>
        <v>0</v>
      </c>
      <c r="S342" s="36">
        <f>SUMIFS(СВЦЭМ!$J$34:$J$777,СВЦЭМ!$A$34:$A$777,$A342,СВЦЭМ!$B$33:$B$776,S$331)+'СЕТ СН'!$F$16</f>
        <v>0</v>
      </c>
      <c r="T342" s="36">
        <f>SUMIFS(СВЦЭМ!$J$34:$J$777,СВЦЭМ!$A$34:$A$777,$A342,СВЦЭМ!$B$33:$B$776,T$331)+'СЕТ СН'!$F$16</f>
        <v>0</v>
      </c>
      <c r="U342" s="36">
        <f>SUMIFS(СВЦЭМ!$J$34:$J$777,СВЦЭМ!$A$34:$A$777,$A342,СВЦЭМ!$B$33:$B$776,U$331)+'СЕТ СН'!$F$16</f>
        <v>0</v>
      </c>
      <c r="V342" s="36">
        <f>SUMIFS(СВЦЭМ!$J$34:$J$777,СВЦЭМ!$A$34:$A$777,$A342,СВЦЭМ!$B$33:$B$776,V$331)+'СЕТ СН'!$F$16</f>
        <v>0</v>
      </c>
      <c r="W342" s="36">
        <f>SUMIFS(СВЦЭМ!$J$34:$J$777,СВЦЭМ!$A$34:$A$777,$A342,СВЦЭМ!$B$33:$B$776,W$331)+'СЕТ СН'!$F$16</f>
        <v>0</v>
      </c>
      <c r="X342" s="36">
        <f>SUMIFS(СВЦЭМ!$J$34:$J$777,СВЦЭМ!$A$34:$A$777,$A342,СВЦЭМ!$B$33:$B$776,X$331)+'СЕТ СН'!$F$16</f>
        <v>0</v>
      </c>
      <c r="Y342" s="36">
        <f>SUMIFS(СВЦЭМ!$J$34:$J$777,СВЦЭМ!$A$34:$A$777,$A342,СВЦЭМ!$B$33:$B$776,Y$331)+'СЕТ СН'!$F$16</f>
        <v>0</v>
      </c>
    </row>
    <row r="343" spans="1:25" ht="15.75" hidden="1" x14ac:dyDescent="0.2">
      <c r="A343" s="35">
        <f t="shared" si="9"/>
        <v>43658</v>
      </c>
      <c r="B343" s="36">
        <f>SUMIFS(СВЦЭМ!$J$34:$J$777,СВЦЭМ!$A$34:$A$777,$A343,СВЦЭМ!$B$33:$B$776,B$331)+'СЕТ СН'!$F$16</f>
        <v>0</v>
      </c>
      <c r="C343" s="36">
        <f>SUMIFS(СВЦЭМ!$J$34:$J$777,СВЦЭМ!$A$34:$A$777,$A343,СВЦЭМ!$B$33:$B$776,C$331)+'СЕТ СН'!$F$16</f>
        <v>0</v>
      </c>
      <c r="D343" s="36">
        <f>SUMIFS(СВЦЭМ!$J$34:$J$777,СВЦЭМ!$A$34:$A$777,$A343,СВЦЭМ!$B$33:$B$776,D$331)+'СЕТ СН'!$F$16</f>
        <v>0</v>
      </c>
      <c r="E343" s="36">
        <f>SUMIFS(СВЦЭМ!$J$34:$J$777,СВЦЭМ!$A$34:$A$777,$A343,СВЦЭМ!$B$33:$B$776,E$331)+'СЕТ СН'!$F$16</f>
        <v>0</v>
      </c>
      <c r="F343" s="36">
        <f>SUMIFS(СВЦЭМ!$J$34:$J$777,СВЦЭМ!$A$34:$A$777,$A343,СВЦЭМ!$B$33:$B$776,F$331)+'СЕТ СН'!$F$16</f>
        <v>0</v>
      </c>
      <c r="G343" s="36">
        <f>SUMIFS(СВЦЭМ!$J$34:$J$777,СВЦЭМ!$A$34:$A$777,$A343,СВЦЭМ!$B$33:$B$776,G$331)+'СЕТ СН'!$F$16</f>
        <v>0</v>
      </c>
      <c r="H343" s="36">
        <f>SUMIFS(СВЦЭМ!$J$34:$J$777,СВЦЭМ!$A$34:$A$777,$A343,СВЦЭМ!$B$33:$B$776,H$331)+'СЕТ СН'!$F$16</f>
        <v>0</v>
      </c>
      <c r="I343" s="36">
        <f>SUMIFS(СВЦЭМ!$J$34:$J$777,СВЦЭМ!$A$34:$A$777,$A343,СВЦЭМ!$B$33:$B$776,I$331)+'СЕТ СН'!$F$16</f>
        <v>0</v>
      </c>
      <c r="J343" s="36">
        <f>SUMIFS(СВЦЭМ!$J$34:$J$777,СВЦЭМ!$A$34:$A$777,$A343,СВЦЭМ!$B$33:$B$776,J$331)+'СЕТ СН'!$F$16</f>
        <v>0</v>
      </c>
      <c r="K343" s="36">
        <f>SUMIFS(СВЦЭМ!$J$34:$J$777,СВЦЭМ!$A$34:$A$777,$A343,СВЦЭМ!$B$33:$B$776,K$331)+'СЕТ СН'!$F$16</f>
        <v>0</v>
      </c>
      <c r="L343" s="36">
        <f>SUMIFS(СВЦЭМ!$J$34:$J$777,СВЦЭМ!$A$34:$A$777,$A343,СВЦЭМ!$B$33:$B$776,L$331)+'СЕТ СН'!$F$16</f>
        <v>0</v>
      </c>
      <c r="M343" s="36">
        <f>SUMIFS(СВЦЭМ!$J$34:$J$777,СВЦЭМ!$A$34:$A$777,$A343,СВЦЭМ!$B$33:$B$776,M$331)+'СЕТ СН'!$F$16</f>
        <v>0</v>
      </c>
      <c r="N343" s="36">
        <f>SUMIFS(СВЦЭМ!$J$34:$J$777,СВЦЭМ!$A$34:$A$777,$A343,СВЦЭМ!$B$33:$B$776,N$331)+'СЕТ СН'!$F$16</f>
        <v>0</v>
      </c>
      <c r="O343" s="36">
        <f>SUMIFS(СВЦЭМ!$J$34:$J$777,СВЦЭМ!$A$34:$A$777,$A343,СВЦЭМ!$B$33:$B$776,O$331)+'СЕТ СН'!$F$16</f>
        <v>0</v>
      </c>
      <c r="P343" s="36">
        <f>SUMIFS(СВЦЭМ!$J$34:$J$777,СВЦЭМ!$A$34:$A$777,$A343,СВЦЭМ!$B$33:$B$776,P$331)+'СЕТ СН'!$F$16</f>
        <v>0</v>
      </c>
      <c r="Q343" s="36">
        <f>SUMIFS(СВЦЭМ!$J$34:$J$777,СВЦЭМ!$A$34:$A$777,$A343,СВЦЭМ!$B$33:$B$776,Q$331)+'СЕТ СН'!$F$16</f>
        <v>0</v>
      </c>
      <c r="R343" s="36">
        <f>SUMIFS(СВЦЭМ!$J$34:$J$777,СВЦЭМ!$A$34:$A$777,$A343,СВЦЭМ!$B$33:$B$776,R$331)+'СЕТ СН'!$F$16</f>
        <v>0</v>
      </c>
      <c r="S343" s="36">
        <f>SUMIFS(СВЦЭМ!$J$34:$J$777,СВЦЭМ!$A$34:$A$777,$A343,СВЦЭМ!$B$33:$B$776,S$331)+'СЕТ СН'!$F$16</f>
        <v>0</v>
      </c>
      <c r="T343" s="36">
        <f>SUMIFS(СВЦЭМ!$J$34:$J$777,СВЦЭМ!$A$34:$A$777,$A343,СВЦЭМ!$B$33:$B$776,T$331)+'СЕТ СН'!$F$16</f>
        <v>0</v>
      </c>
      <c r="U343" s="36">
        <f>SUMIFS(СВЦЭМ!$J$34:$J$777,СВЦЭМ!$A$34:$A$777,$A343,СВЦЭМ!$B$33:$B$776,U$331)+'СЕТ СН'!$F$16</f>
        <v>0</v>
      </c>
      <c r="V343" s="36">
        <f>SUMIFS(СВЦЭМ!$J$34:$J$777,СВЦЭМ!$A$34:$A$777,$A343,СВЦЭМ!$B$33:$B$776,V$331)+'СЕТ СН'!$F$16</f>
        <v>0</v>
      </c>
      <c r="W343" s="36">
        <f>SUMIFS(СВЦЭМ!$J$34:$J$777,СВЦЭМ!$A$34:$A$777,$A343,СВЦЭМ!$B$33:$B$776,W$331)+'СЕТ СН'!$F$16</f>
        <v>0</v>
      </c>
      <c r="X343" s="36">
        <f>SUMIFS(СВЦЭМ!$J$34:$J$777,СВЦЭМ!$A$34:$A$777,$A343,СВЦЭМ!$B$33:$B$776,X$331)+'СЕТ СН'!$F$16</f>
        <v>0</v>
      </c>
      <c r="Y343" s="36">
        <f>SUMIFS(СВЦЭМ!$J$34:$J$777,СВЦЭМ!$A$34:$A$777,$A343,СВЦЭМ!$B$33:$B$776,Y$331)+'СЕТ СН'!$F$16</f>
        <v>0</v>
      </c>
    </row>
    <row r="344" spans="1:25" ht="15.75" hidden="1" x14ac:dyDescent="0.2">
      <c r="A344" s="35">
        <f t="shared" si="9"/>
        <v>43659</v>
      </c>
      <c r="B344" s="36">
        <f>SUMIFS(СВЦЭМ!$J$34:$J$777,СВЦЭМ!$A$34:$A$777,$A344,СВЦЭМ!$B$33:$B$776,B$331)+'СЕТ СН'!$F$16</f>
        <v>0</v>
      </c>
      <c r="C344" s="36">
        <f>SUMIFS(СВЦЭМ!$J$34:$J$777,СВЦЭМ!$A$34:$A$777,$A344,СВЦЭМ!$B$33:$B$776,C$331)+'СЕТ СН'!$F$16</f>
        <v>0</v>
      </c>
      <c r="D344" s="36">
        <f>SUMIFS(СВЦЭМ!$J$34:$J$777,СВЦЭМ!$A$34:$A$777,$A344,СВЦЭМ!$B$33:$B$776,D$331)+'СЕТ СН'!$F$16</f>
        <v>0</v>
      </c>
      <c r="E344" s="36">
        <f>SUMIFS(СВЦЭМ!$J$34:$J$777,СВЦЭМ!$A$34:$A$777,$A344,СВЦЭМ!$B$33:$B$776,E$331)+'СЕТ СН'!$F$16</f>
        <v>0</v>
      </c>
      <c r="F344" s="36">
        <f>SUMIFS(СВЦЭМ!$J$34:$J$777,СВЦЭМ!$A$34:$A$777,$A344,СВЦЭМ!$B$33:$B$776,F$331)+'СЕТ СН'!$F$16</f>
        <v>0</v>
      </c>
      <c r="G344" s="36">
        <f>SUMIFS(СВЦЭМ!$J$34:$J$777,СВЦЭМ!$A$34:$A$777,$A344,СВЦЭМ!$B$33:$B$776,G$331)+'СЕТ СН'!$F$16</f>
        <v>0</v>
      </c>
      <c r="H344" s="36">
        <f>SUMIFS(СВЦЭМ!$J$34:$J$777,СВЦЭМ!$A$34:$A$777,$A344,СВЦЭМ!$B$33:$B$776,H$331)+'СЕТ СН'!$F$16</f>
        <v>0</v>
      </c>
      <c r="I344" s="36">
        <f>SUMIFS(СВЦЭМ!$J$34:$J$777,СВЦЭМ!$A$34:$A$777,$A344,СВЦЭМ!$B$33:$B$776,I$331)+'СЕТ СН'!$F$16</f>
        <v>0</v>
      </c>
      <c r="J344" s="36">
        <f>SUMIFS(СВЦЭМ!$J$34:$J$777,СВЦЭМ!$A$34:$A$777,$A344,СВЦЭМ!$B$33:$B$776,J$331)+'СЕТ СН'!$F$16</f>
        <v>0</v>
      </c>
      <c r="K344" s="36">
        <f>SUMIFS(СВЦЭМ!$J$34:$J$777,СВЦЭМ!$A$34:$A$777,$A344,СВЦЭМ!$B$33:$B$776,K$331)+'СЕТ СН'!$F$16</f>
        <v>0</v>
      </c>
      <c r="L344" s="36">
        <f>SUMIFS(СВЦЭМ!$J$34:$J$777,СВЦЭМ!$A$34:$A$777,$A344,СВЦЭМ!$B$33:$B$776,L$331)+'СЕТ СН'!$F$16</f>
        <v>0</v>
      </c>
      <c r="M344" s="36">
        <f>SUMIFS(СВЦЭМ!$J$34:$J$777,СВЦЭМ!$A$34:$A$777,$A344,СВЦЭМ!$B$33:$B$776,M$331)+'СЕТ СН'!$F$16</f>
        <v>0</v>
      </c>
      <c r="N344" s="36">
        <f>SUMIFS(СВЦЭМ!$J$34:$J$777,СВЦЭМ!$A$34:$A$777,$A344,СВЦЭМ!$B$33:$B$776,N$331)+'СЕТ СН'!$F$16</f>
        <v>0</v>
      </c>
      <c r="O344" s="36">
        <f>SUMIFS(СВЦЭМ!$J$34:$J$777,СВЦЭМ!$A$34:$A$777,$A344,СВЦЭМ!$B$33:$B$776,O$331)+'СЕТ СН'!$F$16</f>
        <v>0</v>
      </c>
      <c r="P344" s="36">
        <f>SUMIFS(СВЦЭМ!$J$34:$J$777,СВЦЭМ!$A$34:$A$777,$A344,СВЦЭМ!$B$33:$B$776,P$331)+'СЕТ СН'!$F$16</f>
        <v>0</v>
      </c>
      <c r="Q344" s="36">
        <f>SUMIFS(СВЦЭМ!$J$34:$J$777,СВЦЭМ!$A$34:$A$777,$A344,СВЦЭМ!$B$33:$B$776,Q$331)+'СЕТ СН'!$F$16</f>
        <v>0</v>
      </c>
      <c r="R344" s="36">
        <f>SUMIFS(СВЦЭМ!$J$34:$J$777,СВЦЭМ!$A$34:$A$777,$A344,СВЦЭМ!$B$33:$B$776,R$331)+'СЕТ СН'!$F$16</f>
        <v>0</v>
      </c>
      <c r="S344" s="36">
        <f>SUMIFS(СВЦЭМ!$J$34:$J$777,СВЦЭМ!$A$34:$A$777,$A344,СВЦЭМ!$B$33:$B$776,S$331)+'СЕТ СН'!$F$16</f>
        <v>0</v>
      </c>
      <c r="T344" s="36">
        <f>SUMIFS(СВЦЭМ!$J$34:$J$777,СВЦЭМ!$A$34:$A$777,$A344,СВЦЭМ!$B$33:$B$776,T$331)+'СЕТ СН'!$F$16</f>
        <v>0</v>
      </c>
      <c r="U344" s="36">
        <f>SUMIFS(СВЦЭМ!$J$34:$J$777,СВЦЭМ!$A$34:$A$777,$A344,СВЦЭМ!$B$33:$B$776,U$331)+'СЕТ СН'!$F$16</f>
        <v>0</v>
      </c>
      <c r="V344" s="36">
        <f>SUMIFS(СВЦЭМ!$J$34:$J$777,СВЦЭМ!$A$34:$A$777,$A344,СВЦЭМ!$B$33:$B$776,V$331)+'СЕТ СН'!$F$16</f>
        <v>0</v>
      </c>
      <c r="W344" s="36">
        <f>SUMIFS(СВЦЭМ!$J$34:$J$777,СВЦЭМ!$A$34:$A$777,$A344,СВЦЭМ!$B$33:$B$776,W$331)+'СЕТ СН'!$F$16</f>
        <v>0</v>
      </c>
      <c r="X344" s="36">
        <f>SUMIFS(СВЦЭМ!$J$34:$J$777,СВЦЭМ!$A$34:$A$777,$A344,СВЦЭМ!$B$33:$B$776,X$331)+'СЕТ СН'!$F$16</f>
        <v>0</v>
      </c>
      <c r="Y344" s="36">
        <f>SUMIFS(СВЦЭМ!$J$34:$J$777,СВЦЭМ!$A$34:$A$777,$A344,СВЦЭМ!$B$33:$B$776,Y$331)+'СЕТ СН'!$F$16</f>
        <v>0</v>
      </c>
    </row>
    <row r="345" spans="1:25" ht="15.75" hidden="1" x14ac:dyDescent="0.2">
      <c r="A345" s="35">
        <f t="shared" si="9"/>
        <v>43660</v>
      </c>
      <c r="B345" s="36">
        <f>SUMIFS(СВЦЭМ!$J$34:$J$777,СВЦЭМ!$A$34:$A$777,$A345,СВЦЭМ!$B$33:$B$776,B$331)+'СЕТ СН'!$F$16</f>
        <v>0</v>
      </c>
      <c r="C345" s="36">
        <f>SUMIFS(СВЦЭМ!$J$34:$J$777,СВЦЭМ!$A$34:$A$777,$A345,СВЦЭМ!$B$33:$B$776,C$331)+'СЕТ СН'!$F$16</f>
        <v>0</v>
      </c>
      <c r="D345" s="36">
        <f>SUMIFS(СВЦЭМ!$J$34:$J$777,СВЦЭМ!$A$34:$A$777,$A345,СВЦЭМ!$B$33:$B$776,D$331)+'СЕТ СН'!$F$16</f>
        <v>0</v>
      </c>
      <c r="E345" s="36">
        <f>SUMIFS(СВЦЭМ!$J$34:$J$777,СВЦЭМ!$A$34:$A$777,$A345,СВЦЭМ!$B$33:$B$776,E$331)+'СЕТ СН'!$F$16</f>
        <v>0</v>
      </c>
      <c r="F345" s="36">
        <f>SUMIFS(СВЦЭМ!$J$34:$J$777,СВЦЭМ!$A$34:$A$777,$A345,СВЦЭМ!$B$33:$B$776,F$331)+'СЕТ СН'!$F$16</f>
        <v>0</v>
      </c>
      <c r="G345" s="36">
        <f>SUMIFS(СВЦЭМ!$J$34:$J$777,СВЦЭМ!$A$34:$A$777,$A345,СВЦЭМ!$B$33:$B$776,G$331)+'СЕТ СН'!$F$16</f>
        <v>0</v>
      </c>
      <c r="H345" s="36">
        <f>SUMIFS(СВЦЭМ!$J$34:$J$777,СВЦЭМ!$A$34:$A$777,$A345,СВЦЭМ!$B$33:$B$776,H$331)+'СЕТ СН'!$F$16</f>
        <v>0</v>
      </c>
      <c r="I345" s="36">
        <f>SUMIFS(СВЦЭМ!$J$34:$J$777,СВЦЭМ!$A$34:$A$777,$A345,СВЦЭМ!$B$33:$B$776,I$331)+'СЕТ СН'!$F$16</f>
        <v>0</v>
      </c>
      <c r="J345" s="36">
        <f>SUMIFS(СВЦЭМ!$J$34:$J$777,СВЦЭМ!$A$34:$A$777,$A345,СВЦЭМ!$B$33:$B$776,J$331)+'СЕТ СН'!$F$16</f>
        <v>0</v>
      </c>
      <c r="K345" s="36">
        <f>SUMIFS(СВЦЭМ!$J$34:$J$777,СВЦЭМ!$A$34:$A$777,$A345,СВЦЭМ!$B$33:$B$776,K$331)+'СЕТ СН'!$F$16</f>
        <v>0</v>
      </c>
      <c r="L345" s="36">
        <f>SUMIFS(СВЦЭМ!$J$34:$J$777,СВЦЭМ!$A$34:$A$777,$A345,СВЦЭМ!$B$33:$B$776,L$331)+'СЕТ СН'!$F$16</f>
        <v>0</v>
      </c>
      <c r="M345" s="36">
        <f>SUMIFS(СВЦЭМ!$J$34:$J$777,СВЦЭМ!$A$34:$A$777,$A345,СВЦЭМ!$B$33:$B$776,M$331)+'СЕТ СН'!$F$16</f>
        <v>0</v>
      </c>
      <c r="N345" s="36">
        <f>SUMIFS(СВЦЭМ!$J$34:$J$777,СВЦЭМ!$A$34:$A$777,$A345,СВЦЭМ!$B$33:$B$776,N$331)+'СЕТ СН'!$F$16</f>
        <v>0</v>
      </c>
      <c r="O345" s="36">
        <f>SUMIFS(СВЦЭМ!$J$34:$J$777,СВЦЭМ!$A$34:$A$777,$A345,СВЦЭМ!$B$33:$B$776,O$331)+'СЕТ СН'!$F$16</f>
        <v>0</v>
      </c>
      <c r="P345" s="36">
        <f>SUMIFS(СВЦЭМ!$J$34:$J$777,СВЦЭМ!$A$34:$A$777,$A345,СВЦЭМ!$B$33:$B$776,P$331)+'СЕТ СН'!$F$16</f>
        <v>0</v>
      </c>
      <c r="Q345" s="36">
        <f>SUMIFS(СВЦЭМ!$J$34:$J$777,СВЦЭМ!$A$34:$A$777,$A345,СВЦЭМ!$B$33:$B$776,Q$331)+'СЕТ СН'!$F$16</f>
        <v>0</v>
      </c>
      <c r="R345" s="36">
        <f>SUMIFS(СВЦЭМ!$J$34:$J$777,СВЦЭМ!$A$34:$A$777,$A345,СВЦЭМ!$B$33:$B$776,R$331)+'СЕТ СН'!$F$16</f>
        <v>0</v>
      </c>
      <c r="S345" s="36">
        <f>SUMIFS(СВЦЭМ!$J$34:$J$777,СВЦЭМ!$A$34:$A$777,$A345,СВЦЭМ!$B$33:$B$776,S$331)+'СЕТ СН'!$F$16</f>
        <v>0</v>
      </c>
      <c r="T345" s="36">
        <f>SUMIFS(СВЦЭМ!$J$34:$J$777,СВЦЭМ!$A$34:$A$777,$A345,СВЦЭМ!$B$33:$B$776,T$331)+'СЕТ СН'!$F$16</f>
        <v>0</v>
      </c>
      <c r="U345" s="36">
        <f>SUMIFS(СВЦЭМ!$J$34:$J$777,СВЦЭМ!$A$34:$A$777,$A345,СВЦЭМ!$B$33:$B$776,U$331)+'СЕТ СН'!$F$16</f>
        <v>0</v>
      </c>
      <c r="V345" s="36">
        <f>SUMIFS(СВЦЭМ!$J$34:$J$777,СВЦЭМ!$A$34:$A$777,$A345,СВЦЭМ!$B$33:$B$776,V$331)+'СЕТ СН'!$F$16</f>
        <v>0</v>
      </c>
      <c r="W345" s="36">
        <f>SUMIFS(СВЦЭМ!$J$34:$J$777,СВЦЭМ!$A$34:$A$777,$A345,СВЦЭМ!$B$33:$B$776,W$331)+'СЕТ СН'!$F$16</f>
        <v>0</v>
      </c>
      <c r="X345" s="36">
        <f>SUMIFS(СВЦЭМ!$J$34:$J$777,СВЦЭМ!$A$34:$A$777,$A345,СВЦЭМ!$B$33:$B$776,X$331)+'СЕТ СН'!$F$16</f>
        <v>0</v>
      </c>
      <c r="Y345" s="36">
        <f>SUMIFS(СВЦЭМ!$J$34:$J$777,СВЦЭМ!$A$34:$A$777,$A345,СВЦЭМ!$B$33:$B$776,Y$331)+'СЕТ СН'!$F$16</f>
        <v>0</v>
      </c>
    </row>
    <row r="346" spans="1:25" ht="15.75" hidden="1" x14ac:dyDescent="0.2">
      <c r="A346" s="35">
        <f t="shared" si="9"/>
        <v>43661</v>
      </c>
      <c r="B346" s="36">
        <f>SUMIFS(СВЦЭМ!$J$34:$J$777,СВЦЭМ!$A$34:$A$777,$A346,СВЦЭМ!$B$33:$B$776,B$331)+'СЕТ СН'!$F$16</f>
        <v>0</v>
      </c>
      <c r="C346" s="36">
        <f>SUMIFS(СВЦЭМ!$J$34:$J$777,СВЦЭМ!$A$34:$A$777,$A346,СВЦЭМ!$B$33:$B$776,C$331)+'СЕТ СН'!$F$16</f>
        <v>0</v>
      </c>
      <c r="D346" s="36">
        <f>SUMIFS(СВЦЭМ!$J$34:$J$777,СВЦЭМ!$A$34:$A$777,$A346,СВЦЭМ!$B$33:$B$776,D$331)+'СЕТ СН'!$F$16</f>
        <v>0</v>
      </c>
      <c r="E346" s="36">
        <f>SUMIFS(СВЦЭМ!$J$34:$J$777,СВЦЭМ!$A$34:$A$777,$A346,СВЦЭМ!$B$33:$B$776,E$331)+'СЕТ СН'!$F$16</f>
        <v>0</v>
      </c>
      <c r="F346" s="36">
        <f>SUMIFS(СВЦЭМ!$J$34:$J$777,СВЦЭМ!$A$34:$A$777,$A346,СВЦЭМ!$B$33:$B$776,F$331)+'СЕТ СН'!$F$16</f>
        <v>0</v>
      </c>
      <c r="G346" s="36">
        <f>SUMIFS(СВЦЭМ!$J$34:$J$777,СВЦЭМ!$A$34:$A$777,$A346,СВЦЭМ!$B$33:$B$776,G$331)+'СЕТ СН'!$F$16</f>
        <v>0</v>
      </c>
      <c r="H346" s="36">
        <f>SUMIFS(СВЦЭМ!$J$34:$J$777,СВЦЭМ!$A$34:$A$777,$A346,СВЦЭМ!$B$33:$B$776,H$331)+'СЕТ СН'!$F$16</f>
        <v>0</v>
      </c>
      <c r="I346" s="36">
        <f>SUMIFS(СВЦЭМ!$J$34:$J$777,СВЦЭМ!$A$34:$A$777,$A346,СВЦЭМ!$B$33:$B$776,I$331)+'СЕТ СН'!$F$16</f>
        <v>0</v>
      </c>
      <c r="J346" s="36">
        <f>SUMIFS(СВЦЭМ!$J$34:$J$777,СВЦЭМ!$A$34:$A$777,$A346,СВЦЭМ!$B$33:$B$776,J$331)+'СЕТ СН'!$F$16</f>
        <v>0</v>
      </c>
      <c r="K346" s="36">
        <f>SUMIFS(СВЦЭМ!$J$34:$J$777,СВЦЭМ!$A$34:$A$777,$A346,СВЦЭМ!$B$33:$B$776,K$331)+'СЕТ СН'!$F$16</f>
        <v>0</v>
      </c>
      <c r="L346" s="36">
        <f>SUMIFS(СВЦЭМ!$J$34:$J$777,СВЦЭМ!$A$34:$A$777,$A346,СВЦЭМ!$B$33:$B$776,L$331)+'СЕТ СН'!$F$16</f>
        <v>0</v>
      </c>
      <c r="M346" s="36">
        <f>SUMIFS(СВЦЭМ!$J$34:$J$777,СВЦЭМ!$A$34:$A$777,$A346,СВЦЭМ!$B$33:$B$776,M$331)+'СЕТ СН'!$F$16</f>
        <v>0</v>
      </c>
      <c r="N346" s="36">
        <f>SUMIFS(СВЦЭМ!$J$34:$J$777,СВЦЭМ!$A$34:$A$777,$A346,СВЦЭМ!$B$33:$B$776,N$331)+'СЕТ СН'!$F$16</f>
        <v>0</v>
      </c>
      <c r="O346" s="36">
        <f>SUMIFS(СВЦЭМ!$J$34:$J$777,СВЦЭМ!$A$34:$A$777,$A346,СВЦЭМ!$B$33:$B$776,O$331)+'СЕТ СН'!$F$16</f>
        <v>0</v>
      </c>
      <c r="P346" s="36">
        <f>SUMIFS(СВЦЭМ!$J$34:$J$777,СВЦЭМ!$A$34:$A$777,$A346,СВЦЭМ!$B$33:$B$776,P$331)+'СЕТ СН'!$F$16</f>
        <v>0</v>
      </c>
      <c r="Q346" s="36">
        <f>SUMIFS(СВЦЭМ!$J$34:$J$777,СВЦЭМ!$A$34:$A$777,$A346,СВЦЭМ!$B$33:$B$776,Q$331)+'СЕТ СН'!$F$16</f>
        <v>0</v>
      </c>
      <c r="R346" s="36">
        <f>SUMIFS(СВЦЭМ!$J$34:$J$777,СВЦЭМ!$A$34:$A$777,$A346,СВЦЭМ!$B$33:$B$776,R$331)+'СЕТ СН'!$F$16</f>
        <v>0</v>
      </c>
      <c r="S346" s="36">
        <f>SUMIFS(СВЦЭМ!$J$34:$J$777,СВЦЭМ!$A$34:$A$777,$A346,СВЦЭМ!$B$33:$B$776,S$331)+'СЕТ СН'!$F$16</f>
        <v>0</v>
      </c>
      <c r="T346" s="36">
        <f>SUMIFS(СВЦЭМ!$J$34:$J$777,СВЦЭМ!$A$34:$A$777,$A346,СВЦЭМ!$B$33:$B$776,T$331)+'СЕТ СН'!$F$16</f>
        <v>0</v>
      </c>
      <c r="U346" s="36">
        <f>SUMIFS(СВЦЭМ!$J$34:$J$777,СВЦЭМ!$A$34:$A$777,$A346,СВЦЭМ!$B$33:$B$776,U$331)+'СЕТ СН'!$F$16</f>
        <v>0</v>
      </c>
      <c r="V346" s="36">
        <f>SUMIFS(СВЦЭМ!$J$34:$J$777,СВЦЭМ!$A$34:$A$777,$A346,СВЦЭМ!$B$33:$B$776,V$331)+'СЕТ СН'!$F$16</f>
        <v>0</v>
      </c>
      <c r="W346" s="36">
        <f>SUMIFS(СВЦЭМ!$J$34:$J$777,СВЦЭМ!$A$34:$A$777,$A346,СВЦЭМ!$B$33:$B$776,W$331)+'СЕТ СН'!$F$16</f>
        <v>0</v>
      </c>
      <c r="X346" s="36">
        <f>SUMIFS(СВЦЭМ!$J$34:$J$777,СВЦЭМ!$A$34:$A$777,$A346,СВЦЭМ!$B$33:$B$776,X$331)+'СЕТ СН'!$F$16</f>
        <v>0</v>
      </c>
      <c r="Y346" s="36">
        <f>SUMIFS(СВЦЭМ!$J$34:$J$777,СВЦЭМ!$A$34:$A$777,$A346,СВЦЭМ!$B$33:$B$776,Y$331)+'СЕТ СН'!$F$16</f>
        <v>0</v>
      </c>
    </row>
    <row r="347" spans="1:25" ht="15.75" hidden="1" x14ac:dyDescent="0.2">
      <c r="A347" s="35">
        <f t="shared" si="9"/>
        <v>43662</v>
      </c>
      <c r="B347" s="36">
        <f>SUMIFS(СВЦЭМ!$J$34:$J$777,СВЦЭМ!$A$34:$A$777,$A347,СВЦЭМ!$B$33:$B$776,B$331)+'СЕТ СН'!$F$16</f>
        <v>0</v>
      </c>
      <c r="C347" s="36">
        <f>SUMIFS(СВЦЭМ!$J$34:$J$777,СВЦЭМ!$A$34:$A$777,$A347,СВЦЭМ!$B$33:$B$776,C$331)+'СЕТ СН'!$F$16</f>
        <v>0</v>
      </c>
      <c r="D347" s="36">
        <f>SUMIFS(СВЦЭМ!$J$34:$J$777,СВЦЭМ!$A$34:$A$777,$A347,СВЦЭМ!$B$33:$B$776,D$331)+'СЕТ СН'!$F$16</f>
        <v>0</v>
      </c>
      <c r="E347" s="36">
        <f>SUMIFS(СВЦЭМ!$J$34:$J$777,СВЦЭМ!$A$34:$A$777,$A347,СВЦЭМ!$B$33:$B$776,E$331)+'СЕТ СН'!$F$16</f>
        <v>0</v>
      </c>
      <c r="F347" s="36">
        <f>SUMIFS(СВЦЭМ!$J$34:$J$777,СВЦЭМ!$A$34:$A$777,$A347,СВЦЭМ!$B$33:$B$776,F$331)+'СЕТ СН'!$F$16</f>
        <v>0</v>
      </c>
      <c r="G347" s="36">
        <f>SUMIFS(СВЦЭМ!$J$34:$J$777,СВЦЭМ!$A$34:$A$777,$A347,СВЦЭМ!$B$33:$B$776,G$331)+'СЕТ СН'!$F$16</f>
        <v>0</v>
      </c>
      <c r="H347" s="36">
        <f>SUMIFS(СВЦЭМ!$J$34:$J$777,СВЦЭМ!$A$34:$A$777,$A347,СВЦЭМ!$B$33:$B$776,H$331)+'СЕТ СН'!$F$16</f>
        <v>0</v>
      </c>
      <c r="I347" s="36">
        <f>SUMIFS(СВЦЭМ!$J$34:$J$777,СВЦЭМ!$A$34:$A$777,$A347,СВЦЭМ!$B$33:$B$776,I$331)+'СЕТ СН'!$F$16</f>
        <v>0</v>
      </c>
      <c r="J347" s="36">
        <f>SUMIFS(СВЦЭМ!$J$34:$J$777,СВЦЭМ!$A$34:$A$777,$A347,СВЦЭМ!$B$33:$B$776,J$331)+'СЕТ СН'!$F$16</f>
        <v>0</v>
      </c>
      <c r="K347" s="36">
        <f>SUMIFS(СВЦЭМ!$J$34:$J$777,СВЦЭМ!$A$34:$A$777,$A347,СВЦЭМ!$B$33:$B$776,K$331)+'СЕТ СН'!$F$16</f>
        <v>0</v>
      </c>
      <c r="L347" s="36">
        <f>SUMIFS(СВЦЭМ!$J$34:$J$777,СВЦЭМ!$A$34:$A$777,$A347,СВЦЭМ!$B$33:$B$776,L$331)+'СЕТ СН'!$F$16</f>
        <v>0</v>
      </c>
      <c r="M347" s="36">
        <f>SUMIFS(СВЦЭМ!$J$34:$J$777,СВЦЭМ!$A$34:$A$777,$A347,СВЦЭМ!$B$33:$B$776,M$331)+'СЕТ СН'!$F$16</f>
        <v>0</v>
      </c>
      <c r="N347" s="36">
        <f>SUMIFS(СВЦЭМ!$J$34:$J$777,СВЦЭМ!$A$34:$A$777,$A347,СВЦЭМ!$B$33:$B$776,N$331)+'СЕТ СН'!$F$16</f>
        <v>0</v>
      </c>
      <c r="O347" s="36">
        <f>SUMIFS(СВЦЭМ!$J$34:$J$777,СВЦЭМ!$A$34:$A$777,$A347,СВЦЭМ!$B$33:$B$776,O$331)+'СЕТ СН'!$F$16</f>
        <v>0</v>
      </c>
      <c r="P347" s="36">
        <f>SUMIFS(СВЦЭМ!$J$34:$J$777,СВЦЭМ!$A$34:$A$777,$A347,СВЦЭМ!$B$33:$B$776,P$331)+'СЕТ СН'!$F$16</f>
        <v>0</v>
      </c>
      <c r="Q347" s="36">
        <f>SUMIFS(СВЦЭМ!$J$34:$J$777,СВЦЭМ!$A$34:$A$777,$A347,СВЦЭМ!$B$33:$B$776,Q$331)+'СЕТ СН'!$F$16</f>
        <v>0</v>
      </c>
      <c r="R347" s="36">
        <f>SUMIFS(СВЦЭМ!$J$34:$J$777,СВЦЭМ!$A$34:$A$777,$A347,СВЦЭМ!$B$33:$B$776,R$331)+'СЕТ СН'!$F$16</f>
        <v>0</v>
      </c>
      <c r="S347" s="36">
        <f>SUMIFS(СВЦЭМ!$J$34:$J$777,СВЦЭМ!$A$34:$A$777,$A347,СВЦЭМ!$B$33:$B$776,S$331)+'СЕТ СН'!$F$16</f>
        <v>0</v>
      </c>
      <c r="T347" s="36">
        <f>SUMIFS(СВЦЭМ!$J$34:$J$777,СВЦЭМ!$A$34:$A$777,$A347,СВЦЭМ!$B$33:$B$776,T$331)+'СЕТ СН'!$F$16</f>
        <v>0</v>
      </c>
      <c r="U347" s="36">
        <f>SUMIFS(СВЦЭМ!$J$34:$J$777,СВЦЭМ!$A$34:$A$777,$A347,СВЦЭМ!$B$33:$B$776,U$331)+'СЕТ СН'!$F$16</f>
        <v>0</v>
      </c>
      <c r="V347" s="36">
        <f>SUMIFS(СВЦЭМ!$J$34:$J$777,СВЦЭМ!$A$34:$A$777,$A347,СВЦЭМ!$B$33:$B$776,V$331)+'СЕТ СН'!$F$16</f>
        <v>0</v>
      </c>
      <c r="W347" s="36">
        <f>SUMIFS(СВЦЭМ!$J$34:$J$777,СВЦЭМ!$A$34:$A$777,$A347,СВЦЭМ!$B$33:$B$776,W$331)+'СЕТ СН'!$F$16</f>
        <v>0</v>
      </c>
      <c r="X347" s="36">
        <f>SUMIFS(СВЦЭМ!$J$34:$J$777,СВЦЭМ!$A$34:$A$777,$A347,СВЦЭМ!$B$33:$B$776,X$331)+'СЕТ СН'!$F$16</f>
        <v>0</v>
      </c>
      <c r="Y347" s="36">
        <f>SUMIFS(СВЦЭМ!$J$34:$J$777,СВЦЭМ!$A$34:$A$777,$A347,СВЦЭМ!$B$33:$B$776,Y$331)+'СЕТ СН'!$F$16</f>
        <v>0</v>
      </c>
    </row>
    <row r="348" spans="1:25" ht="15.75" hidden="1" x14ac:dyDescent="0.2">
      <c r="A348" s="35">
        <f t="shared" si="9"/>
        <v>43663</v>
      </c>
      <c r="B348" s="36">
        <f>SUMIFS(СВЦЭМ!$J$34:$J$777,СВЦЭМ!$A$34:$A$777,$A348,СВЦЭМ!$B$33:$B$776,B$331)+'СЕТ СН'!$F$16</f>
        <v>0</v>
      </c>
      <c r="C348" s="36">
        <f>SUMIFS(СВЦЭМ!$J$34:$J$777,СВЦЭМ!$A$34:$A$777,$A348,СВЦЭМ!$B$33:$B$776,C$331)+'СЕТ СН'!$F$16</f>
        <v>0</v>
      </c>
      <c r="D348" s="36">
        <f>SUMIFS(СВЦЭМ!$J$34:$J$777,СВЦЭМ!$A$34:$A$777,$A348,СВЦЭМ!$B$33:$B$776,D$331)+'СЕТ СН'!$F$16</f>
        <v>0</v>
      </c>
      <c r="E348" s="36">
        <f>SUMIFS(СВЦЭМ!$J$34:$J$777,СВЦЭМ!$A$34:$A$777,$A348,СВЦЭМ!$B$33:$B$776,E$331)+'СЕТ СН'!$F$16</f>
        <v>0</v>
      </c>
      <c r="F348" s="36">
        <f>SUMIFS(СВЦЭМ!$J$34:$J$777,СВЦЭМ!$A$34:$A$777,$A348,СВЦЭМ!$B$33:$B$776,F$331)+'СЕТ СН'!$F$16</f>
        <v>0</v>
      </c>
      <c r="G348" s="36">
        <f>SUMIFS(СВЦЭМ!$J$34:$J$777,СВЦЭМ!$A$34:$A$777,$A348,СВЦЭМ!$B$33:$B$776,G$331)+'СЕТ СН'!$F$16</f>
        <v>0</v>
      </c>
      <c r="H348" s="36">
        <f>SUMIFS(СВЦЭМ!$J$34:$J$777,СВЦЭМ!$A$34:$A$777,$A348,СВЦЭМ!$B$33:$B$776,H$331)+'СЕТ СН'!$F$16</f>
        <v>0</v>
      </c>
      <c r="I348" s="36">
        <f>SUMIFS(СВЦЭМ!$J$34:$J$777,СВЦЭМ!$A$34:$A$777,$A348,СВЦЭМ!$B$33:$B$776,I$331)+'СЕТ СН'!$F$16</f>
        <v>0</v>
      </c>
      <c r="J348" s="36">
        <f>SUMIFS(СВЦЭМ!$J$34:$J$777,СВЦЭМ!$A$34:$A$777,$A348,СВЦЭМ!$B$33:$B$776,J$331)+'СЕТ СН'!$F$16</f>
        <v>0</v>
      </c>
      <c r="K348" s="36">
        <f>SUMIFS(СВЦЭМ!$J$34:$J$777,СВЦЭМ!$A$34:$A$777,$A348,СВЦЭМ!$B$33:$B$776,K$331)+'СЕТ СН'!$F$16</f>
        <v>0</v>
      </c>
      <c r="L348" s="36">
        <f>SUMIFS(СВЦЭМ!$J$34:$J$777,СВЦЭМ!$A$34:$A$777,$A348,СВЦЭМ!$B$33:$B$776,L$331)+'СЕТ СН'!$F$16</f>
        <v>0</v>
      </c>
      <c r="M348" s="36">
        <f>SUMIFS(СВЦЭМ!$J$34:$J$777,СВЦЭМ!$A$34:$A$777,$A348,СВЦЭМ!$B$33:$B$776,M$331)+'СЕТ СН'!$F$16</f>
        <v>0</v>
      </c>
      <c r="N348" s="36">
        <f>SUMIFS(СВЦЭМ!$J$34:$J$777,СВЦЭМ!$A$34:$A$777,$A348,СВЦЭМ!$B$33:$B$776,N$331)+'СЕТ СН'!$F$16</f>
        <v>0</v>
      </c>
      <c r="O348" s="36">
        <f>SUMIFS(СВЦЭМ!$J$34:$J$777,СВЦЭМ!$A$34:$A$777,$A348,СВЦЭМ!$B$33:$B$776,O$331)+'СЕТ СН'!$F$16</f>
        <v>0</v>
      </c>
      <c r="P348" s="36">
        <f>SUMIFS(СВЦЭМ!$J$34:$J$777,СВЦЭМ!$A$34:$A$777,$A348,СВЦЭМ!$B$33:$B$776,P$331)+'СЕТ СН'!$F$16</f>
        <v>0</v>
      </c>
      <c r="Q348" s="36">
        <f>SUMIFS(СВЦЭМ!$J$34:$J$777,СВЦЭМ!$A$34:$A$777,$A348,СВЦЭМ!$B$33:$B$776,Q$331)+'СЕТ СН'!$F$16</f>
        <v>0</v>
      </c>
      <c r="R348" s="36">
        <f>SUMIFS(СВЦЭМ!$J$34:$J$777,СВЦЭМ!$A$34:$A$777,$A348,СВЦЭМ!$B$33:$B$776,R$331)+'СЕТ СН'!$F$16</f>
        <v>0</v>
      </c>
      <c r="S348" s="36">
        <f>SUMIFS(СВЦЭМ!$J$34:$J$777,СВЦЭМ!$A$34:$A$777,$A348,СВЦЭМ!$B$33:$B$776,S$331)+'СЕТ СН'!$F$16</f>
        <v>0</v>
      </c>
      <c r="T348" s="36">
        <f>SUMIFS(СВЦЭМ!$J$34:$J$777,СВЦЭМ!$A$34:$A$777,$A348,СВЦЭМ!$B$33:$B$776,T$331)+'СЕТ СН'!$F$16</f>
        <v>0</v>
      </c>
      <c r="U348" s="36">
        <f>SUMIFS(СВЦЭМ!$J$34:$J$777,СВЦЭМ!$A$34:$A$777,$A348,СВЦЭМ!$B$33:$B$776,U$331)+'СЕТ СН'!$F$16</f>
        <v>0</v>
      </c>
      <c r="V348" s="36">
        <f>SUMIFS(СВЦЭМ!$J$34:$J$777,СВЦЭМ!$A$34:$A$777,$A348,СВЦЭМ!$B$33:$B$776,V$331)+'СЕТ СН'!$F$16</f>
        <v>0</v>
      </c>
      <c r="W348" s="36">
        <f>SUMIFS(СВЦЭМ!$J$34:$J$777,СВЦЭМ!$A$34:$A$777,$A348,СВЦЭМ!$B$33:$B$776,W$331)+'СЕТ СН'!$F$16</f>
        <v>0</v>
      </c>
      <c r="X348" s="36">
        <f>SUMIFS(СВЦЭМ!$J$34:$J$777,СВЦЭМ!$A$34:$A$777,$A348,СВЦЭМ!$B$33:$B$776,X$331)+'СЕТ СН'!$F$16</f>
        <v>0</v>
      </c>
      <c r="Y348" s="36">
        <f>SUMIFS(СВЦЭМ!$J$34:$J$777,СВЦЭМ!$A$34:$A$777,$A348,СВЦЭМ!$B$33:$B$776,Y$331)+'СЕТ СН'!$F$16</f>
        <v>0</v>
      </c>
    </row>
    <row r="349" spans="1:25" ht="15.75" hidden="1" x14ac:dyDescent="0.2">
      <c r="A349" s="35">
        <f t="shared" si="9"/>
        <v>43664</v>
      </c>
      <c r="B349" s="36">
        <f>SUMIFS(СВЦЭМ!$J$34:$J$777,СВЦЭМ!$A$34:$A$777,$A349,СВЦЭМ!$B$33:$B$776,B$331)+'СЕТ СН'!$F$16</f>
        <v>0</v>
      </c>
      <c r="C349" s="36">
        <f>SUMIFS(СВЦЭМ!$J$34:$J$777,СВЦЭМ!$A$34:$A$777,$A349,СВЦЭМ!$B$33:$B$776,C$331)+'СЕТ СН'!$F$16</f>
        <v>0</v>
      </c>
      <c r="D349" s="36">
        <f>SUMIFS(СВЦЭМ!$J$34:$J$777,СВЦЭМ!$A$34:$A$777,$A349,СВЦЭМ!$B$33:$B$776,D$331)+'СЕТ СН'!$F$16</f>
        <v>0</v>
      </c>
      <c r="E349" s="36">
        <f>SUMIFS(СВЦЭМ!$J$34:$J$777,СВЦЭМ!$A$34:$A$777,$A349,СВЦЭМ!$B$33:$B$776,E$331)+'СЕТ СН'!$F$16</f>
        <v>0</v>
      </c>
      <c r="F349" s="36">
        <f>SUMIFS(СВЦЭМ!$J$34:$J$777,СВЦЭМ!$A$34:$A$777,$A349,СВЦЭМ!$B$33:$B$776,F$331)+'СЕТ СН'!$F$16</f>
        <v>0</v>
      </c>
      <c r="G349" s="36">
        <f>SUMIFS(СВЦЭМ!$J$34:$J$777,СВЦЭМ!$A$34:$A$777,$A349,СВЦЭМ!$B$33:$B$776,G$331)+'СЕТ СН'!$F$16</f>
        <v>0</v>
      </c>
      <c r="H349" s="36">
        <f>SUMIFS(СВЦЭМ!$J$34:$J$777,СВЦЭМ!$A$34:$A$777,$A349,СВЦЭМ!$B$33:$B$776,H$331)+'СЕТ СН'!$F$16</f>
        <v>0</v>
      </c>
      <c r="I349" s="36">
        <f>SUMIFS(СВЦЭМ!$J$34:$J$777,СВЦЭМ!$A$34:$A$777,$A349,СВЦЭМ!$B$33:$B$776,I$331)+'СЕТ СН'!$F$16</f>
        <v>0</v>
      </c>
      <c r="J349" s="36">
        <f>SUMIFS(СВЦЭМ!$J$34:$J$777,СВЦЭМ!$A$34:$A$777,$A349,СВЦЭМ!$B$33:$B$776,J$331)+'СЕТ СН'!$F$16</f>
        <v>0</v>
      </c>
      <c r="K349" s="36">
        <f>SUMIFS(СВЦЭМ!$J$34:$J$777,СВЦЭМ!$A$34:$A$777,$A349,СВЦЭМ!$B$33:$B$776,K$331)+'СЕТ СН'!$F$16</f>
        <v>0</v>
      </c>
      <c r="L349" s="36">
        <f>SUMIFS(СВЦЭМ!$J$34:$J$777,СВЦЭМ!$A$34:$A$777,$A349,СВЦЭМ!$B$33:$B$776,L$331)+'СЕТ СН'!$F$16</f>
        <v>0</v>
      </c>
      <c r="M349" s="36">
        <f>SUMIFS(СВЦЭМ!$J$34:$J$777,СВЦЭМ!$A$34:$A$777,$A349,СВЦЭМ!$B$33:$B$776,M$331)+'СЕТ СН'!$F$16</f>
        <v>0</v>
      </c>
      <c r="N349" s="36">
        <f>SUMIFS(СВЦЭМ!$J$34:$J$777,СВЦЭМ!$A$34:$A$777,$A349,СВЦЭМ!$B$33:$B$776,N$331)+'СЕТ СН'!$F$16</f>
        <v>0</v>
      </c>
      <c r="O349" s="36">
        <f>SUMIFS(СВЦЭМ!$J$34:$J$777,СВЦЭМ!$A$34:$A$777,$A349,СВЦЭМ!$B$33:$B$776,O$331)+'СЕТ СН'!$F$16</f>
        <v>0</v>
      </c>
      <c r="P349" s="36">
        <f>SUMIFS(СВЦЭМ!$J$34:$J$777,СВЦЭМ!$A$34:$A$777,$A349,СВЦЭМ!$B$33:$B$776,P$331)+'СЕТ СН'!$F$16</f>
        <v>0</v>
      </c>
      <c r="Q349" s="36">
        <f>SUMIFS(СВЦЭМ!$J$34:$J$777,СВЦЭМ!$A$34:$A$777,$A349,СВЦЭМ!$B$33:$B$776,Q$331)+'СЕТ СН'!$F$16</f>
        <v>0</v>
      </c>
      <c r="R349" s="36">
        <f>SUMIFS(СВЦЭМ!$J$34:$J$777,СВЦЭМ!$A$34:$A$777,$A349,СВЦЭМ!$B$33:$B$776,R$331)+'СЕТ СН'!$F$16</f>
        <v>0</v>
      </c>
      <c r="S349" s="36">
        <f>SUMIFS(СВЦЭМ!$J$34:$J$777,СВЦЭМ!$A$34:$A$777,$A349,СВЦЭМ!$B$33:$B$776,S$331)+'СЕТ СН'!$F$16</f>
        <v>0</v>
      </c>
      <c r="T349" s="36">
        <f>SUMIFS(СВЦЭМ!$J$34:$J$777,СВЦЭМ!$A$34:$A$777,$A349,СВЦЭМ!$B$33:$B$776,T$331)+'СЕТ СН'!$F$16</f>
        <v>0</v>
      </c>
      <c r="U349" s="36">
        <f>SUMIFS(СВЦЭМ!$J$34:$J$777,СВЦЭМ!$A$34:$A$777,$A349,СВЦЭМ!$B$33:$B$776,U$331)+'СЕТ СН'!$F$16</f>
        <v>0</v>
      </c>
      <c r="V349" s="36">
        <f>SUMIFS(СВЦЭМ!$J$34:$J$777,СВЦЭМ!$A$34:$A$777,$A349,СВЦЭМ!$B$33:$B$776,V$331)+'СЕТ СН'!$F$16</f>
        <v>0</v>
      </c>
      <c r="W349" s="36">
        <f>SUMIFS(СВЦЭМ!$J$34:$J$777,СВЦЭМ!$A$34:$A$777,$A349,СВЦЭМ!$B$33:$B$776,W$331)+'СЕТ СН'!$F$16</f>
        <v>0</v>
      </c>
      <c r="X349" s="36">
        <f>SUMIFS(СВЦЭМ!$J$34:$J$777,СВЦЭМ!$A$34:$A$777,$A349,СВЦЭМ!$B$33:$B$776,X$331)+'СЕТ СН'!$F$16</f>
        <v>0</v>
      </c>
      <c r="Y349" s="36">
        <f>SUMIFS(СВЦЭМ!$J$34:$J$777,СВЦЭМ!$A$34:$A$777,$A349,СВЦЭМ!$B$33:$B$776,Y$331)+'СЕТ СН'!$F$16</f>
        <v>0</v>
      </c>
    </row>
    <row r="350" spans="1:25" ht="15.75" hidden="1" x14ac:dyDescent="0.2">
      <c r="A350" s="35">
        <f t="shared" si="9"/>
        <v>43665</v>
      </c>
      <c r="B350" s="36">
        <f>SUMIFS(СВЦЭМ!$J$34:$J$777,СВЦЭМ!$A$34:$A$777,$A350,СВЦЭМ!$B$33:$B$776,B$331)+'СЕТ СН'!$F$16</f>
        <v>0</v>
      </c>
      <c r="C350" s="36">
        <f>SUMIFS(СВЦЭМ!$J$34:$J$777,СВЦЭМ!$A$34:$A$777,$A350,СВЦЭМ!$B$33:$B$776,C$331)+'СЕТ СН'!$F$16</f>
        <v>0</v>
      </c>
      <c r="D350" s="36">
        <f>SUMIFS(СВЦЭМ!$J$34:$J$777,СВЦЭМ!$A$34:$A$777,$A350,СВЦЭМ!$B$33:$B$776,D$331)+'СЕТ СН'!$F$16</f>
        <v>0</v>
      </c>
      <c r="E350" s="36">
        <f>SUMIFS(СВЦЭМ!$J$34:$J$777,СВЦЭМ!$A$34:$A$777,$A350,СВЦЭМ!$B$33:$B$776,E$331)+'СЕТ СН'!$F$16</f>
        <v>0</v>
      </c>
      <c r="F350" s="36">
        <f>SUMIFS(СВЦЭМ!$J$34:$J$777,СВЦЭМ!$A$34:$A$777,$A350,СВЦЭМ!$B$33:$B$776,F$331)+'СЕТ СН'!$F$16</f>
        <v>0</v>
      </c>
      <c r="G350" s="36">
        <f>SUMIFS(СВЦЭМ!$J$34:$J$777,СВЦЭМ!$A$34:$A$777,$A350,СВЦЭМ!$B$33:$B$776,G$331)+'СЕТ СН'!$F$16</f>
        <v>0</v>
      </c>
      <c r="H350" s="36">
        <f>SUMIFS(СВЦЭМ!$J$34:$J$777,СВЦЭМ!$A$34:$A$777,$A350,СВЦЭМ!$B$33:$B$776,H$331)+'СЕТ СН'!$F$16</f>
        <v>0</v>
      </c>
      <c r="I350" s="36">
        <f>SUMIFS(СВЦЭМ!$J$34:$J$777,СВЦЭМ!$A$34:$A$777,$A350,СВЦЭМ!$B$33:$B$776,I$331)+'СЕТ СН'!$F$16</f>
        <v>0</v>
      </c>
      <c r="J350" s="36">
        <f>SUMIFS(СВЦЭМ!$J$34:$J$777,СВЦЭМ!$A$34:$A$777,$A350,СВЦЭМ!$B$33:$B$776,J$331)+'СЕТ СН'!$F$16</f>
        <v>0</v>
      </c>
      <c r="K350" s="36">
        <f>SUMIFS(СВЦЭМ!$J$34:$J$777,СВЦЭМ!$A$34:$A$777,$A350,СВЦЭМ!$B$33:$B$776,K$331)+'СЕТ СН'!$F$16</f>
        <v>0</v>
      </c>
      <c r="L350" s="36">
        <f>SUMIFS(СВЦЭМ!$J$34:$J$777,СВЦЭМ!$A$34:$A$777,$A350,СВЦЭМ!$B$33:$B$776,L$331)+'СЕТ СН'!$F$16</f>
        <v>0</v>
      </c>
      <c r="M350" s="36">
        <f>SUMIFS(СВЦЭМ!$J$34:$J$777,СВЦЭМ!$A$34:$A$777,$A350,СВЦЭМ!$B$33:$B$776,M$331)+'СЕТ СН'!$F$16</f>
        <v>0</v>
      </c>
      <c r="N350" s="36">
        <f>SUMIFS(СВЦЭМ!$J$34:$J$777,СВЦЭМ!$A$34:$A$777,$A350,СВЦЭМ!$B$33:$B$776,N$331)+'СЕТ СН'!$F$16</f>
        <v>0</v>
      </c>
      <c r="O350" s="36">
        <f>SUMIFS(СВЦЭМ!$J$34:$J$777,СВЦЭМ!$A$34:$A$777,$A350,СВЦЭМ!$B$33:$B$776,O$331)+'СЕТ СН'!$F$16</f>
        <v>0</v>
      </c>
      <c r="P350" s="36">
        <f>SUMIFS(СВЦЭМ!$J$34:$J$777,СВЦЭМ!$A$34:$A$777,$A350,СВЦЭМ!$B$33:$B$776,P$331)+'СЕТ СН'!$F$16</f>
        <v>0</v>
      </c>
      <c r="Q350" s="36">
        <f>SUMIFS(СВЦЭМ!$J$34:$J$777,СВЦЭМ!$A$34:$A$777,$A350,СВЦЭМ!$B$33:$B$776,Q$331)+'СЕТ СН'!$F$16</f>
        <v>0</v>
      </c>
      <c r="R350" s="36">
        <f>SUMIFS(СВЦЭМ!$J$34:$J$777,СВЦЭМ!$A$34:$A$777,$A350,СВЦЭМ!$B$33:$B$776,R$331)+'СЕТ СН'!$F$16</f>
        <v>0</v>
      </c>
      <c r="S350" s="36">
        <f>SUMIFS(СВЦЭМ!$J$34:$J$777,СВЦЭМ!$A$34:$A$777,$A350,СВЦЭМ!$B$33:$B$776,S$331)+'СЕТ СН'!$F$16</f>
        <v>0</v>
      </c>
      <c r="T350" s="36">
        <f>SUMIFS(СВЦЭМ!$J$34:$J$777,СВЦЭМ!$A$34:$A$777,$A350,СВЦЭМ!$B$33:$B$776,T$331)+'СЕТ СН'!$F$16</f>
        <v>0</v>
      </c>
      <c r="U350" s="36">
        <f>SUMIFS(СВЦЭМ!$J$34:$J$777,СВЦЭМ!$A$34:$A$777,$A350,СВЦЭМ!$B$33:$B$776,U$331)+'СЕТ СН'!$F$16</f>
        <v>0</v>
      </c>
      <c r="V350" s="36">
        <f>SUMIFS(СВЦЭМ!$J$34:$J$777,СВЦЭМ!$A$34:$A$777,$A350,СВЦЭМ!$B$33:$B$776,V$331)+'СЕТ СН'!$F$16</f>
        <v>0</v>
      </c>
      <c r="W350" s="36">
        <f>SUMIFS(СВЦЭМ!$J$34:$J$777,СВЦЭМ!$A$34:$A$777,$A350,СВЦЭМ!$B$33:$B$776,W$331)+'СЕТ СН'!$F$16</f>
        <v>0</v>
      </c>
      <c r="X350" s="36">
        <f>SUMIFS(СВЦЭМ!$J$34:$J$777,СВЦЭМ!$A$34:$A$777,$A350,СВЦЭМ!$B$33:$B$776,X$331)+'СЕТ СН'!$F$16</f>
        <v>0</v>
      </c>
      <c r="Y350" s="36">
        <f>SUMIFS(СВЦЭМ!$J$34:$J$777,СВЦЭМ!$A$34:$A$777,$A350,СВЦЭМ!$B$33:$B$776,Y$331)+'СЕТ СН'!$F$16</f>
        <v>0</v>
      </c>
    </row>
    <row r="351" spans="1:25" ht="15.75" hidden="1" x14ac:dyDescent="0.2">
      <c r="A351" s="35">
        <f t="shared" si="9"/>
        <v>43666</v>
      </c>
      <c r="B351" s="36">
        <f>SUMIFS(СВЦЭМ!$J$34:$J$777,СВЦЭМ!$A$34:$A$777,$A351,СВЦЭМ!$B$33:$B$776,B$331)+'СЕТ СН'!$F$16</f>
        <v>0</v>
      </c>
      <c r="C351" s="36">
        <f>SUMIFS(СВЦЭМ!$J$34:$J$777,СВЦЭМ!$A$34:$A$777,$A351,СВЦЭМ!$B$33:$B$776,C$331)+'СЕТ СН'!$F$16</f>
        <v>0</v>
      </c>
      <c r="D351" s="36">
        <f>SUMIFS(СВЦЭМ!$J$34:$J$777,СВЦЭМ!$A$34:$A$777,$A351,СВЦЭМ!$B$33:$B$776,D$331)+'СЕТ СН'!$F$16</f>
        <v>0</v>
      </c>
      <c r="E351" s="36">
        <f>SUMIFS(СВЦЭМ!$J$34:$J$777,СВЦЭМ!$A$34:$A$777,$A351,СВЦЭМ!$B$33:$B$776,E$331)+'СЕТ СН'!$F$16</f>
        <v>0</v>
      </c>
      <c r="F351" s="36">
        <f>SUMIFS(СВЦЭМ!$J$34:$J$777,СВЦЭМ!$A$34:$A$777,$A351,СВЦЭМ!$B$33:$B$776,F$331)+'СЕТ СН'!$F$16</f>
        <v>0</v>
      </c>
      <c r="G351" s="36">
        <f>SUMIFS(СВЦЭМ!$J$34:$J$777,СВЦЭМ!$A$34:$A$777,$A351,СВЦЭМ!$B$33:$B$776,G$331)+'СЕТ СН'!$F$16</f>
        <v>0</v>
      </c>
      <c r="H351" s="36">
        <f>SUMIFS(СВЦЭМ!$J$34:$J$777,СВЦЭМ!$A$34:$A$777,$A351,СВЦЭМ!$B$33:$B$776,H$331)+'СЕТ СН'!$F$16</f>
        <v>0</v>
      </c>
      <c r="I351" s="36">
        <f>SUMIFS(СВЦЭМ!$J$34:$J$777,СВЦЭМ!$A$34:$A$777,$A351,СВЦЭМ!$B$33:$B$776,I$331)+'СЕТ СН'!$F$16</f>
        <v>0</v>
      </c>
      <c r="J351" s="36">
        <f>SUMIFS(СВЦЭМ!$J$34:$J$777,СВЦЭМ!$A$34:$A$777,$A351,СВЦЭМ!$B$33:$B$776,J$331)+'СЕТ СН'!$F$16</f>
        <v>0</v>
      </c>
      <c r="K351" s="36">
        <f>SUMIFS(СВЦЭМ!$J$34:$J$777,СВЦЭМ!$A$34:$A$777,$A351,СВЦЭМ!$B$33:$B$776,K$331)+'СЕТ СН'!$F$16</f>
        <v>0</v>
      </c>
      <c r="L351" s="36">
        <f>SUMIFS(СВЦЭМ!$J$34:$J$777,СВЦЭМ!$A$34:$A$777,$A351,СВЦЭМ!$B$33:$B$776,L$331)+'СЕТ СН'!$F$16</f>
        <v>0</v>
      </c>
      <c r="M351" s="36">
        <f>SUMIFS(СВЦЭМ!$J$34:$J$777,СВЦЭМ!$A$34:$A$777,$A351,СВЦЭМ!$B$33:$B$776,M$331)+'СЕТ СН'!$F$16</f>
        <v>0</v>
      </c>
      <c r="N351" s="36">
        <f>SUMIFS(СВЦЭМ!$J$34:$J$777,СВЦЭМ!$A$34:$A$777,$A351,СВЦЭМ!$B$33:$B$776,N$331)+'СЕТ СН'!$F$16</f>
        <v>0</v>
      </c>
      <c r="O351" s="36">
        <f>SUMIFS(СВЦЭМ!$J$34:$J$777,СВЦЭМ!$A$34:$A$777,$A351,СВЦЭМ!$B$33:$B$776,O$331)+'СЕТ СН'!$F$16</f>
        <v>0</v>
      </c>
      <c r="P351" s="36">
        <f>SUMIFS(СВЦЭМ!$J$34:$J$777,СВЦЭМ!$A$34:$A$777,$A351,СВЦЭМ!$B$33:$B$776,P$331)+'СЕТ СН'!$F$16</f>
        <v>0</v>
      </c>
      <c r="Q351" s="36">
        <f>SUMIFS(СВЦЭМ!$J$34:$J$777,СВЦЭМ!$A$34:$A$777,$A351,СВЦЭМ!$B$33:$B$776,Q$331)+'СЕТ СН'!$F$16</f>
        <v>0</v>
      </c>
      <c r="R351" s="36">
        <f>SUMIFS(СВЦЭМ!$J$34:$J$777,СВЦЭМ!$A$34:$A$777,$A351,СВЦЭМ!$B$33:$B$776,R$331)+'СЕТ СН'!$F$16</f>
        <v>0</v>
      </c>
      <c r="S351" s="36">
        <f>SUMIFS(СВЦЭМ!$J$34:$J$777,СВЦЭМ!$A$34:$A$777,$A351,СВЦЭМ!$B$33:$B$776,S$331)+'СЕТ СН'!$F$16</f>
        <v>0</v>
      </c>
      <c r="T351" s="36">
        <f>SUMIFS(СВЦЭМ!$J$34:$J$777,СВЦЭМ!$A$34:$A$777,$A351,СВЦЭМ!$B$33:$B$776,T$331)+'СЕТ СН'!$F$16</f>
        <v>0</v>
      </c>
      <c r="U351" s="36">
        <f>SUMIFS(СВЦЭМ!$J$34:$J$777,СВЦЭМ!$A$34:$A$777,$A351,СВЦЭМ!$B$33:$B$776,U$331)+'СЕТ СН'!$F$16</f>
        <v>0</v>
      </c>
      <c r="V351" s="36">
        <f>SUMIFS(СВЦЭМ!$J$34:$J$777,СВЦЭМ!$A$34:$A$777,$A351,СВЦЭМ!$B$33:$B$776,V$331)+'СЕТ СН'!$F$16</f>
        <v>0</v>
      </c>
      <c r="W351" s="36">
        <f>SUMIFS(СВЦЭМ!$J$34:$J$777,СВЦЭМ!$A$34:$A$777,$A351,СВЦЭМ!$B$33:$B$776,W$331)+'СЕТ СН'!$F$16</f>
        <v>0</v>
      </c>
      <c r="X351" s="36">
        <f>SUMIFS(СВЦЭМ!$J$34:$J$777,СВЦЭМ!$A$34:$A$777,$A351,СВЦЭМ!$B$33:$B$776,X$331)+'СЕТ СН'!$F$16</f>
        <v>0</v>
      </c>
      <c r="Y351" s="36">
        <f>SUMIFS(СВЦЭМ!$J$34:$J$777,СВЦЭМ!$A$34:$A$777,$A351,СВЦЭМ!$B$33:$B$776,Y$331)+'СЕТ СН'!$F$16</f>
        <v>0</v>
      </c>
    </row>
    <row r="352" spans="1:25" ht="15.75" hidden="1" x14ac:dyDescent="0.2">
      <c r="A352" s="35">
        <f t="shared" si="9"/>
        <v>43667</v>
      </c>
      <c r="B352" s="36">
        <f>SUMIFS(СВЦЭМ!$J$34:$J$777,СВЦЭМ!$A$34:$A$777,$A352,СВЦЭМ!$B$33:$B$776,B$331)+'СЕТ СН'!$F$16</f>
        <v>0</v>
      </c>
      <c r="C352" s="36">
        <f>SUMIFS(СВЦЭМ!$J$34:$J$777,СВЦЭМ!$A$34:$A$777,$A352,СВЦЭМ!$B$33:$B$776,C$331)+'СЕТ СН'!$F$16</f>
        <v>0</v>
      </c>
      <c r="D352" s="36">
        <f>SUMIFS(СВЦЭМ!$J$34:$J$777,СВЦЭМ!$A$34:$A$777,$A352,СВЦЭМ!$B$33:$B$776,D$331)+'СЕТ СН'!$F$16</f>
        <v>0</v>
      </c>
      <c r="E352" s="36">
        <f>SUMIFS(СВЦЭМ!$J$34:$J$777,СВЦЭМ!$A$34:$A$777,$A352,СВЦЭМ!$B$33:$B$776,E$331)+'СЕТ СН'!$F$16</f>
        <v>0</v>
      </c>
      <c r="F352" s="36">
        <f>SUMIFS(СВЦЭМ!$J$34:$J$777,СВЦЭМ!$A$34:$A$777,$A352,СВЦЭМ!$B$33:$B$776,F$331)+'СЕТ СН'!$F$16</f>
        <v>0</v>
      </c>
      <c r="G352" s="36">
        <f>SUMIFS(СВЦЭМ!$J$34:$J$777,СВЦЭМ!$A$34:$A$777,$A352,СВЦЭМ!$B$33:$B$776,G$331)+'СЕТ СН'!$F$16</f>
        <v>0</v>
      </c>
      <c r="H352" s="36">
        <f>SUMIFS(СВЦЭМ!$J$34:$J$777,СВЦЭМ!$A$34:$A$777,$A352,СВЦЭМ!$B$33:$B$776,H$331)+'СЕТ СН'!$F$16</f>
        <v>0</v>
      </c>
      <c r="I352" s="36">
        <f>SUMIFS(СВЦЭМ!$J$34:$J$777,СВЦЭМ!$A$34:$A$777,$A352,СВЦЭМ!$B$33:$B$776,I$331)+'СЕТ СН'!$F$16</f>
        <v>0</v>
      </c>
      <c r="J352" s="36">
        <f>SUMIFS(СВЦЭМ!$J$34:$J$777,СВЦЭМ!$A$34:$A$777,$A352,СВЦЭМ!$B$33:$B$776,J$331)+'СЕТ СН'!$F$16</f>
        <v>0</v>
      </c>
      <c r="K352" s="36">
        <f>SUMIFS(СВЦЭМ!$J$34:$J$777,СВЦЭМ!$A$34:$A$777,$A352,СВЦЭМ!$B$33:$B$776,K$331)+'СЕТ СН'!$F$16</f>
        <v>0</v>
      </c>
      <c r="L352" s="36">
        <f>SUMIFS(СВЦЭМ!$J$34:$J$777,СВЦЭМ!$A$34:$A$777,$A352,СВЦЭМ!$B$33:$B$776,L$331)+'СЕТ СН'!$F$16</f>
        <v>0</v>
      </c>
      <c r="M352" s="36">
        <f>SUMIFS(СВЦЭМ!$J$34:$J$777,СВЦЭМ!$A$34:$A$777,$A352,СВЦЭМ!$B$33:$B$776,M$331)+'СЕТ СН'!$F$16</f>
        <v>0</v>
      </c>
      <c r="N352" s="36">
        <f>SUMIFS(СВЦЭМ!$J$34:$J$777,СВЦЭМ!$A$34:$A$777,$A352,СВЦЭМ!$B$33:$B$776,N$331)+'СЕТ СН'!$F$16</f>
        <v>0</v>
      </c>
      <c r="O352" s="36">
        <f>SUMIFS(СВЦЭМ!$J$34:$J$777,СВЦЭМ!$A$34:$A$777,$A352,СВЦЭМ!$B$33:$B$776,O$331)+'СЕТ СН'!$F$16</f>
        <v>0</v>
      </c>
      <c r="P352" s="36">
        <f>SUMIFS(СВЦЭМ!$J$34:$J$777,СВЦЭМ!$A$34:$A$777,$A352,СВЦЭМ!$B$33:$B$776,P$331)+'СЕТ СН'!$F$16</f>
        <v>0</v>
      </c>
      <c r="Q352" s="36">
        <f>SUMIFS(СВЦЭМ!$J$34:$J$777,СВЦЭМ!$A$34:$A$777,$A352,СВЦЭМ!$B$33:$B$776,Q$331)+'СЕТ СН'!$F$16</f>
        <v>0</v>
      </c>
      <c r="R352" s="36">
        <f>SUMIFS(СВЦЭМ!$J$34:$J$777,СВЦЭМ!$A$34:$A$777,$A352,СВЦЭМ!$B$33:$B$776,R$331)+'СЕТ СН'!$F$16</f>
        <v>0</v>
      </c>
      <c r="S352" s="36">
        <f>SUMIFS(СВЦЭМ!$J$34:$J$777,СВЦЭМ!$A$34:$A$777,$A352,СВЦЭМ!$B$33:$B$776,S$331)+'СЕТ СН'!$F$16</f>
        <v>0</v>
      </c>
      <c r="T352" s="36">
        <f>SUMIFS(СВЦЭМ!$J$34:$J$777,СВЦЭМ!$A$34:$A$777,$A352,СВЦЭМ!$B$33:$B$776,T$331)+'СЕТ СН'!$F$16</f>
        <v>0</v>
      </c>
      <c r="U352" s="36">
        <f>SUMIFS(СВЦЭМ!$J$34:$J$777,СВЦЭМ!$A$34:$A$777,$A352,СВЦЭМ!$B$33:$B$776,U$331)+'СЕТ СН'!$F$16</f>
        <v>0</v>
      </c>
      <c r="V352" s="36">
        <f>SUMIFS(СВЦЭМ!$J$34:$J$777,СВЦЭМ!$A$34:$A$777,$A352,СВЦЭМ!$B$33:$B$776,V$331)+'СЕТ СН'!$F$16</f>
        <v>0</v>
      </c>
      <c r="W352" s="36">
        <f>SUMIFS(СВЦЭМ!$J$34:$J$777,СВЦЭМ!$A$34:$A$777,$A352,СВЦЭМ!$B$33:$B$776,W$331)+'СЕТ СН'!$F$16</f>
        <v>0</v>
      </c>
      <c r="X352" s="36">
        <f>SUMIFS(СВЦЭМ!$J$34:$J$777,СВЦЭМ!$A$34:$A$777,$A352,СВЦЭМ!$B$33:$B$776,X$331)+'СЕТ СН'!$F$16</f>
        <v>0</v>
      </c>
      <c r="Y352" s="36">
        <f>SUMIFS(СВЦЭМ!$J$34:$J$777,СВЦЭМ!$A$34:$A$777,$A352,СВЦЭМ!$B$33:$B$776,Y$331)+'СЕТ СН'!$F$16</f>
        <v>0</v>
      </c>
    </row>
    <row r="353" spans="1:27" ht="15.75" hidden="1" x14ac:dyDescent="0.2">
      <c r="A353" s="35">
        <f t="shared" si="9"/>
        <v>43668</v>
      </c>
      <c r="B353" s="36">
        <f>SUMIFS(СВЦЭМ!$J$34:$J$777,СВЦЭМ!$A$34:$A$777,$A353,СВЦЭМ!$B$33:$B$776,B$331)+'СЕТ СН'!$F$16</f>
        <v>0</v>
      </c>
      <c r="C353" s="36">
        <f>SUMIFS(СВЦЭМ!$J$34:$J$777,СВЦЭМ!$A$34:$A$777,$A353,СВЦЭМ!$B$33:$B$776,C$331)+'СЕТ СН'!$F$16</f>
        <v>0</v>
      </c>
      <c r="D353" s="36">
        <f>SUMIFS(СВЦЭМ!$J$34:$J$777,СВЦЭМ!$A$34:$A$777,$A353,СВЦЭМ!$B$33:$B$776,D$331)+'СЕТ СН'!$F$16</f>
        <v>0</v>
      </c>
      <c r="E353" s="36">
        <f>SUMIFS(СВЦЭМ!$J$34:$J$777,СВЦЭМ!$A$34:$A$777,$A353,СВЦЭМ!$B$33:$B$776,E$331)+'СЕТ СН'!$F$16</f>
        <v>0</v>
      </c>
      <c r="F353" s="36">
        <f>SUMIFS(СВЦЭМ!$J$34:$J$777,СВЦЭМ!$A$34:$A$777,$A353,СВЦЭМ!$B$33:$B$776,F$331)+'СЕТ СН'!$F$16</f>
        <v>0</v>
      </c>
      <c r="G353" s="36">
        <f>SUMIFS(СВЦЭМ!$J$34:$J$777,СВЦЭМ!$A$34:$A$777,$A353,СВЦЭМ!$B$33:$B$776,G$331)+'СЕТ СН'!$F$16</f>
        <v>0</v>
      </c>
      <c r="H353" s="36">
        <f>SUMIFS(СВЦЭМ!$J$34:$J$777,СВЦЭМ!$A$34:$A$777,$A353,СВЦЭМ!$B$33:$B$776,H$331)+'СЕТ СН'!$F$16</f>
        <v>0</v>
      </c>
      <c r="I353" s="36">
        <f>SUMIFS(СВЦЭМ!$J$34:$J$777,СВЦЭМ!$A$34:$A$777,$A353,СВЦЭМ!$B$33:$B$776,I$331)+'СЕТ СН'!$F$16</f>
        <v>0</v>
      </c>
      <c r="J353" s="36">
        <f>SUMIFS(СВЦЭМ!$J$34:$J$777,СВЦЭМ!$A$34:$A$777,$A353,СВЦЭМ!$B$33:$B$776,J$331)+'СЕТ СН'!$F$16</f>
        <v>0</v>
      </c>
      <c r="K353" s="36">
        <f>SUMIFS(СВЦЭМ!$J$34:$J$777,СВЦЭМ!$A$34:$A$777,$A353,СВЦЭМ!$B$33:$B$776,K$331)+'СЕТ СН'!$F$16</f>
        <v>0</v>
      </c>
      <c r="L353" s="36">
        <f>SUMIFS(СВЦЭМ!$J$34:$J$777,СВЦЭМ!$A$34:$A$777,$A353,СВЦЭМ!$B$33:$B$776,L$331)+'СЕТ СН'!$F$16</f>
        <v>0</v>
      </c>
      <c r="M353" s="36">
        <f>SUMIFS(СВЦЭМ!$J$34:$J$777,СВЦЭМ!$A$34:$A$777,$A353,СВЦЭМ!$B$33:$B$776,M$331)+'СЕТ СН'!$F$16</f>
        <v>0</v>
      </c>
      <c r="N353" s="36">
        <f>SUMIFS(СВЦЭМ!$J$34:$J$777,СВЦЭМ!$A$34:$A$777,$A353,СВЦЭМ!$B$33:$B$776,N$331)+'СЕТ СН'!$F$16</f>
        <v>0</v>
      </c>
      <c r="O353" s="36">
        <f>SUMIFS(СВЦЭМ!$J$34:$J$777,СВЦЭМ!$A$34:$A$777,$A353,СВЦЭМ!$B$33:$B$776,O$331)+'СЕТ СН'!$F$16</f>
        <v>0</v>
      </c>
      <c r="P353" s="36">
        <f>SUMIFS(СВЦЭМ!$J$34:$J$777,СВЦЭМ!$A$34:$A$777,$A353,СВЦЭМ!$B$33:$B$776,P$331)+'СЕТ СН'!$F$16</f>
        <v>0</v>
      </c>
      <c r="Q353" s="36">
        <f>SUMIFS(СВЦЭМ!$J$34:$J$777,СВЦЭМ!$A$34:$A$777,$A353,СВЦЭМ!$B$33:$B$776,Q$331)+'СЕТ СН'!$F$16</f>
        <v>0</v>
      </c>
      <c r="R353" s="36">
        <f>SUMIFS(СВЦЭМ!$J$34:$J$777,СВЦЭМ!$A$34:$A$777,$A353,СВЦЭМ!$B$33:$B$776,R$331)+'СЕТ СН'!$F$16</f>
        <v>0</v>
      </c>
      <c r="S353" s="36">
        <f>SUMIFS(СВЦЭМ!$J$34:$J$777,СВЦЭМ!$A$34:$A$777,$A353,СВЦЭМ!$B$33:$B$776,S$331)+'СЕТ СН'!$F$16</f>
        <v>0</v>
      </c>
      <c r="T353" s="36">
        <f>SUMIFS(СВЦЭМ!$J$34:$J$777,СВЦЭМ!$A$34:$A$777,$A353,СВЦЭМ!$B$33:$B$776,T$331)+'СЕТ СН'!$F$16</f>
        <v>0</v>
      </c>
      <c r="U353" s="36">
        <f>SUMIFS(СВЦЭМ!$J$34:$J$777,СВЦЭМ!$A$34:$A$777,$A353,СВЦЭМ!$B$33:$B$776,U$331)+'СЕТ СН'!$F$16</f>
        <v>0</v>
      </c>
      <c r="V353" s="36">
        <f>SUMIFS(СВЦЭМ!$J$34:$J$777,СВЦЭМ!$A$34:$A$777,$A353,СВЦЭМ!$B$33:$B$776,V$331)+'СЕТ СН'!$F$16</f>
        <v>0</v>
      </c>
      <c r="W353" s="36">
        <f>SUMIFS(СВЦЭМ!$J$34:$J$777,СВЦЭМ!$A$34:$A$777,$A353,СВЦЭМ!$B$33:$B$776,W$331)+'СЕТ СН'!$F$16</f>
        <v>0</v>
      </c>
      <c r="X353" s="36">
        <f>SUMIFS(СВЦЭМ!$J$34:$J$777,СВЦЭМ!$A$34:$A$777,$A353,СВЦЭМ!$B$33:$B$776,X$331)+'СЕТ СН'!$F$16</f>
        <v>0</v>
      </c>
      <c r="Y353" s="36">
        <f>SUMIFS(СВЦЭМ!$J$34:$J$777,СВЦЭМ!$A$34:$A$777,$A353,СВЦЭМ!$B$33:$B$776,Y$331)+'СЕТ СН'!$F$16</f>
        <v>0</v>
      </c>
    </row>
    <row r="354" spans="1:27" ht="15.75" hidden="1" x14ac:dyDescent="0.2">
      <c r="A354" s="35">
        <f t="shared" si="9"/>
        <v>43669</v>
      </c>
      <c r="B354" s="36">
        <f>SUMIFS(СВЦЭМ!$J$34:$J$777,СВЦЭМ!$A$34:$A$777,$A354,СВЦЭМ!$B$33:$B$776,B$331)+'СЕТ СН'!$F$16</f>
        <v>0</v>
      </c>
      <c r="C354" s="36">
        <f>SUMIFS(СВЦЭМ!$J$34:$J$777,СВЦЭМ!$A$34:$A$777,$A354,СВЦЭМ!$B$33:$B$776,C$331)+'СЕТ СН'!$F$16</f>
        <v>0</v>
      </c>
      <c r="D354" s="36">
        <f>SUMIFS(СВЦЭМ!$J$34:$J$777,СВЦЭМ!$A$34:$A$777,$A354,СВЦЭМ!$B$33:$B$776,D$331)+'СЕТ СН'!$F$16</f>
        <v>0</v>
      </c>
      <c r="E354" s="36">
        <f>SUMIFS(СВЦЭМ!$J$34:$J$777,СВЦЭМ!$A$34:$A$777,$A354,СВЦЭМ!$B$33:$B$776,E$331)+'СЕТ СН'!$F$16</f>
        <v>0</v>
      </c>
      <c r="F354" s="36">
        <f>SUMIFS(СВЦЭМ!$J$34:$J$777,СВЦЭМ!$A$34:$A$777,$A354,СВЦЭМ!$B$33:$B$776,F$331)+'СЕТ СН'!$F$16</f>
        <v>0</v>
      </c>
      <c r="G354" s="36">
        <f>SUMIFS(СВЦЭМ!$J$34:$J$777,СВЦЭМ!$A$34:$A$777,$A354,СВЦЭМ!$B$33:$B$776,G$331)+'СЕТ СН'!$F$16</f>
        <v>0</v>
      </c>
      <c r="H354" s="36">
        <f>SUMIFS(СВЦЭМ!$J$34:$J$777,СВЦЭМ!$A$34:$A$777,$A354,СВЦЭМ!$B$33:$B$776,H$331)+'СЕТ СН'!$F$16</f>
        <v>0</v>
      </c>
      <c r="I354" s="36">
        <f>SUMIFS(СВЦЭМ!$J$34:$J$777,СВЦЭМ!$A$34:$A$777,$A354,СВЦЭМ!$B$33:$B$776,I$331)+'СЕТ СН'!$F$16</f>
        <v>0</v>
      </c>
      <c r="J354" s="36">
        <f>SUMIFS(СВЦЭМ!$J$34:$J$777,СВЦЭМ!$A$34:$A$777,$A354,СВЦЭМ!$B$33:$B$776,J$331)+'СЕТ СН'!$F$16</f>
        <v>0</v>
      </c>
      <c r="K354" s="36">
        <f>SUMIFS(СВЦЭМ!$J$34:$J$777,СВЦЭМ!$A$34:$A$777,$A354,СВЦЭМ!$B$33:$B$776,K$331)+'СЕТ СН'!$F$16</f>
        <v>0</v>
      </c>
      <c r="L354" s="36">
        <f>SUMIFS(СВЦЭМ!$J$34:$J$777,СВЦЭМ!$A$34:$A$777,$A354,СВЦЭМ!$B$33:$B$776,L$331)+'СЕТ СН'!$F$16</f>
        <v>0</v>
      </c>
      <c r="M354" s="36">
        <f>SUMIFS(СВЦЭМ!$J$34:$J$777,СВЦЭМ!$A$34:$A$777,$A354,СВЦЭМ!$B$33:$B$776,M$331)+'СЕТ СН'!$F$16</f>
        <v>0</v>
      </c>
      <c r="N354" s="36">
        <f>SUMIFS(СВЦЭМ!$J$34:$J$777,СВЦЭМ!$A$34:$A$777,$A354,СВЦЭМ!$B$33:$B$776,N$331)+'СЕТ СН'!$F$16</f>
        <v>0</v>
      </c>
      <c r="O354" s="36">
        <f>SUMIFS(СВЦЭМ!$J$34:$J$777,СВЦЭМ!$A$34:$A$777,$A354,СВЦЭМ!$B$33:$B$776,O$331)+'СЕТ СН'!$F$16</f>
        <v>0</v>
      </c>
      <c r="P354" s="36">
        <f>SUMIFS(СВЦЭМ!$J$34:$J$777,СВЦЭМ!$A$34:$A$777,$A354,СВЦЭМ!$B$33:$B$776,P$331)+'СЕТ СН'!$F$16</f>
        <v>0</v>
      </c>
      <c r="Q354" s="36">
        <f>SUMIFS(СВЦЭМ!$J$34:$J$777,СВЦЭМ!$A$34:$A$777,$A354,СВЦЭМ!$B$33:$B$776,Q$331)+'СЕТ СН'!$F$16</f>
        <v>0</v>
      </c>
      <c r="R354" s="36">
        <f>SUMIFS(СВЦЭМ!$J$34:$J$777,СВЦЭМ!$A$34:$A$777,$A354,СВЦЭМ!$B$33:$B$776,R$331)+'СЕТ СН'!$F$16</f>
        <v>0</v>
      </c>
      <c r="S354" s="36">
        <f>SUMIFS(СВЦЭМ!$J$34:$J$777,СВЦЭМ!$A$34:$A$777,$A354,СВЦЭМ!$B$33:$B$776,S$331)+'СЕТ СН'!$F$16</f>
        <v>0</v>
      </c>
      <c r="T354" s="36">
        <f>SUMIFS(СВЦЭМ!$J$34:$J$777,СВЦЭМ!$A$34:$A$777,$A354,СВЦЭМ!$B$33:$B$776,T$331)+'СЕТ СН'!$F$16</f>
        <v>0</v>
      </c>
      <c r="U354" s="36">
        <f>SUMIFS(СВЦЭМ!$J$34:$J$777,СВЦЭМ!$A$34:$A$777,$A354,СВЦЭМ!$B$33:$B$776,U$331)+'СЕТ СН'!$F$16</f>
        <v>0</v>
      </c>
      <c r="V354" s="36">
        <f>SUMIFS(СВЦЭМ!$J$34:$J$777,СВЦЭМ!$A$34:$A$777,$A354,СВЦЭМ!$B$33:$B$776,V$331)+'СЕТ СН'!$F$16</f>
        <v>0</v>
      </c>
      <c r="W354" s="36">
        <f>SUMIFS(СВЦЭМ!$J$34:$J$777,СВЦЭМ!$A$34:$A$777,$A354,СВЦЭМ!$B$33:$B$776,W$331)+'СЕТ СН'!$F$16</f>
        <v>0</v>
      </c>
      <c r="X354" s="36">
        <f>SUMIFS(СВЦЭМ!$J$34:$J$777,СВЦЭМ!$A$34:$A$777,$A354,СВЦЭМ!$B$33:$B$776,X$331)+'СЕТ СН'!$F$16</f>
        <v>0</v>
      </c>
      <c r="Y354" s="36">
        <f>SUMIFS(СВЦЭМ!$J$34:$J$777,СВЦЭМ!$A$34:$A$777,$A354,СВЦЭМ!$B$33:$B$776,Y$331)+'СЕТ СН'!$F$16</f>
        <v>0</v>
      </c>
    </row>
    <row r="355" spans="1:27" ht="15.75" hidden="1" x14ac:dyDescent="0.2">
      <c r="A355" s="35">
        <f t="shared" si="9"/>
        <v>43670</v>
      </c>
      <c r="B355" s="36">
        <f>SUMIFS(СВЦЭМ!$J$34:$J$777,СВЦЭМ!$A$34:$A$777,$A355,СВЦЭМ!$B$33:$B$776,B$331)+'СЕТ СН'!$F$16</f>
        <v>0</v>
      </c>
      <c r="C355" s="36">
        <f>SUMIFS(СВЦЭМ!$J$34:$J$777,СВЦЭМ!$A$34:$A$777,$A355,СВЦЭМ!$B$33:$B$776,C$331)+'СЕТ СН'!$F$16</f>
        <v>0</v>
      </c>
      <c r="D355" s="36">
        <f>SUMIFS(СВЦЭМ!$J$34:$J$777,СВЦЭМ!$A$34:$A$777,$A355,СВЦЭМ!$B$33:$B$776,D$331)+'СЕТ СН'!$F$16</f>
        <v>0</v>
      </c>
      <c r="E355" s="36">
        <f>SUMIFS(СВЦЭМ!$J$34:$J$777,СВЦЭМ!$A$34:$A$777,$A355,СВЦЭМ!$B$33:$B$776,E$331)+'СЕТ СН'!$F$16</f>
        <v>0</v>
      </c>
      <c r="F355" s="36">
        <f>SUMIFS(СВЦЭМ!$J$34:$J$777,СВЦЭМ!$A$34:$A$777,$A355,СВЦЭМ!$B$33:$B$776,F$331)+'СЕТ СН'!$F$16</f>
        <v>0</v>
      </c>
      <c r="G355" s="36">
        <f>SUMIFS(СВЦЭМ!$J$34:$J$777,СВЦЭМ!$A$34:$A$777,$A355,СВЦЭМ!$B$33:$B$776,G$331)+'СЕТ СН'!$F$16</f>
        <v>0</v>
      </c>
      <c r="H355" s="36">
        <f>SUMIFS(СВЦЭМ!$J$34:$J$777,СВЦЭМ!$A$34:$A$777,$A355,СВЦЭМ!$B$33:$B$776,H$331)+'СЕТ СН'!$F$16</f>
        <v>0</v>
      </c>
      <c r="I355" s="36">
        <f>SUMIFS(СВЦЭМ!$J$34:$J$777,СВЦЭМ!$A$34:$A$777,$A355,СВЦЭМ!$B$33:$B$776,I$331)+'СЕТ СН'!$F$16</f>
        <v>0</v>
      </c>
      <c r="J355" s="36">
        <f>SUMIFS(СВЦЭМ!$J$34:$J$777,СВЦЭМ!$A$34:$A$777,$A355,СВЦЭМ!$B$33:$B$776,J$331)+'СЕТ СН'!$F$16</f>
        <v>0</v>
      </c>
      <c r="K355" s="36">
        <f>SUMIFS(СВЦЭМ!$J$34:$J$777,СВЦЭМ!$A$34:$A$777,$A355,СВЦЭМ!$B$33:$B$776,K$331)+'СЕТ СН'!$F$16</f>
        <v>0</v>
      </c>
      <c r="L355" s="36">
        <f>SUMIFS(СВЦЭМ!$J$34:$J$777,СВЦЭМ!$A$34:$A$777,$A355,СВЦЭМ!$B$33:$B$776,L$331)+'СЕТ СН'!$F$16</f>
        <v>0</v>
      </c>
      <c r="M355" s="36">
        <f>SUMIFS(СВЦЭМ!$J$34:$J$777,СВЦЭМ!$A$34:$A$777,$A355,СВЦЭМ!$B$33:$B$776,M$331)+'СЕТ СН'!$F$16</f>
        <v>0</v>
      </c>
      <c r="N355" s="36">
        <f>SUMIFS(СВЦЭМ!$J$34:$J$777,СВЦЭМ!$A$34:$A$777,$A355,СВЦЭМ!$B$33:$B$776,N$331)+'СЕТ СН'!$F$16</f>
        <v>0</v>
      </c>
      <c r="O355" s="36">
        <f>SUMIFS(СВЦЭМ!$J$34:$J$777,СВЦЭМ!$A$34:$A$777,$A355,СВЦЭМ!$B$33:$B$776,O$331)+'СЕТ СН'!$F$16</f>
        <v>0</v>
      </c>
      <c r="P355" s="36">
        <f>SUMIFS(СВЦЭМ!$J$34:$J$777,СВЦЭМ!$A$34:$A$777,$A355,СВЦЭМ!$B$33:$B$776,P$331)+'СЕТ СН'!$F$16</f>
        <v>0</v>
      </c>
      <c r="Q355" s="36">
        <f>SUMIFS(СВЦЭМ!$J$34:$J$777,СВЦЭМ!$A$34:$A$777,$A355,СВЦЭМ!$B$33:$B$776,Q$331)+'СЕТ СН'!$F$16</f>
        <v>0</v>
      </c>
      <c r="R355" s="36">
        <f>SUMIFS(СВЦЭМ!$J$34:$J$777,СВЦЭМ!$A$34:$A$777,$A355,СВЦЭМ!$B$33:$B$776,R$331)+'СЕТ СН'!$F$16</f>
        <v>0</v>
      </c>
      <c r="S355" s="36">
        <f>SUMIFS(СВЦЭМ!$J$34:$J$777,СВЦЭМ!$A$34:$A$777,$A355,СВЦЭМ!$B$33:$B$776,S$331)+'СЕТ СН'!$F$16</f>
        <v>0</v>
      </c>
      <c r="T355" s="36">
        <f>SUMIFS(СВЦЭМ!$J$34:$J$777,СВЦЭМ!$A$34:$A$777,$A355,СВЦЭМ!$B$33:$B$776,T$331)+'СЕТ СН'!$F$16</f>
        <v>0</v>
      </c>
      <c r="U355" s="36">
        <f>SUMIFS(СВЦЭМ!$J$34:$J$777,СВЦЭМ!$A$34:$A$777,$A355,СВЦЭМ!$B$33:$B$776,U$331)+'СЕТ СН'!$F$16</f>
        <v>0</v>
      </c>
      <c r="V355" s="36">
        <f>SUMIFS(СВЦЭМ!$J$34:$J$777,СВЦЭМ!$A$34:$A$777,$A355,СВЦЭМ!$B$33:$B$776,V$331)+'СЕТ СН'!$F$16</f>
        <v>0</v>
      </c>
      <c r="W355" s="36">
        <f>SUMIFS(СВЦЭМ!$J$34:$J$777,СВЦЭМ!$A$34:$A$777,$A355,СВЦЭМ!$B$33:$B$776,W$331)+'СЕТ СН'!$F$16</f>
        <v>0</v>
      </c>
      <c r="X355" s="36">
        <f>SUMIFS(СВЦЭМ!$J$34:$J$777,СВЦЭМ!$A$34:$A$777,$A355,СВЦЭМ!$B$33:$B$776,X$331)+'СЕТ СН'!$F$16</f>
        <v>0</v>
      </c>
      <c r="Y355" s="36">
        <f>SUMIFS(СВЦЭМ!$J$34:$J$777,СВЦЭМ!$A$34:$A$777,$A355,СВЦЭМ!$B$33:$B$776,Y$331)+'СЕТ СН'!$F$16</f>
        <v>0</v>
      </c>
    </row>
    <row r="356" spans="1:27" ht="15.75" hidden="1" x14ac:dyDescent="0.2">
      <c r="A356" s="35">
        <f t="shared" si="9"/>
        <v>43671</v>
      </c>
      <c r="B356" s="36">
        <f>SUMIFS(СВЦЭМ!$J$34:$J$777,СВЦЭМ!$A$34:$A$777,$A356,СВЦЭМ!$B$33:$B$776,B$331)+'СЕТ СН'!$F$16</f>
        <v>0</v>
      </c>
      <c r="C356" s="36">
        <f>SUMIFS(СВЦЭМ!$J$34:$J$777,СВЦЭМ!$A$34:$A$777,$A356,СВЦЭМ!$B$33:$B$776,C$331)+'СЕТ СН'!$F$16</f>
        <v>0</v>
      </c>
      <c r="D356" s="36">
        <f>SUMIFS(СВЦЭМ!$J$34:$J$777,СВЦЭМ!$A$34:$A$777,$A356,СВЦЭМ!$B$33:$B$776,D$331)+'СЕТ СН'!$F$16</f>
        <v>0</v>
      </c>
      <c r="E356" s="36">
        <f>SUMIFS(СВЦЭМ!$J$34:$J$777,СВЦЭМ!$A$34:$A$777,$A356,СВЦЭМ!$B$33:$B$776,E$331)+'СЕТ СН'!$F$16</f>
        <v>0</v>
      </c>
      <c r="F356" s="36">
        <f>SUMIFS(СВЦЭМ!$J$34:$J$777,СВЦЭМ!$A$34:$A$777,$A356,СВЦЭМ!$B$33:$B$776,F$331)+'СЕТ СН'!$F$16</f>
        <v>0</v>
      </c>
      <c r="G356" s="36">
        <f>SUMIFS(СВЦЭМ!$J$34:$J$777,СВЦЭМ!$A$34:$A$777,$A356,СВЦЭМ!$B$33:$B$776,G$331)+'СЕТ СН'!$F$16</f>
        <v>0</v>
      </c>
      <c r="H356" s="36">
        <f>SUMIFS(СВЦЭМ!$J$34:$J$777,СВЦЭМ!$A$34:$A$777,$A356,СВЦЭМ!$B$33:$B$776,H$331)+'СЕТ СН'!$F$16</f>
        <v>0</v>
      </c>
      <c r="I356" s="36">
        <f>SUMIFS(СВЦЭМ!$J$34:$J$777,СВЦЭМ!$A$34:$A$777,$A356,СВЦЭМ!$B$33:$B$776,I$331)+'СЕТ СН'!$F$16</f>
        <v>0</v>
      </c>
      <c r="J356" s="36">
        <f>SUMIFS(СВЦЭМ!$J$34:$J$777,СВЦЭМ!$A$34:$A$777,$A356,СВЦЭМ!$B$33:$B$776,J$331)+'СЕТ СН'!$F$16</f>
        <v>0</v>
      </c>
      <c r="K356" s="36">
        <f>SUMIFS(СВЦЭМ!$J$34:$J$777,СВЦЭМ!$A$34:$A$777,$A356,СВЦЭМ!$B$33:$B$776,K$331)+'СЕТ СН'!$F$16</f>
        <v>0</v>
      </c>
      <c r="L356" s="36">
        <f>SUMIFS(СВЦЭМ!$J$34:$J$777,СВЦЭМ!$A$34:$A$777,$A356,СВЦЭМ!$B$33:$B$776,L$331)+'СЕТ СН'!$F$16</f>
        <v>0</v>
      </c>
      <c r="M356" s="36">
        <f>SUMIFS(СВЦЭМ!$J$34:$J$777,СВЦЭМ!$A$34:$A$777,$A356,СВЦЭМ!$B$33:$B$776,M$331)+'СЕТ СН'!$F$16</f>
        <v>0</v>
      </c>
      <c r="N356" s="36">
        <f>SUMIFS(СВЦЭМ!$J$34:$J$777,СВЦЭМ!$A$34:$A$777,$A356,СВЦЭМ!$B$33:$B$776,N$331)+'СЕТ СН'!$F$16</f>
        <v>0</v>
      </c>
      <c r="O356" s="36">
        <f>SUMIFS(СВЦЭМ!$J$34:$J$777,СВЦЭМ!$A$34:$A$777,$A356,СВЦЭМ!$B$33:$B$776,O$331)+'СЕТ СН'!$F$16</f>
        <v>0</v>
      </c>
      <c r="P356" s="36">
        <f>SUMIFS(СВЦЭМ!$J$34:$J$777,СВЦЭМ!$A$34:$A$777,$A356,СВЦЭМ!$B$33:$B$776,P$331)+'СЕТ СН'!$F$16</f>
        <v>0</v>
      </c>
      <c r="Q356" s="36">
        <f>SUMIFS(СВЦЭМ!$J$34:$J$777,СВЦЭМ!$A$34:$A$777,$A356,СВЦЭМ!$B$33:$B$776,Q$331)+'СЕТ СН'!$F$16</f>
        <v>0</v>
      </c>
      <c r="R356" s="36">
        <f>SUMIFS(СВЦЭМ!$J$34:$J$777,СВЦЭМ!$A$34:$A$777,$A356,СВЦЭМ!$B$33:$B$776,R$331)+'СЕТ СН'!$F$16</f>
        <v>0</v>
      </c>
      <c r="S356" s="36">
        <f>SUMIFS(СВЦЭМ!$J$34:$J$777,СВЦЭМ!$A$34:$A$777,$A356,СВЦЭМ!$B$33:$B$776,S$331)+'СЕТ СН'!$F$16</f>
        <v>0</v>
      </c>
      <c r="T356" s="36">
        <f>SUMIFS(СВЦЭМ!$J$34:$J$777,СВЦЭМ!$A$34:$A$777,$A356,СВЦЭМ!$B$33:$B$776,T$331)+'СЕТ СН'!$F$16</f>
        <v>0</v>
      </c>
      <c r="U356" s="36">
        <f>SUMIFS(СВЦЭМ!$J$34:$J$777,СВЦЭМ!$A$34:$A$777,$A356,СВЦЭМ!$B$33:$B$776,U$331)+'СЕТ СН'!$F$16</f>
        <v>0</v>
      </c>
      <c r="V356" s="36">
        <f>SUMIFS(СВЦЭМ!$J$34:$J$777,СВЦЭМ!$A$34:$A$777,$A356,СВЦЭМ!$B$33:$B$776,V$331)+'СЕТ СН'!$F$16</f>
        <v>0</v>
      </c>
      <c r="W356" s="36">
        <f>SUMIFS(СВЦЭМ!$J$34:$J$777,СВЦЭМ!$A$34:$A$777,$A356,СВЦЭМ!$B$33:$B$776,W$331)+'СЕТ СН'!$F$16</f>
        <v>0</v>
      </c>
      <c r="X356" s="36">
        <f>SUMIFS(СВЦЭМ!$J$34:$J$777,СВЦЭМ!$A$34:$A$777,$A356,СВЦЭМ!$B$33:$B$776,X$331)+'СЕТ СН'!$F$16</f>
        <v>0</v>
      </c>
      <c r="Y356" s="36">
        <f>SUMIFS(СВЦЭМ!$J$34:$J$777,СВЦЭМ!$A$34:$A$777,$A356,СВЦЭМ!$B$33:$B$776,Y$331)+'СЕТ СН'!$F$16</f>
        <v>0</v>
      </c>
    </row>
    <row r="357" spans="1:27" ht="15.75" hidden="1" x14ac:dyDescent="0.2">
      <c r="A357" s="35">
        <f t="shared" si="9"/>
        <v>43672</v>
      </c>
      <c r="B357" s="36">
        <f>SUMIFS(СВЦЭМ!$J$34:$J$777,СВЦЭМ!$A$34:$A$777,$A357,СВЦЭМ!$B$33:$B$776,B$331)+'СЕТ СН'!$F$16</f>
        <v>0</v>
      </c>
      <c r="C357" s="36">
        <f>SUMIFS(СВЦЭМ!$J$34:$J$777,СВЦЭМ!$A$34:$A$777,$A357,СВЦЭМ!$B$33:$B$776,C$331)+'СЕТ СН'!$F$16</f>
        <v>0</v>
      </c>
      <c r="D357" s="36">
        <f>SUMIFS(СВЦЭМ!$J$34:$J$777,СВЦЭМ!$A$34:$A$777,$A357,СВЦЭМ!$B$33:$B$776,D$331)+'СЕТ СН'!$F$16</f>
        <v>0</v>
      </c>
      <c r="E357" s="36">
        <f>SUMIFS(СВЦЭМ!$J$34:$J$777,СВЦЭМ!$A$34:$A$777,$A357,СВЦЭМ!$B$33:$B$776,E$331)+'СЕТ СН'!$F$16</f>
        <v>0</v>
      </c>
      <c r="F357" s="36">
        <f>SUMIFS(СВЦЭМ!$J$34:$J$777,СВЦЭМ!$A$34:$A$777,$A357,СВЦЭМ!$B$33:$B$776,F$331)+'СЕТ СН'!$F$16</f>
        <v>0</v>
      </c>
      <c r="G357" s="36">
        <f>SUMIFS(СВЦЭМ!$J$34:$J$777,СВЦЭМ!$A$34:$A$777,$A357,СВЦЭМ!$B$33:$B$776,G$331)+'СЕТ СН'!$F$16</f>
        <v>0</v>
      </c>
      <c r="H357" s="36">
        <f>SUMIFS(СВЦЭМ!$J$34:$J$777,СВЦЭМ!$A$34:$A$777,$A357,СВЦЭМ!$B$33:$B$776,H$331)+'СЕТ СН'!$F$16</f>
        <v>0</v>
      </c>
      <c r="I357" s="36">
        <f>SUMIFS(СВЦЭМ!$J$34:$J$777,СВЦЭМ!$A$34:$A$777,$A357,СВЦЭМ!$B$33:$B$776,I$331)+'СЕТ СН'!$F$16</f>
        <v>0</v>
      </c>
      <c r="J357" s="36">
        <f>SUMIFS(СВЦЭМ!$J$34:$J$777,СВЦЭМ!$A$34:$A$777,$A357,СВЦЭМ!$B$33:$B$776,J$331)+'СЕТ СН'!$F$16</f>
        <v>0</v>
      </c>
      <c r="K357" s="36">
        <f>SUMIFS(СВЦЭМ!$J$34:$J$777,СВЦЭМ!$A$34:$A$777,$A357,СВЦЭМ!$B$33:$B$776,K$331)+'СЕТ СН'!$F$16</f>
        <v>0</v>
      </c>
      <c r="L357" s="36">
        <f>SUMIFS(СВЦЭМ!$J$34:$J$777,СВЦЭМ!$A$34:$A$777,$A357,СВЦЭМ!$B$33:$B$776,L$331)+'СЕТ СН'!$F$16</f>
        <v>0</v>
      </c>
      <c r="M357" s="36">
        <f>SUMIFS(СВЦЭМ!$J$34:$J$777,СВЦЭМ!$A$34:$A$777,$A357,СВЦЭМ!$B$33:$B$776,M$331)+'СЕТ СН'!$F$16</f>
        <v>0</v>
      </c>
      <c r="N357" s="36">
        <f>SUMIFS(СВЦЭМ!$J$34:$J$777,СВЦЭМ!$A$34:$A$777,$A357,СВЦЭМ!$B$33:$B$776,N$331)+'СЕТ СН'!$F$16</f>
        <v>0</v>
      </c>
      <c r="O357" s="36">
        <f>SUMIFS(СВЦЭМ!$J$34:$J$777,СВЦЭМ!$A$34:$A$777,$A357,СВЦЭМ!$B$33:$B$776,O$331)+'СЕТ СН'!$F$16</f>
        <v>0</v>
      </c>
      <c r="P357" s="36">
        <f>SUMIFS(СВЦЭМ!$J$34:$J$777,СВЦЭМ!$A$34:$A$777,$A357,СВЦЭМ!$B$33:$B$776,P$331)+'СЕТ СН'!$F$16</f>
        <v>0</v>
      </c>
      <c r="Q357" s="36">
        <f>SUMIFS(СВЦЭМ!$J$34:$J$777,СВЦЭМ!$A$34:$A$777,$A357,СВЦЭМ!$B$33:$B$776,Q$331)+'СЕТ СН'!$F$16</f>
        <v>0</v>
      </c>
      <c r="R357" s="36">
        <f>SUMIFS(СВЦЭМ!$J$34:$J$777,СВЦЭМ!$A$34:$A$777,$A357,СВЦЭМ!$B$33:$B$776,R$331)+'СЕТ СН'!$F$16</f>
        <v>0</v>
      </c>
      <c r="S357" s="36">
        <f>SUMIFS(СВЦЭМ!$J$34:$J$777,СВЦЭМ!$A$34:$A$777,$A357,СВЦЭМ!$B$33:$B$776,S$331)+'СЕТ СН'!$F$16</f>
        <v>0</v>
      </c>
      <c r="T357" s="36">
        <f>SUMIFS(СВЦЭМ!$J$34:$J$777,СВЦЭМ!$A$34:$A$777,$A357,СВЦЭМ!$B$33:$B$776,T$331)+'СЕТ СН'!$F$16</f>
        <v>0</v>
      </c>
      <c r="U357" s="36">
        <f>SUMIFS(СВЦЭМ!$J$34:$J$777,СВЦЭМ!$A$34:$A$777,$A357,СВЦЭМ!$B$33:$B$776,U$331)+'СЕТ СН'!$F$16</f>
        <v>0</v>
      </c>
      <c r="V357" s="36">
        <f>SUMIFS(СВЦЭМ!$J$34:$J$777,СВЦЭМ!$A$34:$A$777,$A357,СВЦЭМ!$B$33:$B$776,V$331)+'СЕТ СН'!$F$16</f>
        <v>0</v>
      </c>
      <c r="W357" s="36">
        <f>SUMIFS(СВЦЭМ!$J$34:$J$777,СВЦЭМ!$A$34:$A$777,$A357,СВЦЭМ!$B$33:$B$776,W$331)+'СЕТ СН'!$F$16</f>
        <v>0</v>
      </c>
      <c r="X357" s="36">
        <f>SUMIFS(СВЦЭМ!$J$34:$J$777,СВЦЭМ!$A$34:$A$777,$A357,СВЦЭМ!$B$33:$B$776,X$331)+'СЕТ СН'!$F$16</f>
        <v>0</v>
      </c>
      <c r="Y357" s="36">
        <f>SUMIFS(СВЦЭМ!$J$34:$J$777,СВЦЭМ!$A$34:$A$777,$A357,СВЦЭМ!$B$33:$B$776,Y$331)+'СЕТ СН'!$F$16</f>
        <v>0</v>
      </c>
    </row>
    <row r="358" spans="1:27" ht="15.75" hidden="1" x14ac:dyDescent="0.2">
      <c r="A358" s="35">
        <f t="shared" si="9"/>
        <v>43673</v>
      </c>
      <c r="B358" s="36">
        <f>SUMIFS(СВЦЭМ!$J$34:$J$777,СВЦЭМ!$A$34:$A$777,$A358,СВЦЭМ!$B$33:$B$776,B$331)+'СЕТ СН'!$F$16</f>
        <v>0</v>
      </c>
      <c r="C358" s="36">
        <f>SUMIFS(СВЦЭМ!$J$34:$J$777,СВЦЭМ!$A$34:$A$777,$A358,СВЦЭМ!$B$33:$B$776,C$331)+'СЕТ СН'!$F$16</f>
        <v>0</v>
      </c>
      <c r="D358" s="36">
        <f>SUMIFS(СВЦЭМ!$J$34:$J$777,СВЦЭМ!$A$34:$A$777,$A358,СВЦЭМ!$B$33:$B$776,D$331)+'СЕТ СН'!$F$16</f>
        <v>0</v>
      </c>
      <c r="E358" s="36">
        <f>SUMIFS(СВЦЭМ!$J$34:$J$777,СВЦЭМ!$A$34:$A$777,$A358,СВЦЭМ!$B$33:$B$776,E$331)+'СЕТ СН'!$F$16</f>
        <v>0</v>
      </c>
      <c r="F358" s="36">
        <f>SUMIFS(СВЦЭМ!$J$34:$J$777,СВЦЭМ!$A$34:$A$777,$A358,СВЦЭМ!$B$33:$B$776,F$331)+'СЕТ СН'!$F$16</f>
        <v>0</v>
      </c>
      <c r="G358" s="36">
        <f>SUMIFS(СВЦЭМ!$J$34:$J$777,СВЦЭМ!$A$34:$A$777,$A358,СВЦЭМ!$B$33:$B$776,G$331)+'СЕТ СН'!$F$16</f>
        <v>0</v>
      </c>
      <c r="H358" s="36">
        <f>SUMIFS(СВЦЭМ!$J$34:$J$777,СВЦЭМ!$A$34:$A$777,$A358,СВЦЭМ!$B$33:$B$776,H$331)+'СЕТ СН'!$F$16</f>
        <v>0</v>
      </c>
      <c r="I358" s="36">
        <f>SUMIFS(СВЦЭМ!$J$34:$J$777,СВЦЭМ!$A$34:$A$777,$A358,СВЦЭМ!$B$33:$B$776,I$331)+'СЕТ СН'!$F$16</f>
        <v>0</v>
      </c>
      <c r="J358" s="36">
        <f>SUMIFS(СВЦЭМ!$J$34:$J$777,СВЦЭМ!$A$34:$A$777,$A358,СВЦЭМ!$B$33:$B$776,J$331)+'СЕТ СН'!$F$16</f>
        <v>0</v>
      </c>
      <c r="K358" s="36">
        <f>SUMIFS(СВЦЭМ!$J$34:$J$777,СВЦЭМ!$A$34:$A$777,$A358,СВЦЭМ!$B$33:$B$776,K$331)+'СЕТ СН'!$F$16</f>
        <v>0</v>
      </c>
      <c r="L358" s="36">
        <f>SUMIFS(СВЦЭМ!$J$34:$J$777,СВЦЭМ!$A$34:$A$777,$A358,СВЦЭМ!$B$33:$B$776,L$331)+'СЕТ СН'!$F$16</f>
        <v>0</v>
      </c>
      <c r="M358" s="36">
        <f>SUMIFS(СВЦЭМ!$J$34:$J$777,СВЦЭМ!$A$34:$A$777,$A358,СВЦЭМ!$B$33:$B$776,M$331)+'СЕТ СН'!$F$16</f>
        <v>0</v>
      </c>
      <c r="N358" s="36">
        <f>SUMIFS(СВЦЭМ!$J$34:$J$777,СВЦЭМ!$A$34:$A$777,$A358,СВЦЭМ!$B$33:$B$776,N$331)+'СЕТ СН'!$F$16</f>
        <v>0</v>
      </c>
      <c r="O358" s="36">
        <f>SUMIFS(СВЦЭМ!$J$34:$J$777,СВЦЭМ!$A$34:$A$777,$A358,СВЦЭМ!$B$33:$B$776,O$331)+'СЕТ СН'!$F$16</f>
        <v>0</v>
      </c>
      <c r="P358" s="36">
        <f>SUMIFS(СВЦЭМ!$J$34:$J$777,СВЦЭМ!$A$34:$A$777,$A358,СВЦЭМ!$B$33:$B$776,P$331)+'СЕТ СН'!$F$16</f>
        <v>0</v>
      </c>
      <c r="Q358" s="36">
        <f>SUMIFS(СВЦЭМ!$J$34:$J$777,СВЦЭМ!$A$34:$A$777,$A358,СВЦЭМ!$B$33:$B$776,Q$331)+'СЕТ СН'!$F$16</f>
        <v>0</v>
      </c>
      <c r="R358" s="36">
        <f>SUMIFS(СВЦЭМ!$J$34:$J$777,СВЦЭМ!$A$34:$A$777,$A358,СВЦЭМ!$B$33:$B$776,R$331)+'СЕТ СН'!$F$16</f>
        <v>0</v>
      </c>
      <c r="S358" s="36">
        <f>SUMIFS(СВЦЭМ!$J$34:$J$777,СВЦЭМ!$A$34:$A$777,$A358,СВЦЭМ!$B$33:$B$776,S$331)+'СЕТ СН'!$F$16</f>
        <v>0</v>
      </c>
      <c r="T358" s="36">
        <f>SUMIFS(СВЦЭМ!$J$34:$J$777,СВЦЭМ!$A$34:$A$777,$A358,СВЦЭМ!$B$33:$B$776,T$331)+'СЕТ СН'!$F$16</f>
        <v>0</v>
      </c>
      <c r="U358" s="36">
        <f>SUMIFS(СВЦЭМ!$J$34:$J$777,СВЦЭМ!$A$34:$A$777,$A358,СВЦЭМ!$B$33:$B$776,U$331)+'СЕТ СН'!$F$16</f>
        <v>0</v>
      </c>
      <c r="V358" s="36">
        <f>SUMIFS(СВЦЭМ!$J$34:$J$777,СВЦЭМ!$A$34:$A$777,$A358,СВЦЭМ!$B$33:$B$776,V$331)+'СЕТ СН'!$F$16</f>
        <v>0</v>
      </c>
      <c r="W358" s="36">
        <f>SUMIFS(СВЦЭМ!$J$34:$J$777,СВЦЭМ!$A$34:$A$777,$A358,СВЦЭМ!$B$33:$B$776,W$331)+'СЕТ СН'!$F$16</f>
        <v>0</v>
      </c>
      <c r="X358" s="36">
        <f>SUMIFS(СВЦЭМ!$J$34:$J$777,СВЦЭМ!$A$34:$A$777,$A358,СВЦЭМ!$B$33:$B$776,X$331)+'СЕТ СН'!$F$16</f>
        <v>0</v>
      </c>
      <c r="Y358" s="36">
        <f>SUMIFS(СВЦЭМ!$J$34:$J$777,СВЦЭМ!$A$34:$A$777,$A358,СВЦЭМ!$B$33:$B$776,Y$331)+'СЕТ СН'!$F$16</f>
        <v>0</v>
      </c>
    </row>
    <row r="359" spans="1:27" ht="15.75" hidden="1" x14ac:dyDescent="0.2">
      <c r="A359" s="35">
        <f t="shared" si="9"/>
        <v>43674</v>
      </c>
      <c r="B359" s="36">
        <f>SUMIFS(СВЦЭМ!$J$34:$J$777,СВЦЭМ!$A$34:$A$777,$A359,СВЦЭМ!$B$33:$B$776,B$331)+'СЕТ СН'!$F$16</f>
        <v>0</v>
      </c>
      <c r="C359" s="36">
        <f>SUMIFS(СВЦЭМ!$J$34:$J$777,СВЦЭМ!$A$34:$A$777,$A359,СВЦЭМ!$B$33:$B$776,C$331)+'СЕТ СН'!$F$16</f>
        <v>0</v>
      </c>
      <c r="D359" s="36">
        <f>SUMIFS(СВЦЭМ!$J$34:$J$777,СВЦЭМ!$A$34:$A$777,$A359,СВЦЭМ!$B$33:$B$776,D$331)+'СЕТ СН'!$F$16</f>
        <v>0</v>
      </c>
      <c r="E359" s="36">
        <f>SUMIFS(СВЦЭМ!$J$34:$J$777,СВЦЭМ!$A$34:$A$777,$A359,СВЦЭМ!$B$33:$B$776,E$331)+'СЕТ СН'!$F$16</f>
        <v>0</v>
      </c>
      <c r="F359" s="36">
        <f>SUMIFS(СВЦЭМ!$J$34:$J$777,СВЦЭМ!$A$34:$A$777,$A359,СВЦЭМ!$B$33:$B$776,F$331)+'СЕТ СН'!$F$16</f>
        <v>0</v>
      </c>
      <c r="G359" s="36">
        <f>SUMIFS(СВЦЭМ!$J$34:$J$777,СВЦЭМ!$A$34:$A$777,$A359,СВЦЭМ!$B$33:$B$776,G$331)+'СЕТ СН'!$F$16</f>
        <v>0</v>
      </c>
      <c r="H359" s="36">
        <f>SUMIFS(СВЦЭМ!$J$34:$J$777,СВЦЭМ!$A$34:$A$777,$A359,СВЦЭМ!$B$33:$B$776,H$331)+'СЕТ СН'!$F$16</f>
        <v>0</v>
      </c>
      <c r="I359" s="36">
        <f>SUMIFS(СВЦЭМ!$J$34:$J$777,СВЦЭМ!$A$34:$A$777,$A359,СВЦЭМ!$B$33:$B$776,I$331)+'СЕТ СН'!$F$16</f>
        <v>0</v>
      </c>
      <c r="J359" s="36">
        <f>SUMIFS(СВЦЭМ!$J$34:$J$777,СВЦЭМ!$A$34:$A$777,$A359,СВЦЭМ!$B$33:$B$776,J$331)+'СЕТ СН'!$F$16</f>
        <v>0</v>
      </c>
      <c r="K359" s="36">
        <f>SUMIFS(СВЦЭМ!$J$34:$J$777,СВЦЭМ!$A$34:$A$777,$A359,СВЦЭМ!$B$33:$B$776,K$331)+'СЕТ СН'!$F$16</f>
        <v>0</v>
      </c>
      <c r="L359" s="36">
        <f>SUMIFS(СВЦЭМ!$J$34:$J$777,СВЦЭМ!$A$34:$A$777,$A359,СВЦЭМ!$B$33:$B$776,L$331)+'СЕТ СН'!$F$16</f>
        <v>0</v>
      </c>
      <c r="M359" s="36">
        <f>SUMIFS(СВЦЭМ!$J$34:$J$777,СВЦЭМ!$A$34:$A$777,$A359,СВЦЭМ!$B$33:$B$776,M$331)+'СЕТ СН'!$F$16</f>
        <v>0</v>
      </c>
      <c r="N359" s="36">
        <f>SUMIFS(СВЦЭМ!$J$34:$J$777,СВЦЭМ!$A$34:$A$777,$A359,СВЦЭМ!$B$33:$B$776,N$331)+'СЕТ СН'!$F$16</f>
        <v>0</v>
      </c>
      <c r="O359" s="36">
        <f>SUMIFS(СВЦЭМ!$J$34:$J$777,СВЦЭМ!$A$34:$A$777,$A359,СВЦЭМ!$B$33:$B$776,O$331)+'СЕТ СН'!$F$16</f>
        <v>0</v>
      </c>
      <c r="P359" s="36">
        <f>SUMIFS(СВЦЭМ!$J$34:$J$777,СВЦЭМ!$A$34:$A$777,$A359,СВЦЭМ!$B$33:$B$776,P$331)+'СЕТ СН'!$F$16</f>
        <v>0</v>
      </c>
      <c r="Q359" s="36">
        <f>SUMIFS(СВЦЭМ!$J$34:$J$777,СВЦЭМ!$A$34:$A$777,$A359,СВЦЭМ!$B$33:$B$776,Q$331)+'СЕТ СН'!$F$16</f>
        <v>0</v>
      </c>
      <c r="R359" s="36">
        <f>SUMIFS(СВЦЭМ!$J$34:$J$777,СВЦЭМ!$A$34:$A$777,$A359,СВЦЭМ!$B$33:$B$776,R$331)+'СЕТ СН'!$F$16</f>
        <v>0</v>
      </c>
      <c r="S359" s="36">
        <f>SUMIFS(СВЦЭМ!$J$34:$J$777,СВЦЭМ!$A$34:$A$777,$A359,СВЦЭМ!$B$33:$B$776,S$331)+'СЕТ СН'!$F$16</f>
        <v>0</v>
      </c>
      <c r="T359" s="36">
        <f>SUMIFS(СВЦЭМ!$J$34:$J$777,СВЦЭМ!$A$34:$A$777,$A359,СВЦЭМ!$B$33:$B$776,T$331)+'СЕТ СН'!$F$16</f>
        <v>0</v>
      </c>
      <c r="U359" s="36">
        <f>SUMIFS(СВЦЭМ!$J$34:$J$777,СВЦЭМ!$A$34:$A$777,$A359,СВЦЭМ!$B$33:$B$776,U$331)+'СЕТ СН'!$F$16</f>
        <v>0</v>
      </c>
      <c r="V359" s="36">
        <f>SUMIFS(СВЦЭМ!$J$34:$J$777,СВЦЭМ!$A$34:$A$777,$A359,СВЦЭМ!$B$33:$B$776,V$331)+'СЕТ СН'!$F$16</f>
        <v>0</v>
      </c>
      <c r="W359" s="36">
        <f>SUMIFS(СВЦЭМ!$J$34:$J$777,СВЦЭМ!$A$34:$A$777,$A359,СВЦЭМ!$B$33:$B$776,W$331)+'СЕТ СН'!$F$16</f>
        <v>0</v>
      </c>
      <c r="X359" s="36">
        <f>SUMIFS(СВЦЭМ!$J$34:$J$777,СВЦЭМ!$A$34:$A$777,$A359,СВЦЭМ!$B$33:$B$776,X$331)+'СЕТ СН'!$F$16</f>
        <v>0</v>
      </c>
      <c r="Y359" s="36">
        <f>SUMIFS(СВЦЭМ!$J$34:$J$777,СВЦЭМ!$A$34:$A$777,$A359,СВЦЭМ!$B$33:$B$776,Y$331)+'СЕТ СН'!$F$16</f>
        <v>0</v>
      </c>
    </row>
    <row r="360" spans="1:27" ht="15.75" hidden="1" x14ac:dyDescent="0.2">
      <c r="A360" s="35">
        <f t="shared" si="9"/>
        <v>43675</v>
      </c>
      <c r="B360" s="36">
        <f>SUMIFS(СВЦЭМ!$J$34:$J$777,СВЦЭМ!$A$34:$A$777,$A360,СВЦЭМ!$B$33:$B$776,B$331)+'СЕТ СН'!$F$16</f>
        <v>0</v>
      </c>
      <c r="C360" s="36">
        <f>SUMIFS(СВЦЭМ!$J$34:$J$777,СВЦЭМ!$A$34:$A$777,$A360,СВЦЭМ!$B$33:$B$776,C$331)+'СЕТ СН'!$F$16</f>
        <v>0</v>
      </c>
      <c r="D360" s="36">
        <f>SUMIFS(СВЦЭМ!$J$34:$J$777,СВЦЭМ!$A$34:$A$777,$A360,СВЦЭМ!$B$33:$B$776,D$331)+'СЕТ СН'!$F$16</f>
        <v>0</v>
      </c>
      <c r="E360" s="36">
        <f>SUMIFS(СВЦЭМ!$J$34:$J$777,СВЦЭМ!$A$34:$A$777,$A360,СВЦЭМ!$B$33:$B$776,E$331)+'СЕТ СН'!$F$16</f>
        <v>0</v>
      </c>
      <c r="F360" s="36">
        <f>SUMIFS(СВЦЭМ!$J$34:$J$777,СВЦЭМ!$A$34:$A$777,$A360,СВЦЭМ!$B$33:$B$776,F$331)+'СЕТ СН'!$F$16</f>
        <v>0</v>
      </c>
      <c r="G360" s="36">
        <f>SUMIFS(СВЦЭМ!$J$34:$J$777,СВЦЭМ!$A$34:$A$777,$A360,СВЦЭМ!$B$33:$B$776,G$331)+'СЕТ СН'!$F$16</f>
        <v>0</v>
      </c>
      <c r="H360" s="36">
        <f>SUMIFS(СВЦЭМ!$J$34:$J$777,СВЦЭМ!$A$34:$A$777,$A360,СВЦЭМ!$B$33:$B$776,H$331)+'СЕТ СН'!$F$16</f>
        <v>0</v>
      </c>
      <c r="I360" s="36">
        <f>SUMIFS(СВЦЭМ!$J$34:$J$777,СВЦЭМ!$A$34:$A$777,$A360,СВЦЭМ!$B$33:$B$776,I$331)+'СЕТ СН'!$F$16</f>
        <v>0</v>
      </c>
      <c r="J360" s="36">
        <f>SUMIFS(СВЦЭМ!$J$34:$J$777,СВЦЭМ!$A$34:$A$777,$A360,СВЦЭМ!$B$33:$B$776,J$331)+'СЕТ СН'!$F$16</f>
        <v>0</v>
      </c>
      <c r="K360" s="36">
        <f>SUMIFS(СВЦЭМ!$J$34:$J$777,СВЦЭМ!$A$34:$A$777,$A360,СВЦЭМ!$B$33:$B$776,K$331)+'СЕТ СН'!$F$16</f>
        <v>0</v>
      </c>
      <c r="L360" s="36">
        <f>SUMIFS(СВЦЭМ!$J$34:$J$777,СВЦЭМ!$A$34:$A$777,$A360,СВЦЭМ!$B$33:$B$776,L$331)+'СЕТ СН'!$F$16</f>
        <v>0</v>
      </c>
      <c r="M360" s="36">
        <f>SUMIFS(СВЦЭМ!$J$34:$J$777,СВЦЭМ!$A$34:$A$777,$A360,СВЦЭМ!$B$33:$B$776,M$331)+'СЕТ СН'!$F$16</f>
        <v>0</v>
      </c>
      <c r="N360" s="36">
        <f>SUMIFS(СВЦЭМ!$J$34:$J$777,СВЦЭМ!$A$34:$A$777,$A360,СВЦЭМ!$B$33:$B$776,N$331)+'СЕТ СН'!$F$16</f>
        <v>0</v>
      </c>
      <c r="O360" s="36">
        <f>SUMIFS(СВЦЭМ!$J$34:$J$777,СВЦЭМ!$A$34:$A$777,$A360,СВЦЭМ!$B$33:$B$776,O$331)+'СЕТ СН'!$F$16</f>
        <v>0</v>
      </c>
      <c r="P360" s="36">
        <f>SUMIFS(СВЦЭМ!$J$34:$J$777,СВЦЭМ!$A$34:$A$777,$A360,СВЦЭМ!$B$33:$B$776,P$331)+'СЕТ СН'!$F$16</f>
        <v>0</v>
      </c>
      <c r="Q360" s="36">
        <f>SUMIFS(СВЦЭМ!$J$34:$J$777,СВЦЭМ!$A$34:$A$777,$A360,СВЦЭМ!$B$33:$B$776,Q$331)+'СЕТ СН'!$F$16</f>
        <v>0</v>
      </c>
      <c r="R360" s="36">
        <f>SUMIFS(СВЦЭМ!$J$34:$J$777,СВЦЭМ!$A$34:$A$777,$A360,СВЦЭМ!$B$33:$B$776,R$331)+'СЕТ СН'!$F$16</f>
        <v>0</v>
      </c>
      <c r="S360" s="36">
        <f>SUMIFS(СВЦЭМ!$J$34:$J$777,СВЦЭМ!$A$34:$A$777,$A360,СВЦЭМ!$B$33:$B$776,S$331)+'СЕТ СН'!$F$16</f>
        <v>0</v>
      </c>
      <c r="T360" s="36">
        <f>SUMIFS(СВЦЭМ!$J$34:$J$777,СВЦЭМ!$A$34:$A$777,$A360,СВЦЭМ!$B$33:$B$776,T$331)+'СЕТ СН'!$F$16</f>
        <v>0</v>
      </c>
      <c r="U360" s="36">
        <f>SUMIFS(СВЦЭМ!$J$34:$J$777,СВЦЭМ!$A$34:$A$777,$A360,СВЦЭМ!$B$33:$B$776,U$331)+'СЕТ СН'!$F$16</f>
        <v>0</v>
      </c>
      <c r="V360" s="36">
        <f>SUMIFS(СВЦЭМ!$J$34:$J$777,СВЦЭМ!$A$34:$A$777,$A360,СВЦЭМ!$B$33:$B$776,V$331)+'СЕТ СН'!$F$16</f>
        <v>0</v>
      </c>
      <c r="W360" s="36">
        <f>SUMIFS(СВЦЭМ!$J$34:$J$777,СВЦЭМ!$A$34:$A$777,$A360,СВЦЭМ!$B$33:$B$776,W$331)+'СЕТ СН'!$F$16</f>
        <v>0</v>
      </c>
      <c r="X360" s="36">
        <f>SUMIFS(СВЦЭМ!$J$34:$J$777,СВЦЭМ!$A$34:$A$777,$A360,СВЦЭМ!$B$33:$B$776,X$331)+'СЕТ СН'!$F$16</f>
        <v>0</v>
      </c>
      <c r="Y360" s="36">
        <f>SUMIFS(СВЦЭМ!$J$34:$J$777,СВЦЭМ!$A$34:$A$777,$A360,СВЦЭМ!$B$33:$B$776,Y$331)+'СЕТ СН'!$F$16</f>
        <v>0</v>
      </c>
    </row>
    <row r="361" spans="1:27" ht="15.75" hidden="1" x14ac:dyDescent="0.2">
      <c r="A361" s="35">
        <f t="shared" si="9"/>
        <v>43676</v>
      </c>
      <c r="B361" s="36">
        <f>SUMIFS(СВЦЭМ!$J$34:$J$777,СВЦЭМ!$A$34:$A$777,$A361,СВЦЭМ!$B$33:$B$776,B$331)+'СЕТ СН'!$F$16</f>
        <v>0</v>
      </c>
      <c r="C361" s="36">
        <f>SUMIFS(СВЦЭМ!$J$34:$J$777,СВЦЭМ!$A$34:$A$777,$A361,СВЦЭМ!$B$33:$B$776,C$331)+'СЕТ СН'!$F$16</f>
        <v>0</v>
      </c>
      <c r="D361" s="36">
        <f>SUMIFS(СВЦЭМ!$J$34:$J$777,СВЦЭМ!$A$34:$A$777,$A361,СВЦЭМ!$B$33:$B$776,D$331)+'СЕТ СН'!$F$16</f>
        <v>0</v>
      </c>
      <c r="E361" s="36">
        <f>SUMIFS(СВЦЭМ!$J$34:$J$777,СВЦЭМ!$A$34:$A$777,$A361,СВЦЭМ!$B$33:$B$776,E$331)+'СЕТ СН'!$F$16</f>
        <v>0</v>
      </c>
      <c r="F361" s="36">
        <f>SUMIFS(СВЦЭМ!$J$34:$J$777,СВЦЭМ!$A$34:$A$777,$A361,СВЦЭМ!$B$33:$B$776,F$331)+'СЕТ СН'!$F$16</f>
        <v>0</v>
      </c>
      <c r="G361" s="36">
        <f>SUMIFS(СВЦЭМ!$J$34:$J$777,СВЦЭМ!$A$34:$A$777,$A361,СВЦЭМ!$B$33:$B$776,G$331)+'СЕТ СН'!$F$16</f>
        <v>0</v>
      </c>
      <c r="H361" s="36">
        <f>SUMIFS(СВЦЭМ!$J$34:$J$777,СВЦЭМ!$A$34:$A$777,$A361,СВЦЭМ!$B$33:$B$776,H$331)+'СЕТ СН'!$F$16</f>
        <v>0</v>
      </c>
      <c r="I361" s="36">
        <f>SUMIFS(СВЦЭМ!$J$34:$J$777,СВЦЭМ!$A$34:$A$777,$A361,СВЦЭМ!$B$33:$B$776,I$331)+'СЕТ СН'!$F$16</f>
        <v>0</v>
      </c>
      <c r="J361" s="36">
        <f>SUMIFS(СВЦЭМ!$J$34:$J$777,СВЦЭМ!$A$34:$A$777,$A361,СВЦЭМ!$B$33:$B$776,J$331)+'СЕТ СН'!$F$16</f>
        <v>0</v>
      </c>
      <c r="K361" s="36">
        <f>SUMIFS(СВЦЭМ!$J$34:$J$777,СВЦЭМ!$A$34:$A$777,$A361,СВЦЭМ!$B$33:$B$776,K$331)+'СЕТ СН'!$F$16</f>
        <v>0</v>
      </c>
      <c r="L361" s="36">
        <f>SUMIFS(СВЦЭМ!$J$34:$J$777,СВЦЭМ!$A$34:$A$777,$A361,СВЦЭМ!$B$33:$B$776,L$331)+'СЕТ СН'!$F$16</f>
        <v>0</v>
      </c>
      <c r="M361" s="36">
        <f>SUMIFS(СВЦЭМ!$J$34:$J$777,СВЦЭМ!$A$34:$A$777,$A361,СВЦЭМ!$B$33:$B$776,M$331)+'СЕТ СН'!$F$16</f>
        <v>0</v>
      </c>
      <c r="N361" s="36">
        <f>SUMIFS(СВЦЭМ!$J$34:$J$777,СВЦЭМ!$A$34:$A$777,$A361,СВЦЭМ!$B$33:$B$776,N$331)+'СЕТ СН'!$F$16</f>
        <v>0</v>
      </c>
      <c r="O361" s="36">
        <f>SUMIFS(СВЦЭМ!$J$34:$J$777,СВЦЭМ!$A$34:$A$777,$A361,СВЦЭМ!$B$33:$B$776,O$331)+'СЕТ СН'!$F$16</f>
        <v>0</v>
      </c>
      <c r="P361" s="36">
        <f>SUMIFS(СВЦЭМ!$J$34:$J$777,СВЦЭМ!$A$34:$A$777,$A361,СВЦЭМ!$B$33:$B$776,P$331)+'СЕТ СН'!$F$16</f>
        <v>0</v>
      </c>
      <c r="Q361" s="36">
        <f>SUMIFS(СВЦЭМ!$J$34:$J$777,СВЦЭМ!$A$34:$A$777,$A361,СВЦЭМ!$B$33:$B$776,Q$331)+'СЕТ СН'!$F$16</f>
        <v>0</v>
      </c>
      <c r="R361" s="36">
        <f>SUMIFS(СВЦЭМ!$J$34:$J$777,СВЦЭМ!$A$34:$A$777,$A361,СВЦЭМ!$B$33:$B$776,R$331)+'СЕТ СН'!$F$16</f>
        <v>0</v>
      </c>
      <c r="S361" s="36">
        <f>SUMIFS(СВЦЭМ!$J$34:$J$777,СВЦЭМ!$A$34:$A$777,$A361,СВЦЭМ!$B$33:$B$776,S$331)+'СЕТ СН'!$F$16</f>
        <v>0</v>
      </c>
      <c r="T361" s="36">
        <f>SUMIFS(СВЦЭМ!$J$34:$J$777,СВЦЭМ!$A$34:$A$777,$A361,СВЦЭМ!$B$33:$B$776,T$331)+'СЕТ СН'!$F$16</f>
        <v>0</v>
      </c>
      <c r="U361" s="36">
        <f>SUMIFS(СВЦЭМ!$J$34:$J$777,СВЦЭМ!$A$34:$A$777,$A361,СВЦЭМ!$B$33:$B$776,U$331)+'СЕТ СН'!$F$16</f>
        <v>0</v>
      </c>
      <c r="V361" s="36">
        <f>SUMIFS(СВЦЭМ!$J$34:$J$777,СВЦЭМ!$A$34:$A$777,$A361,СВЦЭМ!$B$33:$B$776,V$331)+'СЕТ СН'!$F$16</f>
        <v>0</v>
      </c>
      <c r="W361" s="36">
        <f>SUMIFS(СВЦЭМ!$J$34:$J$777,СВЦЭМ!$A$34:$A$777,$A361,СВЦЭМ!$B$33:$B$776,W$331)+'СЕТ СН'!$F$16</f>
        <v>0</v>
      </c>
      <c r="X361" s="36">
        <f>SUMIFS(СВЦЭМ!$J$34:$J$777,СВЦЭМ!$A$34:$A$777,$A361,СВЦЭМ!$B$33:$B$776,X$331)+'СЕТ СН'!$F$16</f>
        <v>0</v>
      </c>
      <c r="Y361" s="36">
        <f>SUMIFS(СВЦЭМ!$J$34:$J$777,СВЦЭМ!$A$34:$A$777,$A361,СВЦЭМ!$B$33:$B$776,Y$331)+'СЕТ СН'!$F$16</f>
        <v>0</v>
      </c>
    </row>
    <row r="362" spans="1:27" ht="15.75" hidden="1" x14ac:dyDescent="0.2">
      <c r="A362" s="35">
        <f t="shared" si="9"/>
        <v>43677</v>
      </c>
      <c r="B362" s="36">
        <f>SUMIFS(СВЦЭМ!$J$34:$J$777,СВЦЭМ!$A$34:$A$777,$A362,СВЦЭМ!$B$33:$B$776,B$331)+'СЕТ СН'!$F$16</f>
        <v>0</v>
      </c>
      <c r="C362" s="36">
        <f>SUMIFS(СВЦЭМ!$J$34:$J$777,СВЦЭМ!$A$34:$A$777,$A362,СВЦЭМ!$B$33:$B$776,C$331)+'СЕТ СН'!$F$16</f>
        <v>0</v>
      </c>
      <c r="D362" s="36">
        <f>SUMIFS(СВЦЭМ!$J$34:$J$777,СВЦЭМ!$A$34:$A$777,$A362,СВЦЭМ!$B$33:$B$776,D$331)+'СЕТ СН'!$F$16</f>
        <v>0</v>
      </c>
      <c r="E362" s="36">
        <f>SUMIFS(СВЦЭМ!$J$34:$J$777,СВЦЭМ!$A$34:$A$777,$A362,СВЦЭМ!$B$33:$B$776,E$331)+'СЕТ СН'!$F$16</f>
        <v>0</v>
      </c>
      <c r="F362" s="36">
        <f>SUMIFS(СВЦЭМ!$J$34:$J$777,СВЦЭМ!$A$34:$A$777,$A362,СВЦЭМ!$B$33:$B$776,F$331)+'СЕТ СН'!$F$16</f>
        <v>0</v>
      </c>
      <c r="G362" s="36">
        <f>SUMIFS(СВЦЭМ!$J$34:$J$777,СВЦЭМ!$A$34:$A$777,$A362,СВЦЭМ!$B$33:$B$776,G$331)+'СЕТ СН'!$F$16</f>
        <v>0</v>
      </c>
      <c r="H362" s="36">
        <f>SUMIFS(СВЦЭМ!$J$34:$J$777,СВЦЭМ!$A$34:$A$777,$A362,СВЦЭМ!$B$33:$B$776,H$331)+'СЕТ СН'!$F$16</f>
        <v>0</v>
      </c>
      <c r="I362" s="36">
        <f>SUMIFS(СВЦЭМ!$J$34:$J$777,СВЦЭМ!$A$34:$A$777,$A362,СВЦЭМ!$B$33:$B$776,I$331)+'СЕТ СН'!$F$16</f>
        <v>0</v>
      </c>
      <c r="J362" s="36">
        <f>SUMIFS(СВЦЭМ!$J$34:$J$777,СВЦЭМ!$A$34:$A$777,$A362,СВЦЭМ!$B$33:$B$776,J$331)+'СЕТ СН'!$F$16</f>
        <v>0</v>
      </c>
      <c r="K362" s="36">
        <f>SUMIFS(СВЦЭМ!$J$34:$J$777,СВЦЭМ!$A$34:$A$777,$A362,СВЦЭМ!$B$33:$B$776,K$331)+'СЕТ СН'!$F$16</f>
        <v>0</v>
      </c>
      <c r="L362" s="36">
        <f>SUMIFS(СВЦЭМ!$J$34:$J$777,СВЦЭМ!$A$34:$A$777,$A362,СВЦЭМ!$B$33:$B$776,L$331)+'СЕТ СН'!$F$16</f>
        <v>0</v>
      </c>
      <c r="M362" s="36">
        <f>SUMIFS(СВЦЭМ!$J$34:$J$777,СВЦЭМ!$A$34:$A$777,$A362,СВЦЭМ!$B$33:$B$776,M$331)+'СЕТ СН'!$F$16</f>
        <v>0</v>
      </c>
      <c r="N362" s="36">
        <f>SUMIFS(СВЦЭМ!$J$34:$J$777,СВЦЭМ!$A$34:$A$777,$A362,СВЦЭМ!$B$33:$B$776,N$331)+'СЕТ СН'!$F$16</f>
        <v>0</v>
      </c>
      <c r="O362" s="36">
        <f>SUMIFS(СВЦЭМ!$J$34:$J$777,СВЦЭМ!$A$34:$A$777,$A362,СВЦЭМ!$B$33:$B$776,O$331)+'СЕТ СН'!$F$16</f>
        <v>0</v>
      </c>
      <c r="P362" s="36">
        <f>SUMIFS(СВЦЭМ!$J$34:$J$777,СВЦЭМ!$A$34:$A$777,$A362,СВЦЭМ!$B$33:$B$776,P$331)+'СЕТ СН'!$F$16</f>
        <v>0</v>
      </c>
      <c r="Q362" s="36">
        <f>SUMIFS(СВЦЭМ!$J$34:$J$777,СВЦЭМ!$A$34:$A$777,$A362,СВЦЭМ!$B$33:$B$776,Q$331)+'СЕТ СН'!$F$16</f>
        <v>0</v>
      </c>
      <c r="R362" s="36">
        <f>SUMIFS(СВЦЭМ!$J$34:$J$777,СВЦЭМ!$A$34:$A$777,$A362,СВЦЭМ!$B$33:$B$776,R$331)+'СЕТ СН'!$F$16</f>
        <v>0</v>
      </c>
      <c r="S362" s="36">
        <f>SUMIFS(СВЦЭМ!$J$34:$J$777,СВЦЭМ!$A$34:$A$777,$A362,СВЦЭМ!$B$33:$B$776,S$331)+'СЕТ СН'!$F$16</f>
        <v>0</v>
      </c>
      <c r="T362" s="36">
        <f>SUMIFS(СВЦЭМ!$J$34:$J$777,СВЦЭМ!$A$34:$A$777,$A362,СВЦЭМ!$B$33:$B$776,T$331)+'СЕТ СН'!$F$16</f>
        <v>0</v>
      </c>
      <c r="U362" s="36">
        <f>SUMIFS(СВЦЭМ!$J$34:$J$777,СВЦЭМ!$A$34:$A$777,$A362,СВЦЭМ!$B$33:$B$776,U$331)+'СЕТ СН'!$F$16</f>
        <v>0</v>
      </c>
      <c r="V362" s="36">
        <f>SUMIFS(СВЦЭМ!$J$34:$J$777,СВЦЭМ!$A$34:$A$777,$A362,СВЦЭМ!$B$33:$B$776,V$331)+'СЕТ СН'!$F$16</f>
        <v>0</v>
      </c>
      <c r="W362" s="36">
        <f>SUMIFS(СВЦЭМ!$J$34:$J$777,СВЦЭМ!$A$34:$A$777,$A362,СВЦЭМ!$B$33:$B$776,W$331)+'СЕТ СН'!$F$16</f>
        <v>0</v>
      </c>
      <c r="X362" s="36">
        <f>SUMIFS(СВЦЭМ!$J$34:$J$777,СВЦЭМ!$A$34:$A$777,$A362,СВЦЭМ!$B$33:$B$776,X$331)+'СЕТ СН'!$F$16</f>
        <v>0</v>
      </c>
      <c r="Y362" s="36">
        <f>SUMIFS(СВЦЭМ!$J$34:$J$777,СВЦЭМ!$A$34:$A$777,$A362,СВЦЭМ!$B$33:$B$776,Y$331)+'СЕТ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8" t="s">
        <v>7</v>
      </c>
      <c r="B364" s="131" t="s">
        <v>120</v>
      </c>
      <c r="C364" s="132"/>
      <c r="D364" s="132"/>
      <c r="E364" s="132"/>
      <c r="F364" s="132"/>
      <c r="G364" s="132"/>
      <c r="H364" s="132"/>
      <c r="I364" s="132"/>
      <c r="J364" s="132"/>
      <c r="K364" s="132"/>
      <c r="L364" s="132"/>
      <c r="M364" s="132"/>
      <c r="N364" s="132"/>
      <c r="O364" s="132"/>
      <c r="P364" s="132"/>
      <c r="Q364" s="132"/>
      <c r="R364" s="132"/>
      <c r="S364" s="132"/>
      <c r="T364" s="132"/>
      <c r="U364" s="132"/>
      <c r="V364" s="132"/>
      <c r="W364" s="132"/>
      <c r="X364" s="132"/>
      <c r="Y364" s="133"/>
    </row>
    <row r="365" spans="1:27" ht="12.75" hidden="1" customHeight="1" x14ac:dyDescent="0.2">
      <c r="A365" s="129"/>
      <c r="B365" s="134"/>
      <c r="C365" s="135"/>
      <c r="D365" s="135"/>
      <c r="E365" s="135"/>
      <c r="F365" s="135"/>
      <c r="G365" s="135"/>
      <c r="H365" s="135"/>
      <c r="I365" s="135"/>
      <c r="J365" s="135"/>
      <c r="K365" s="135"/>
      <c r="L365" s="135"/>
      <c r="M365" s="135"/>
      <c r="N365" s="135"/>
      <c r="O365" s="135"/>
      <c r="P365" s="135"/>
      <c r="Q365" s="135"/>
      <c r="R365" s="135"/>
      <c r="S365" s="135"/>
      <c r="T365" s="135"/>
      <c r="U365" s="135"/>
      <c r="V365" s="135"/>
      <c r="W365" s="135"/>
      <c r="X365" s="135"/>
      <c r="Y365" s="136"/>
    </row>
    <row r="366" spans="1:27" s="46" customFormat="1" ht="12.75" hidden="1" customHeight="1" x14ac:dyDescent="0.2">
      <c r="A366" s="130"/>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01.07.2019</v>
      </c>
      <c r="B367" s="36">
        <f>SUMIFS(СВЦЭМ!$K$34:$K$777,СВЦЭМ!$A$34:$A$777,$A367,СВЦЭМ!$B$33:$B$776,B$366)+'СЕТ СН'!$F$16</f>
        <v>0</v>
      </c>
      <c r="C367" s="36">
        <f>SUMIFS(СВЦЭМ!$K$34:$K$777,СВЦЭМ!$A$34:$A$777,$A367,СВЦЭМ!$B$33:$B$776,C$366)+'СЕТ СН'!$F$16</f>
        <v>0</v>
      </c>
      <c r="D367" s="36">
        <f>SUMIFS(СВЦЭМ!$K$34:$K$777,СВЦЭМ!$A$34:$A$777,$A367,СВЦЭМ!$B$33:$B$776,D$366)+'СЕТ СН'!$F$16</f>
        <v>0</v>
      </c>
      <c r="E367" s="36">
        <f>SUMIFS(СВЦЭМ!$K$34:$K$777,СВЦЭМ!$A$34:$A$777,$A367,СВЦЭМ!$B$33:$B$776,E$366)+'СЕТ СН'!$F$16</f>
        <v>0</v>
      </c>
      <c r="F367" s="36">
        <f>SUMIFS(СВЦЭМ!$K$34:$K$777,СВЦЭМ!$A$34:$A$777,$A367,СВЦЭМ!$B$33:$B$776,F$366)+'СЕТ СН'!$F$16</f>
        <v>0</v>
      </c>
      <c r="G367" s="36">
        <f>SUMIFS(СВЦЭМ!$K$34:$K$777,СВЦЭМ!$A$34:$A$777,$A367,СВЦЭМ!$B$33:$B$776,G$366)+'СЕТ СН'!$F$16</f>
        <v>0</v>
      </c>
      <c r="H367" s="36">
        <f>SUMIFS(СВЦЭМ!$K$34:$K$777,СВЦЭМ!$A$34:$A$777,$A367,СВЦЭМ!$B$33:$B$776,H$366)+'СЕТ СН'!$F$16</f>
        <v>0</v>
      </c>
      <c r="I367" s="36">
        <f>SUMIFS(СВЦЭМ!$K$34:$K$777,СВЦЭМ!$A$34:$A$777,$A367,СВЦЭМ!$B$33:$B$776,I$366)+'СЕТ СН'!$F$16</f>
        <v>0</v>
      </c>
      <c r="J367" s="36">
        <f>SUMIFS(СВЦЭМ!$K$34:$K$777,СВЦЭМ!$A$34:$A$777,$A367,СВЦЭМ!$B$33:$B$776,J$366)+'СЕТ СН'!$F$16</f>
        <v>0</v>
      </c>
      <c r="K367" s="36">
        <f>SUMIFS(СВЦЭМ!$K$34:$K$777,СВЦЭМ!$A$34:$A$777,$A367,СВЦЭМ!$B$33:$B$776,K$366)+'СЕТ СН'!$F$16</f>
        <v>0</v>
      </c>
      <c r="L367" s="36">
        <f>SUMIFS(СВЦЭМ!$K$34:$K$777,СВЦЭМ!$A$34:$A$777,$A367,СВЦЭМ!$B$33:$B$776,L$366)+'СЕТ СН'!$F$16</f>
        <v>0</v>
      </c>
      <c r="M367" s="36">
        <f>SUMIFS(СВЦЭМ!$K$34:$K$777,СВЦЭМ!$A$34:$A$777,$A367,СВЦЭМ!$B$33:$B$776,M$366)+'СЕТ СН'!$F$16</f>
        <v>0</v>
      </c>
      <c r="N367" s="36">
        <f>SUMIFS(СВЦЭМ!$K$34:$K$777,СВЦЭМ!$A$34:$A$777,$A367,СВЦЭМ!$B$33:$B$776,N$366)+'СЕТ СН'!$F$16</f>
        <v>0</v>
      </c>
      <c r="O367" s="36">
        <f>SUMIFS(СВЦЭМ!$K$34:$K$777,СВЦЭМ!$A$34:$A$777,$A367,СВЦЭМ!$B$33:$B$776,O$366)+'СЕТ СН'!$F$16</f>
        <v>0</v>
      </c>
      <c r="P367" s="36">
        <f>SUMIFS(СВЦЭМ!$K$34:$K$777,СВЦЭМ!$A$34:$A$777,$A367,СВЦЭМ!$B$33:$B$776,P$366)+'СЕТ СН'!$F$16</f>
        <v>0</v>
      </c>
      <c r="Q367" s="36">
        <f>SUMIFS(СВЦЭМ!$K$34:$K$777,СВЦЭМ!$A$34:$A$777,$A367,СВЦЭМ!$B$33:$B$776,Q$366)+'СЕТ СН'!$F$16</f>
        <v>0</v>
      </c>
      <c r="R367" s="36">
        <f>SUMIFS(СВЦЭМ!$K$34:$K$777,СВЦЭМ!$A$34:$A$777,$A367,СВЦЭМ!$B$33:$B$776,R$366)+'СЕТ СН'!$F$16</f>
        <v>0</v>
      </c>
      <c r="S367" s="36">
        <f>SUMIFS(СВЦЭМ!$K$34:$K$777,СВЦЭМ!$A$34:$A$777,$A367,СВЦЭМ!$B$33:$B$776,S$366)+'СЕТ СН'!$F$16</f>
        <v>0</v>
      </c>
      <c r="T367" s="36">
        <f>SUMIFS(СВЦЭМ!$K$34:$K$777,СВЦЭМ!$A$34:$A$777,$A367,СВЦЭМ!$B$33:$B$776,T$366)+'СЕТ СН'!$F$16</f>
        <v>0</v>
      </c>
      <c r="U367" s="36">
        <f>SUMIFS(СВЦЭМ!$K$34:$K$777,СВЦЭМ!$A$34:$A$777,$A367,СВЦЭМ!$B$33:$B$776,U$366)+'СЕТ СН'!$F$16</f>
        <v>0</v>
      </c>
      <c r="V367" s="36">
        <f>SUMIFS(СВЦЭМ!$K$34:$K$777,СВЦЭМ!$A$34:$A$777,$A367,СВЦЭМ!$B$33:$B$776,V$366)+'СЕТ СН'!$F$16</f>
        <v>0</v>
      </c>
      <c r="W367" s="36">
        <f>SUMIFS(СВЦЭМ!$K$34:$K$777,СВЦЭМ!$A$34:$A$777,$A367,СВЦЭМ!$B$33:$B$776,W$366)+'СЕТ СН'!$F$16</f>
        <v>0</v>
      </c>
      <c r="X367" s="36">
        <f>SUMIFS(СВЦЭМ!$K$34:$K$777,СВЦЭМ!$A$34:$A$777,$A367,СВЦЭМ!$B$33:$B$776,X$366)+'СЕТ СН'!$F$16</f>
        <v>0</v>
      </c>
      <c r="Y367" s="36">
        <f>SUMIFS(СВЦЭМ!$K$34:$K$777,СВЦЭМ!$A$34:$A$777,$A367,СВЦЭМ!$B$33:$B$776,Y$366)+'СЕТ СН'!$F$16</f>
        <v>0</v>
      </c>
      <c r="AA367" s="45"/>
    </row>
    <row r="368" spans="1:27" ht="15.75" hidden="1" x14ac:dyDescent="0.2">
      <c r="A368" s="35">
        <f>A367+1</f>
        <v>43648</v>
      </c>
      <c r="B368" s="36">
        <f>SUMIFS(СВЦЭМ!$K$34:$K$777,СВЦЭМ!$A$34:$A$777,$A368,СВЦЭМ!$B$33:$B$776,B$366)+'СЕТ СН'!$F$16</f>
        <v>0</v>
      </c>
      <c r="C368" s="36">
        <f>SUMIFS(СВЦЭМ!$K$34:$K$777,СВЦЭМ!$A$34:$A$777,$A368,СВЦЭМ!$B$33:$B$776,C$366)+'СЕТ СН'!$F$16</f>
        <v>0</v>
      </c>
      <c r="D368" s="36">
        <f>SUMIFS(СВЦЭМ!$K$34:$K$777,СВЦЭМ!$A$34:$A$777,$A368,СВЦЭМ!$B$33:$B$776,D$366)+'СЕТ СН'!$F$16</f>
        <v>0</v>
      </c>
      <c r="E368" s="36">
        <f>SUMIFS(СВЦЭМ!$K$34:$K$777,СВЦЭМ!$A$34:$A$777,$A368,СВЦЭМ!$B$33:$B$776,E$366)+'СЕТ СН'!$F$16</f>
        <v>0</v>
      </c>
      <c r="F368" s="36">
        <f>SUMIFS(СВЦЭМ!$K$34:$K$777,СВЦЭМ!$A$34:$A$777,$A368,СВЦЭМ!$B$33:$B$776,F$366)+'СЕТ СН'!$F$16</f>
        <v>0</v>
      </c>
      <c r="G368" s="36">
        <f>SUMIFS(СВЦЭМ!$K$34:$K$777,СВЦЭМ!$A$34:$A$777,$A368,СВЦЭМ!$B$33:$B$776,G$366)+'СЕТ СН'!$F$16</f>
        <v>0</v>
      </c>
      <c r="H368" s="36">
        <f>SUMIFS(СВЦЭМ!$K$34:$K$777,СВЦЭМ!$A$34:$A$777,$A368,СВЦЭМ!$B$33:$B$776,H$366)+'СЕТ СН'!$F$16</f>
        <v>0</v>
      </c>
      <c r="I368" s="36">
        <f>SUMIFS(СВЦЭМ!$K$34:$K$777,СВЦЭМ!$A$34:$A$777,$A368,СВЦЭМ!$B$33:$B$776,I$366)+'СЕТ СН'!$F$16</f>
        <v>0</v>
      </c>
      <c r="J368" s="36">
        <f>SUMIFS(СВЦЭМ!$K$34:$K$777,СВЦЭМ!$A$34:$A$777,$A368,СВЦЭМ!$B$33:$B$776,J$366)+'СЕТ СН'!$F$16</f>
        <v>0</v>
      </c>
      <c r="K368" s="36">
        <f>SUMIFS(СВЦЭМ!$K$34:$K$777,СВЦЭМ!$A$34:$A$777,$A368,СВЦЭМ!$B$33:$B$776,K$366)+'СЕТ СН'!$F$16</f>
        <v>0</v>
      </c>
      <c r="L368" s="36">
        <f>SUMIFS(СВЦЭМ!$K$34:$K$777,СВЦЭМ!$A$34:$A$777,$A368,СВЦЭМ!$B$33:$B$776,L$366)+'СЕТ СН'!$F$16</f>
        <v>0</v>
      </c>
      <c r="M368" s="36">
        <f>SUMIFS(СВЦЭМ!$K$34:$K$777,СВЦЭМ!$A$34:$A$777,$A368,СВЦЭМ!$B$33:$B$776,M$366)+'СЕТ СН'!$F$16</f>
        <v>0</v>
      </c>
      <c r="N368" s="36">
        <f>SUMIFS(СВЦЭМ!$K$34:$K$777,СВЦЭМ!$A$34:$A$777,$A368,СВЦЭМ!$B$33:$B$776,N$366)+'СЕТ СН'!$F$16</f>
        <v>0</v>
      </c>
      <c r="O368" s="36">
        <f>SUMIFS(СВЦЭМ!$K$34:$K$777,СВЦЭМ!$A$34:$A$777,$A368,СВЦЭМ!$B$33:$B$776,O$366)+'СЕТ СН'!$F$16</f>
        <v>0</v>
      </c>
      <c r="P368" s="36">
        <f>SUMIFS(СВЦЭМ!$K$34:$K$777,СВЦЭМ!$A$34:$A$777,$A368,СВЦЭМ!$B$33:$B$776,P$366)+'СЕТ СН'!$F$16</f>
        <v>0</v>
      </c>
      <c r="Q368" s="36">
        <f>SUMIFS(СВЦЭМ!$K$34:$K$777,СВЦЭМ!$A$34:$A$777,$A368,СВЦЭМ!$B$33:$B$776,Q$366)+'СЕТ СН'!$F$16</f>
        <v>0</v>
      </c>
      <c r="R368" s="36">
        <f>SUMIFS(СВЦЭМ!$K$34:$K$777,СВЦЭМ!$A$34:$A$777,$A368,СВЦЭМ!$B$33:$B$776,R$366)+'СЕТ СН'!$F$16</f>
        <v>0</v>
      </c>
      <c r="S368" s="36">
        <f>SUMIFS(СВЦЭМ!$K$34:$K$777,СВЦЭМ!$A$34:$A$777,$A368,СВЦЭМ!$B$33:$B$776,S$366)+'СЕТ СН'!$F$16</f>
        <v>0</v>
      </c>
      <c r="T368" s="36">
        <f>SUMIFS(СВЦЭМ!$K$34:$K$777,СВЦЭМ!$A$34:$A$777,$A368,СВЦЭМ!$B$33:$B$776,T$366)+'СЕТ СН'!$F$16</f>
        <v>0</v>
      </c>
      <c r="U368" s="36">
        <f>SUMIFS(СВЦЭМ!$K$34:$K$777,СВЦЭМ!$A$34:$A$777,$A368,СВЦЭМ!$B$33:$B$776,U$366)+'СЕТ СН'!$F$16</f>
        <v>0</v>
      </c>
      <c r="V368" s="36">
        <f>SUMIFS(СВЦЭМ!$K$34:$K$777,СВЦЭМ!$A$34:$A$777,$A368,СВЦЭМ!$B$33:$B$776,V$366)+'СЕТ СН'!$F$16</f>
        <v>0</v>
      </c>
      <c r="W368" s="36">
        <f>SUMIFS(СВЦЭМ!$K$34:$K$777,СВЦЭМ!$A$34:$A$777,$A368,СВЦЭМ!$B$33:$B$776,W$366)+'СЕТ СН'!$F$16</f>
        <v>0</v>
      </c>
      <c r="X368" s="36">
        <f>SUMIFS(СВЦЭМ!$K$34:$K$777,СВЦЭМ!$A$34:$A$777,$A368,СВЦЭМ!$B$33:$B$776,X$366)+'СЕТ СН'!$F$16</f>
        <v>0</v>
      </c>
      <c r="Y368" s="36">
        <f>SUMIFS(СВЦЭМ!$K$34:$K$777,СВЦЭМ!$A$34:$A$777,$A368,СВЦЭМ!$B$33:$B$776,Y$366)+'СЕТ СН'!$F$16</f>
        <v>0</v>
      </c>
    </row>
    <row r="369" spans="1:25" ht="15.75" hidden="1" x14ac:dyDescent="0.2">
      <c r="A369" s="35">
        <f t="shared" ref="A369:A397" si="10">A368+1</f>
        <v>43649</v>
      </c>
      <c r="B369" s="36">
        <f>SUMIFS(СВЦЭМ!$K$34:$K$777,СВЦЭМ!$A$34:$A$777,$A369,СВЦЭМ!$B$33:$B$776,B$366)+'СЕТ СН'!$F$16</f>
        <v>0</v>
      </c>
      <c r="C369" s="36">
        <f>SUMIFS(СВЦЭМ!$K$34:$K$777,СВЦЭМ!$A$34:$A$777,$A369,СВЦЭМ!$B$33:$B$776,C$366)+'СЕТ СН'!$F$16</f>
        <v>0</v>
      </c>
      <c r="D369" s="36">
        <f>SUMIFS(СВЦЭМ!$K$34:$K$777,СВЦЭМ!$A$34:$A$777,$A369,СВЦЭМ!$B$33:$B$776,D$366)+'СЕТ СН'!$F$16</f>
        <v>0</v>
      </c>
      <c r="E369" s="36">
        <f>SUMIFS(СВЦЭМ!$K$34:$K$777,СВЦЭМ!$A$34:$A$777,$A369,СВЦЭМ!$B$33:$B$776,E$366)+'СЕТ СН'!$F$16</f>
        <v>0</v>
      </c>
      <c r="F369" s="36">
        <f>SUMIFS(СВЦЭМ!$K$34:$K$777,СВЦЭМ!$A$34:$A$777,$A369,СВЦЭМ!$B$33:$B$776,F$366)+'СЕТ СН'!$F$16</f>
        <v>0</v>
      </c>
      <c r="G369" s="36">
        <f>SUMIFS(СВЦЭМ!$K$34:$K$777,СВЦЭМ!$A$34:$A$777,$A369,СВЦЭМ!$B$33:$B$776,G$366)+'СЕТ СН'!$F$16</f>
        <v>0</v>
      </c>
      <c r="H369" s="36">
        <f>SUMIFS(СВЦЭМ!$K$34:$K$777,СВЦЭМ!$A$34:$A$777,$A369,СВЦЭМ!$B$33:$B$776,H$366)+'СЕТ СН'!$F$16</f>
        <v>0</v>
      </c>
      <c r="I369" s="36">
        <f>SUMIFS(СВЦЭМ!$K$34:$K$777,СВЦЭМ!$A$34:$A$777,$A369,СВЦЭМ!$B$33:$B$776,I$366)+'СЕТ СН'!$F$16</f>
        <v>0</v>
      </c>
      <c r="J369" s="36">
        <f>SUMIFS(СВЦЭМ!$K$34:$K$777,СВЦЭМ!$A$34:$A$777,$A369,СВЦЭМ!$B$33:$B$776,J$366)+'СЕТ СН'!$F$16</f>
        <v>0</v>
      </c>
      <c r="K369" s="36">
        <f>SUMIFS(СВЦЭМ!$K$34:$K$777,СВЦЭМ!$A$34:$A$777,$A369,СВЦЭМ!$B$33:$B$776,K$366)+'СЕТ СН'!$F$16</f>
        <v>0</v>
      </c>
      <c r="L369" s="36">
        <f>SUMIFS(СВЦЭМ!$K$34:$K$777,СВЦЭМ!$A$34:$A$777,$A369,СВЦЭМ!$B$33:$B$776,L$366)+'СЕТ СН'!$F$16</f>
        <v>0</v>
      </c>
      <c r="M369" s="36">
        <f>SUMIFS(СВЦЭМ!$K$34:$K$777,СВЦЭМ!$A$34:$A$777,$A369,СВЦЭМ!$B$33:$B$776,M$366)+'СЕТ СН'!$F$16</f>
        <v>0</v>
      </c>
      <c r="N369" s="36">
        <f>SUMIFS(СВЦЭМ!$K$34:$K$777,СВЦЭМ!$A$34:$A$777,$A369,СВЦЭМ!$B$33:$B$776,N$366)+'СЕТ СН'!$F$16</f>
        <v>0</v>
      </c>
      <c r="O369" s="36">
        <f>SUMIFS(СВЦЭМ!$K$34:$K$777,СВЦЭМ!$A$34:$A$777,$A369,СВЦЭМ!$B$33:$B$776,O$366)+'СЕТ СН'!$F$16</f>
        <v>0</v>
      </c>
      <c r="P369" s="36">
        <f>SUMIFS(СВЦЭМ!$K$34:$K$777,СВЦЭМ!$A$34:$A$777,$A369,СВЦЭМ!$B$33:$B$776,P$366)+'СЕТ СН'!$F$16</f>
        <v>0</v>
      </c>
      <c r="Q369" s="36">
        <f>SUMIFS(СВЦЭМ!$K$34:$K$777,СВЦЭМ!$A$34:$A$777,$A369,СВЦЭМ!$B$33:$B$776,Q$366)+'СЕТ СН'!$F$16</f>
        <v>0</v>
      </c>
      <c r="R369" s="36">
        <f>SUMIFS(СВЦЭМ!$K$34:$K$777,СВЦЭМ!$A$34:$A$777,$A369,СВЦЭМ!$B$33:$B$776,R$366)+'СЕТ СН'!$F$16</f>
        <v>0</v>
      </c>
      <c r="S369" s="36">
        <f>SUMIFS(СВЦЭМ!$K$34:$K$777,СВЦЭМ!$A$34:$A$777,$A369,СВЦЭМ!$B$33:$B$776,S$366)+'СЕТ СН'!$F$16</f>
        <v>0</v>
      </c>
      <c r="T369" s="36">
        <f>SUMIFS(СВЦЭМ!$K$34:$K$777,СВЦЭМ!$A$34:$A$777,$A369,СВЦЭМ!$B$33:$B$776,T$366)+'СЕТ СН'!$F$16</f>
        <v>0</v>
      </c>
      <c r="U369" s="36">
        <f>SUMIFS(СВЦЭМ!$K$34:$K$777,СВЦЭМ!$A$34:$A$777,$A369,СВЦЭМ!$B$33:$B$776,U$366)+'СЕТ СН'!$F$16</f>
        <v>0</v>
      </c>
      <c r="V369" s="36">
        <f>SUMIFS(СВЦЭМ!$K$34:$K$777,СВЦЭМ!$A$34:$A$777,$A369,СВЦЭМ!$B$33:$B$776,V$366)+'СЕТ СН'!$F$16</f>
        <v>0</v>
      </c>
      <c r="W369" s="36">
        <f>SUMIFS(СВЦЭМ!$K$34:$K$777,СВЦЭМ!$A$34:$A$777,$A369,СВЦЭМ!$B$33:$B$776,W$366)+'СЕТ СН'!$F$16</f>
        <v>0</v>
      </c>
      <c r="X369" s="36">
        <f>SUMIFS(СВЦЭМ!$K$34:$K$777,СВЦЭМ!$A$34:$A$777,$A369,СВЦЭМ!$B$33:$B$776,X$366)+'СЕТ СН'!$F$16</f>
        <v>0</v>
      </c>
      <c r="Y369" s="36">
        <f>SUMIFS(СВЦЭМ!$K$34:$K$777,СВЦЭМ!$A$34:$A$777,$A369,СВЦЭМ!$B$33:$B$776,Y$366)+'СЕТ СН'!$F$16</f>
        <v>0</v>
      </c>
    </row>
    <row r="370" spans="1:25" ht="15.75" hidden="1" x14ac:dyDescent="0.2">
      <c r="A370" s="35">
        <f t="shared" si="10"/>
        <v>43650</v>
      </c>
      <c r="B370" s="36">
        <f>SUMIFS(СВЦЭМ!$K$34:$K$777,СВЦЭМ!$A$34:$A$777,$A370,СВЦЭМ!$B$33:$B$776,B$366)+'СЕТ СН'!$F$16</f>
        <v>0</v>
      </c>
      <c r="C370" s="36">
        <f>SUMIFS(СВЦЭМ!$K$34:$K$777,СВЦЭМ!$A$34:$A$777,$A370,СВЦЭМ!$B$33:$B$776,C$366)+'СЕТ СН'!$F$16</f>
        <v>0</v>
      </c>
      <c r="D370" s="36">
        <f>SUMIFS(СВЦЭМ!$K$34:$K$777,СВЦЭМ!$A$34:$A$777,$A370,СВЦЭМ!$B$33:$B$776,D$366)+'СЕТ СН'!$F$16</f>
        <v>0</v>
      </c>
      <c r="E370" s="36">
        <f>SUMIFS(СВЦЭМ!$K$34:$K$777,СВЦЭМ!$A$34:$A$777,$A370,СВЦЭМ!$B$33:$B$776,E$366)+'СЕТ СН'!$F$16</f>
        <v>0</v>
      </c>
      <c r="F370" s="36">
        <f>SUMIFS(СВЦЭМ!$K$34:$K$777,СВЦЭМ!$A$34:$A$777,$A370,СВЦЭМ!$B$33:$B$776,F$366)+'СЕТ СН'!$F$16</f>
        <v>0</v>
      </c>
      <c r="G370" s="36">
        <f>SUMIFS(СВЦЭМ!$K$34:$K$777,СВЦЭМ!$A$34:$A$777,$A370,СВЦЭМ!$B$33:$B$776,G$366)+'СЕТ СН'!$F$16</f>
        <v>0</v>
      </c>
      <c r="H370" s="36">
        <f>SUMIFS(СВЦЭМ!$K$34:$K$777,СВЦЭМ!$A$34:$A$777,$A370,СВЦЭМ!$B$33:$B$776,H$366)+'СЕТ СН'!$F$16</f>
        <v>0</v>
      </c>
      <c r="I370" s="36">
        <f>SUMIFS(СВЦЭМ!$K$34:$K$777,СВЦЭМ!$A$34:$A$777,$A370,СВЦЭМ!$B$33:$B$776,I$366)+'СЕТ СН'!$F$16</f>
        <v>0</v>
      </c>
      <c r="J370" s="36">
        <f>SUMIFS(СВЦЭМ!$K$34:$K$777,СВЦЭМ!$A$34:$A$777,$A370,СВЦЭМ!$B$33:$B$776,J$366)+'СЕТ СН'!$F$16</f>
        <v>0</v>
      </c>
      <c r="K370" s="36">
        <f>SUMIFS(СВЦЭМ!$K$34:$K$777,СВЦЭМ!$A$34:$A$777,$A370,СВЦЭМ!$B$33:$B$776,K$366)+'СЕТ СН'!$F$16</f>
        <v>0</v>
      </c>
      <c r="L370" s="36">
        <f>SUMIFS(СВЦЭМ!$K$34:$K$777,СВЦЭМ!$A$34:$A$777,$A370,СВЦЭМ!$B$33:$B$776,L$366)+'СЕТ СН'!$F$16</f>
        <v>0</v>
      </c>
      <c r="M370" s="36">
        <f>SUMIFS(СВЦЭМ!$K$34:$K$777,СВЦЭМ!$A$34:$A$777,$A370,СВЦЭМ!$B$33:$B$776,M$366)+'СЕТ СН'!$F$16</f>
        <v>0</v>
      </c>
      <c r="N370" s="36">
        <f>SUMIFS(СВЦЭМ!$K$34:$K$777,СВЦЭМ!$A$34:$A$777,$A370,СВЦЭМ!$B$33:$B$776,N$366)+'СЕТ СН'!$F$16</f>
        <v>0</v>
      </c>
      <c r="O370" s="36">
        <f>SUMIFS(СВЦЭМ!$K$34:$K$777,СВЦЭМ!$A$34:$A$777,$A370,СВЦЭМ!$B$33:$B$776,O$366)+'СЕТ СН'!$F$16</f>
        <v>0</v>
      </c>
      <c r="P370" s="36">
        <f>SUMIFS(СВЦЭМ!$K$34:$K$777,СВЦЭМ!$A$34:$A$777,$A370,СВЦЭМ!$B$33:$B$776,P$366)+'СЕТ СН'!$F$16</f>
        <v>0</v>
      </c>
      <c r="Q370" s="36">
        <f>SUMIFS(СВЦЭМ!$K$34:$K$777,СВЦЭМ!$A$34:$A$777,$A370,СВЦЭМ!$B$33:$B$776,Q$366)+'СЕТ СН'!$F$16</f>
        <v>0</v>
      </c>
      <c r="R370" s="36">
        <f>SUMIFS(СВЦЭМ!$K$34:$K$777,СВЦЭМ!$A$34:$A$777,$A370,СВЦЭМ!$B$33:$B$776,R$366)+'СЕТ СН'!$F$16</f>
        <v>0</v>
      </c>
      <c r="S370" s="36">
        <f>SUMIFS(СВЦЭМ!$K$34:$K$777,СВЦЭМ!$A$34:$A$777,$A370,СВЦЭМ!$B$33:$B$776,S$366)+'СЕТ СН'!$F$16</f>
        <v>0</v>
      </c>
      <c r="T370" s="36">
        <f>SUMIFS(СВЦЭМ!$K$34:$K$777,СВЦЭМ!$A$34:$A$777,$A370,СВЦЭМ!$B$33:$B$776,T$366)+'СЕТ СН'!$F$16</f>
        <v>0</v>
      </c>
      <c r="U370" s="36">
        <f>SUMIFS(СВЦЭМ!$K$34:$K$777,СВЦЭМ!$A$34:$A$777,$A370,СВЦЭМ!$B$33:$B$776,U$366)+'СЕТ СН'!$F$16</f>
        <v>0</v>
      </c>
      <c r="V370" s="36">
        <f>SUMIFS(СВЦЭМ!$K$34:$K$777,СВЦЭМ!$A$34:$A$777,$A370,СВЦЭМ!$B$33:$B$776,V$366)+'СЕТ СН'!$F$16</f>
        <v>0</v>
      </c>
      <c r="W370" s="36">
        <f>SUMIFS(СВЦЭМ!$K$34:$K$777,СВЦЭМ!$A$34:$A$777,$A370,СВЦЭМ!$B$33:$B$776,W$366)+'СЕТ СН'!$F$16</f>
        <v>0</v>
      </c>
      <c r="X370" s="36">
        <f>SUMIFS(СВЦЭМ!$K$34:$K$777,СВЦЭМ!$A$34:$A$777,$A370,СВЦЭМ!$B$33:$B$776,X$366)+'СЕТ СН'!$F$16</f>
        <v>0</v>
      </c>
      <c r="Y370" s="36">
        <f>SUMIFS(СВЦЭМ!$K$34:$K$777,СВЦЭМ!$A$34:$A$777,$A370,СВЦЭМ!$B$33:$B$776,Y$366)+'СЕТ СН'!$F$16</f>
        <v>0</v>
      </c>
    </row>
    <row r="371" spans="1:25" ht="15.75" hidden="1" x14ac:dyDescent="0.2">
      <c r="A371" s="35">
        <f t="shared" si="10"/>
        <v>43651</v>
      </c>
      <c r="B371" s="36">
        <f>SUMIFS(СВЦЭМ!$K$34:$K$777,СВЦЭМ!$A$34:$A$777,$A371,СВЦЭМ!$B$33:$B$776,B$366)+'СЕТ СН'!$F$16</f>
        <v>0</v>
      </c>
      <c r="C371" s="36">
        <f>SUMIFS(СВЦЭМ!$K$34:$K$777,СВЦЭМ!$A$34:$A$777,$A371,СВЦЭМ!$B$33:$B$776,C$366)+'СЕТ СН'!$F$16</f>
        <v>0</v>
      </c>
      <c r="D371" s="36">
        <f>SUMIFS(СВЦЭМ!$K$34:$K$777,СВЦЭМ!$A$34:$A$777,$A371,СВЦЭМ!$B$33:$B$776,D$366)+'СЕТ СН'!$F$16</f>
        <v>0</v>
      </c>
      <c r="E371" s="36">
        <f>SUMIFS(СВЦЭМ!$K$34:$K$777,СВЦЭМ!$A$34:$A$777,$A371,СВЦЭМ!$B$33:$B$776,E$366)+'СЕТ СН'!$F$16</f>
        <v>0</v>
      </c>
      <c r="F371" s="36">
        <f>SUMIFS(СВЦЭМ!$K$34:$K$777,СВЦЭМ!$A$34:$A$777,$A371,СВЦЭМ!$B$33:$B$776,F$366)+'СЕТ СН'!$F$16</f>
        <v>0</v>
      </c>
      <c r="G371" s="36">
        <f>SUMIFS(СВЦЭМ!$K$34:$K$777,СВЦЭМ!$A$34:$A$777,$A371,СВЦЭМ!$B$33:$B$776,G$366)+'СЕТ СН'!$F$16</f>
        <v>0</v>
      </c>
      <c r="H371" s="36">
        <f>SUMIFS(СВЦЭМ!$K$34:$K$777,СВЦЭМ!$A$34:$A$777,$A371,СВЦЭМ!$B$33:$B$776,H$366)+'СЕТ СН'!$F$16</f>
        <v>0</v>
      </c>
      <c r="I371" s="36">
        <f>SUMIFS(СВЦЭМ!$K$34:$K$777,СВЦЭМ!$A$34:$A$777,$A371,СВЦЭМ!$B$33:$B$776,I$366)+'СЕТ СН'!$F$16</f>
        <v>0</v>
      </c>
      <c r="J371" s="36">
        <f>SUMIFS(СВЦЭМ!$K$34:$K$777,СВЦЭМ!$A$34:$A$777,$A371,СВЦЭМ!$B$33:$B$776,J$366)+'СЕТ СН'!$F$16</f>
        <v>0</v>
      </c>
      <c r="K371" s="36">
        <f>SUMIFS(СВЦЭМ!$K$34:$K$777,СВЦЭМ!$A$34:$A$777,$A371,СВЦЭМ!$B$33:$B$776,K$366)+'СЕТ СН'!$F$16</f>
        <v>0</v>
      </c>
      <c r="L371" s="36">
        <f>SUMIFS(СВЦЭМ!$K$34:$K$777,СВЦЭМ!$A$34:$A$777,$A371,СВЦЭМ!$B$33:$B$776,L$366)+'СЕТ СН'!$F$16</f>
        <v>0</v>
      </c>
      <c r="M371" s="36">
        <f>SUMIFS(СВЦЭМ!$K$34:$K$777,СВЦЭМ!$A$34:$A$777,$A371,СВЦЭМ!$B$33:$B$776,M$366)+'СЕТ СН'!$F$16</f>
        <v>0</v>
      </c>
      <c r="N371" s="36">
        <f>SUMIFS(СВЦЭМ!$K$34:$K$777,СВЦЭМ!$A$34:$A$777,$A371,СВЦЭМ!$B$33:$B$776,N$366)+'СЕТ СН'!$F$16</f>
        <v>0</v>
      </c>
      <c r="O371" s="36">
        <f>SUMIFS(СВЦЭМ!$K$34:$K$777,СВЦЭМ!$A$34:$A$777,$A371,СВЦЭМ!$B$33:$B$776,O$366)+'СЕТ СН'!$F$16</f>
        <v>0</v>
      </c>
      <c r="P371" s="36">
        <f>SUMIFS(СВЦЭМ!$K$34:$K$777,СВЦЭМ!$A$34:$A$777,$A371,СВЦЭМ!$B$33:$B$776,P$366)+'СЕТ СН'!$F$16</f>
        <v>0</v>
      </c>
      <c r="Q371" s="36">
        <f>SUMIFS(СВЦЭМ!$K$34:$K$777,СВЦЭМ!$A$34:$A$777,$A371,СВЦЭМ!$B$33:$B$776,Q$366)+'СЕТ СН'!$F$16</f>
        <v>0</v>
      </c>
      <c r="R371" s="36">
        <f>SUMIFS(СВЦЭМ!$K$34:$K$777,СВЦЭМ!$A$34:$A$777,$A371,СВЦЭМ!$B$33:$B$776,R$366)+'СЕТ СН'!$F$16</f>
        <v>0</v>
      </c>
      <c r="S371" s="36">
        <f>SUMIFS(СВЦЭМ!$K$34:$K$777,СВЦЭМ!$A$34:$A$777,$A371,СВЦЭМ!$B$33:$B$776,S$366)+'СЕТ СН'!$F$16</f>
        <v>0</v>
      </c>
      <c r="T371" s="36">
        <f>SUMIFS(СВЦЭМ!$K$34:$K$777,СВЦЭМ!$A$34:$A$777,$A371,СВЦЭМ!$B$33:$B$776,T$366)+'СЕТ СН'!$F$16</f>
        <v>0</v>
      </c>
      <c r="U371" s="36">
        <f>SUMIFS(СВЦЭМ!$K$34:$K$777,СВЦЭМ!$A$34:$A$777,$A371,СВЦЭМ!$B$33:$B$776,U$366)+'СЕТ СН'!$F$16</f>
        <v>0</v>
      </c>
      <c r="V371" s="36">
        <f>SUMIFS(СВЦЭМ!$K$34:$K$777,СВЦЭМ!$A$34:$A$777,$A371,СВЦЭМ!$B$33:$B$776,V$366)+'СЕТ СН'!$F$16</f>
        <v>0</v>
      </c>
      <c r="W371" s="36">
        <f>SUMIFS(СВЦЭМ!$K$34:$K$777,СВЦЭМ!$A$34:$A$777,$A371,СВЦЭМ!$B$33:$B$776,W$366)+'СЕТ СН'!$F$16</f>
        <v>0</v>
      </c>
      <c r="X371" s="36">
        <f>SUMIFS(СВЦЭМ!$K$34:$K$777,СВЦЭМ!$A$34:$A$777,$A371,СВЦЭМ!$B$33:$B$776,X$366)+'СЕТ СН'!$F$16</f>
        <v>0</v>
      </c>
      <c r="Y371" s="36">
        <f>SUMIFS(СВЦЭМ!$K$34:$K$777,СВЦЭМ!$A$34:$A$777,$A371,СВЦЭМ!$B$33:$B$776,Y$366)+'СЕТ СН'!$F$16</f>
        <v>0</v>
      </c>
    </row>
    <row r="372" spans="1:25" ht="15.75" hidden="1" x14ac:dyDescent="0.2">
      <c r="A372" s="35">
        <f t="shared" si="10"/>
        <v>43652</v>
      </c>
      <c r="B372" s="36">
        <f>SUMIFS(СВЦЭМ!$K$34:$K$777,СВЦЭМ!$A$34:$A$777,$A372,СВЦЭМ!$B$33:$B$776,B$366)+'СЕТ СН'!$F$16</f>
        <v>0</v>
      </c>
      <c r="C372" s="36">
        <f>SUMIFS(СВЦЭМ!$K$34:$K$777,СВЦЭМ!$A$34:$A$777,$A372,СВЦЭМ!$B$33:$B$776,C$366)+'СЕТ СН'!$F$16</f>
        <v>0</v>
      </c>
      <c r="D372" s="36">
        <f>SUMIFS(СВЦЭМ!$K$34:$K$777,СВЦЭМ!$A$34:$A$777,$A372,СВЦЭМ!$B$33:$B$776,D$366)+'СЕТ СН'!$F$16</f>
        <v>0</v>
      </c>
      <c r="E372" s="36">
        <f>SUMIFS(СВЦЭМ!$K$34:$K$777,СВЦЭМ!$A$34:$A$777,$A372,СВЦЭМ!$B$33:$B$776,E$366)+'СЕТ СН'!$F$16</f>
        <v>0</v>
      </c>
      <c r="F372" s="36">
        <f>SUMIFS(СВЦЭМ!$K$34:$K$777,СВЦЭМ!$A$34:$A$777,$A372,СВЦЭМ!$B$33:$B$776,F$366)+'СЕТ СН'!$F$16</f>
        <v>0</v>
      </c>
      <c r="G372" s="36">
        <f>SUMIFS(СВЦЭМ!$K$34:$K$777,СВЦЭМ!$A$34:$A$777,$A372,СВЦЭМ!$B$33:$B$776,G$366)+'СЕТ СН'!$F$16</f>
        <v>0</v>
      </c>
      <c r="H372" s="36">
        <f>SUMIFS(СВЦЭМ!$K$34:$K$777,СВЦЭМ!$A$34:$A$777,$A372,СВЦЭМ!$B$33:$B$776,H$366)+'СЕТ СН'!$F$16</f>
        <v>0</v>
      </c>
      <c r="I372" s="36">
        <f>SUMIFS(СВЦЭМ!$K$34:$K$777,СВЦЭМ!$A$34:$A$777,$A372,СВЦЭМ!$B$33:$B$776,I$366)+'СЕТ СН'!$F$16</f>
        <v>0</v>
      </c>
      <c r="J372" s="36">
        <f>SUMIFS(СВЦЭМ!$K$34:$K$777,СВЦЭМ!$A$34:$A$777,$A372,СВЦЭМ!$B$33:$B$776,J$366)+'СЕТ СН'!$F$16</f>
        <v>0</v>
      </c>
      <c r="K372" s="36">
        <f>SUMIFS(СВЦЭМ!$K$34:$K$777,СВЦЭМ!$A$34:$A$777,$A372,СВЦЭМ!$B$33:$B$776,K$366)+'СЕТ СН'!$F$16</f>
        <v>0</v>
      </c>
      <c r="L372" s="36">
        <f>SUMIFS(СВЦЭМ!$K$34:$K$777,СВЦЭМ!$A$34:$A$777,$A372,СВЦЭМ!$B$33:$B$776,L$366)+'СЕТ СН'!$F$16</f>
        <v>0</v>
      </c>
      <c r="M372" s="36">
        <f>SUMIFS(СВЦЭМ!$K$34:$K$777,СВЦЭМ!$A$34:$A$777,$A372,СВЦЭМ!$B$33:$B$776,M$366)+'СЕТ СН'!$F$16</f>
        <v>0</v>
      </c>
      <c r="N372" s="36">
        <f>SUMIFS(СВЦЭМ!$K$34:$K$777,СВЦЭМ!$A$34:$A$777,$A372,СВЦЭМ!$B$33:$B$776,N$366)+'СЕТ СН'!$F$16</f>
        <v>0</v>
      </c>
      <c r="O372" s="36">
        <f>SUMIFS(СВЦЭМ!$K$34:$K$777,СВЦЭМ!$A$34:$A$777,$A372,СВЦЭМ!$B$33:$B$776,O$366)+'СЕТ СН'!$F$16</f>
        <v>0</v>
      </c>
      <c r="P372" s="36">
        <f>SUMIFS(СВЦЭМ!$K$34:$K$777,СВЦЭМ!$A$34:$A$777,$A372,СВЦЭМ!$B$33:$B$776,P$366)+'СЕТ СН'!$F$16</f>
        <v>0</v>
      </c>
      <c r="Q372" s="36">
        <f>SUMIFS(СВЦЭМ!$K$34:$K$777,СВЦЭМ!$A$34:$A$777,$A372,СВЦЭМ!$B$33:$B$776,Q$366)+'СЕТ СН'!$F$16</f>
        <v>0</v>
      </c>
      <c r="R372" s="36">
        <f>SUMIFS(СВЦЭМ!$K$34:$K$777,СВЦЭМ!$A$34:$A$777,$A372,СВЦЭМ!$B$33:$B$776,R$366)+'СЕТ СН'!$F$16</f>
        <v>0</v>
      </c>
      <c r="S372" s="36">
        <f>SUMIFS(СВЦЭМ!$K$34:$K$777,СВЦЭМ!$A$34:$A$777,$A372,СВЦЭМ!$B$33:$B$776,S$366)+'СЕТ СН'!$F$16</f>
        <v>0</v>
      </c>
      <c r="T372" s="36">
        <f>SUMIFS(СВЦЭМ!$K$34:$K$777,СВЦЭМ!$A$34:$A$777,$A372,СВЦЭМ!$B$33:$B$776,T$366)+'СЕТ СН'!$F$16</f>
        <v>0</v>
      </c>
      <c r="U372" s="36">
        <f>SUMIFS(СВЦЭМ!$K$34:$K$777,СВЦЭМ!$A$34:$A$777,$A372,СВЦЭМ!$B$33:$B$776,U$366)+'СЕТ СН'!$F$16</f>
        <v>0</v>
      </c>
      <c r="V372" s="36">
        <f>SUMIFS(СВЦЭМ!$K$34:$K$777,СВЦЭМ!$A$34:$A$777,$A372,СВЦЭМ!$B$33:$B$776,V$366)+'СЕТ СН'!$F$16</f>
        <v>0</v>
      </c>
      <c r="W372" s="36">
        <f>SUMIFS(СВЦЭМ!$K$34:$K$777,СВЦЭМ!$A$34:$A$777,$A372,СВЦЭМ!$B$33:$B$776,W$366)+'СЕТ СН'!$F$16</f>
        <v>0</v>
      </c>
      <c r="X372" s="36">
        <f>SUMIFS(СВЦЭМ!$K$34:$K$777,СВЦЭМ!$A$34:$A$777,$A372,СВЦЭМ!$B$33:$B$776,X$366)+'СЕТ СН'!$F$16</f>
        <v>0</v>
      </c>
      <c r="Y372" s="36">
        <f>SUMIFS(СВЦЭМ!$K$34:$K$777,СВЦЭМ!$A$34:$A$777,$A372,СВЦЭМ!$B$33:$B$776,Y$366)+'СЕТ СН'!$F$16</f>
        <v>0</v>
      </c>
    </row>
    <row r="373" spans="1:25" ht="15.75" hidden="1" x14ac:dyDescent="0.2">
      <c r="A373" s="35">
        <f t="shared" si="10"/>
        <v>43653</v>
      </c>
      <c r="B373" s="36">
        <f>SUMIFS(СВЦЭМ!$K$34:$K$777,СВЦЭМ!$A$34:$A$777,$A373,СВЦЭМ!$B$33:$B$776,B$366)+'СЕТ СН'!$F$16</f>
        <v>0</v>
      </c>
      <c r="C373" s="36">
        <f>SUMIFS(СВЦЭМ!$K$34:$K$777,СВЦЭМ!$A$34:$A$777,$A373,СВЦЭМ!$B$33:$B$776,C$366)+'СЕТ СН'!$F$16</f>
        <v>0</v>
      </c>
      <c r="D373" s="36">
        <f>SUMIFS(СВЦЭМ!$K$34:$K$777,СВЦЭМ!$A$34:$A$777,$A373,СВЦЭМ!$B$33:$B$776,D$366)+'СЕТ СН'!$F$16</f>
        <v>0</v>
      </c>
      <c r="E373" s="36">
        <f>SUMIFS(СВЦЭМ!$K$34:$K$777,СВЦЭМ!$A$34:$A$777,$A373,СВЦЭМ!$B$33:$B$776,E$366)+'СЕТ СН'!$F$16</f>
        <v>0</v>
      </c>
      <c r="F373" s="36">
        <f>SUMIFS(СВЦЭМ!$K$34:$K$777,СВЦЭМ!$A$34:$A$777,$A373,СВЦЭМ!$B$33:$B$776,F$366)+'СЕТ СН'!$F$16</f>
        <v>0</v>
      </c>
      <c r="G373" s="36">
        <f>SUMIFS(СВЦЭМ!$K$34:$K$777,СВЦЭМ!$A$34:$A$777,$A373,СВЦЭМ!$B$33:$B$776,G$366)+'СЕТ СН'!$F$16</f>
        <v>0</v>
      </c>
      <c r="H373" s="36">
        <f>SUMIFS(СВЦЭМ!$K$34:$K$777,СВЦЭМ!$A$34:$A$777,$A373,СВЦЭМ!$B$33:$B$776,H$366)+'СЕТ СН'!$F$16</f>
        <v>0</v>
      </c>
      <c r="I373" s="36">
        <f>SUMIFS(СВЦЭМ!$K$34:$K$777,СВЦЭМ!$A$34:$A$777,$A373,СВЦЭМ!$B$33:$B$776,I$366)+'СЕТ СН'!$F$16</f>
        <v>0</v>
      </c>
      <c r="J373" s="36">
        <f>SUMIFS(СВЦЭМ!$K$34:$K$777,СВЦЭМ!$A$34:$A$777,$A373,СВЦЭМ!$B$33:$B$776,J$366)+'СЕТ СН'!$F$16</f>
        <v>0</v>
      </c>
      <c r="K373" s="36">
        <f>SUMIFS(СВЦЭМ!$K$34:$K$777,СВЦЭМ!$A$34:$A$777,$A373,СВЦЭМ!$B$33:$B$776,K$366)+'СЕТ СН'!$F$16</f>
        <v>0</v>
      </c>
      <c r="L373" s="36">
        <f>SUMIFS(СВЦЭМ!$K$34:$K$777,СВЦЭМ!$A$34:$A$777,$A373,СВЦЭМ!$B$33:$B$776,L$366)+'СЕТ СН'!$F$16</f>
        <v>0</v>
      </c>
      <c r="M373" s="36">
        <f>SUMIFS(СВЦЭМ!$K$34:$K$777,СВЦЭМ!$A$34:$A$777,$A373,СВЦЭМ!$B$33:$B$776,M$366)+'СЕТ СН'!$F$16</f>
        <v>0</v>
      </c>
      <c r="N373" s="36">
        <f>SUMIFS(СВЦЭМ!$K$34:$K$777,СВЦЭМ!$A$34:$A$777,$A373,СВЦЭМ!$B$33:$B$776,N$366)+'СЕТ СН'!$F$16</f>
        <v>0</v>
      </c>
      <c r="O373" s="36">
        <f>SUMIFS(СВЦЭМ!$K$34:$K$777,СВЦЭМ!$A$34:$A$777,$A373,СВЦЭМ!$B$33:$B$776,O$366)+'СЕТ СН'!$F$16</f>
        <v>0</v>
      </c>
      <c r="P373" s="36">
        <f>SUMIFS(СВЦЭМ!$K$34:$K$777,СВЦЭМ!$A$34:$A$777,$A373,СВЦЭМ!$B$33:$B$776,P$366)+'СЕТ СН'!$F$16</f>
        <v>0</v>
      </c>
      <c r="Q373" s="36">
        <f>SUMIFS(СВЦЭМ!$K$34:$K$777,СВЦЭМ!$A$34:$A$777,$A373,СВЦЭМ!$B$33:$B$776,Q$366)+'СЕТ СН'!$F$16</f>
        <v>0</v>
      </c>
      <c r="R373" s="36">
        <f>SUMIFS(СВЦЭМ!$K$34:$K$777,СВЦЭМ!$A$34:$A$777,$A373,СВЦЭМ!$B$33:$B$776,R$366)+'СЕТ СН'!$F$16</f>
        <v>0</v>
      </c>
      <c r="S373" s="36">
        <f>SUMIFS(СВЦЭМ!$K$34:$K$777,СВЦЭМ!$A$34:$A$777,$A373,СВЦЭМ!$B$33:$B$776,S$366)+'СЕТ СН'!$F$16</f>
        <v>0</v>
      </c>
      <c r="T373" s="36">
        <f>SUMIFS(СВЦЭМ!$K$34:$K$777,СВЦЭМ!$A$34:$A$777,$A373,СВЦЭМ!$B$33:$B$776,T$366)+'СЕТ СН'!$F$16</f>
        <v>0</v>
      </c>
      <c r="U373" s="36">
        <f>SUMIFS(СВЦЭМ!$K$34:$K$777,СВЦЭМ!$A$34:$A$777,$A373,СВЦЭМ!$B$33:$B$776,U$366)+'СЕТ СН'!$F$16</f>
        <v>0</v>
      </c>
      <c r="V373" s="36">
        <f>SUMIFS(СВЦЭМ!$K$34:$K$777,СВЦЭМ!$A$34:$A$777,$A373,СВЦЭМ!$B$33:$B$776,V$366)+'СЕТ СН'!$F$16</f>
        <v>0</v>
      </c>
      <c r="W373" s="36">
        <f>SUMIFS(СВЦЭМ!$K$34:$K$777,СВЦЭМ!$A$34:$A$777,$A373,СВЦЭМ!$B$33:$B$776,W$366)+'СЕТ СН'!$F$16</f>
        <v>0</v>
      </c>
      <c r="X373" s="36">
        <f>SUMIFS(СВЦЭМ!$K$34:$K$777,СВЦЭМ!$A$34:$A$777,$A373,СВЦЭМ!$B$33:$B$776,X$366)+'СЕТ СН'!$F$16</f>
        <v>0</v>
      </c>
      <c r="Y373" s="36">
        <f>SUMIFS(СВЦЭМ!$K$34:$K$777,СВЦЭМ!$A$34:$A$777,$A373,СВЦЭМ!$B$33:$B$776,Y$366)+'СЕТ СН'!$F$16</f>
        <v>0</v>
      </c>
    </row>
    <row r="374" spans="1:25" ht="15.75" hidden="1" x14ac:dyDescent="0.2">
      <c r="A374" s="35">
        <f t="shared" si="10"/>
        <v>43654</v>
      </c>
      <c r="B374" s="36">
        <f>SUMIFS(СВЦЭМ!$K$34:$K$777,СВЦЭМ!$A$34:$A$777,$A374,СВЦЭМ!$B$33:$B$776,B$366)+'СЕТ СН'!$F$16</f>
        <v>0</v>
      </c>
      <c r="C374" s="36">
        <f>SUMIFS(СВЦЭМ!$K$34:$K$777,СВЦЭМ!$A$34:$A$777,$A374,СВЦЭМ!$B$33:$B$776,C$366)+'СЕТ СН'!$F$16</f>
        <v>0</v>
      </c>
      <c r="D374" s="36">
        <f>SUMIFS(СВЦЭМ!$K$34:$K$777,СВЦЭМ!$A$34:$A$777,$A374,СВЦЭМ!$B$33:$B$776,D$366)+'СЕТ СН'!$F$16</f>
        <v>0</v>
      </c>
      <c r="E374" s="36">
        <f>SUMIFS(СВЦЭМ!$K$34:$K$777,СВЦЭМ!$A$34:$A$777,$A374,СВЦЭМ!$B$33:$B$776,E$366)+'СЕТ СН'!$F$16</f>
        <v>0</v>
      </c>
      <c r="F374" s="36">
        <f>SUMIFS(СВЦЭМ!$K$34:$K$777,СВЦЭМ!$A$34:$A$777,$A374,СВЦЭМ!$B$33:$B$776,F$366)+'СЕТ СН'!$F$16</f>
        <v>0</v>
      </c>
      <c r="G374" s="36">
        <f>SUMIFS(СВЦЭМ!$K$34:$K$777,СВЦЭМ!$A$34:$A$777,$A374,СВЦЭМ!$B$33:$B$776,G$366)+'СЕТ СН'!$F$16</f>
        <v>0</v>
      </c>
      <c r="H374" s="36">
        <f>SUMIFS(СВЦЭМ!$K$34:$K$777,СВЦЭМ!$A$34:$A$777,$A374,СВЦЭМ!$B$33:$B$776,H$366)+'СЕТ СН'!$F$16</f>
        <v>0</v>
      </c>
      <c r="I374" s="36">
        <f>SUMIFS(СВЦЭМ!$K$34:$K$777,СВЦЭМ!$A$34:$A$777,$A374,СВЦЭМ!$B$33:$B$776,I$366)+'СЕТ СН'!$F$16</f>
        <v>0</v>
      </c>
      <c r="J374" s="36">
        <f>SUMIFS(СВЦЭМ!$K$34:$K$777,СВЦЭМ!$A$34:$A$777,$A374,СВЦЭМ!$B$33:$B$776,J$366)+'СЕТ СН'!$F$16</f>
        <v>0</v>
      </c>
      <c r="K374" s="36">
        <f>SUMIFS(СВЦЭМ!$K$34:$K$777,СВЦЭМ!$A$34:$A$777,$A374,СВЦЭМ!$B$33:$B$776,K$366)+'СЕТ СН'!$F$16</f>
        <v>0</v>
      </c>
      <c r="L374" s="36">
        <f>SUMIFS(СВЦЭМ!$K$34:$K$777,СВЦЭМ!$A$34:$A$777,$A374,СВЦЭМ!$B$33:$B$776,L$366)+'СЕТ СН'!$F$16</f>
        <v>0</v>
      </c>
      <c r="M374" s="36">
        <f>SUMIFS(СВЦЭМ!$K$34:$K$777,СВЦЭМ!$A$34:$A$777,$A374,СВЦЭМ!$B$33:$B$776,M$366)+'СЕТ СН'!$F$16</f>
        <v>0</v>
      </c>
      <c r="N374" s="36">
        <f>SUMIFS(СВЦЭМ!$K$34:$K$777,СВЦЭМ!$A$34:$A$777,$A374,СВЦЭМ!$B$33:$B$776,N$366)+'СЕТ СН'!$F$16</f>
        <v>0</v>
      </c>
      <c r="O374" s="36">
        <f>SUMIFS(СВЦЭМ!$K$34:$K$777,СВЦЭМ!$A$34:$A$777,$A374,СВЦЭМ!$B$33:$B$776,O$366)+'СЕТ СН'!$F$16</f>
        <v>0</v>
      </c>
      <c r="P374" s="36">
        <f>SUMIFS(СВЦЭМ!$K$34:$K$777,СВЦЭМ!$A$34:$A$777,$A374,СВЦЭМ!$B$33:$B$776,P$366)+'СЕТ СН'!$F$16</f>
        <v>0</v>
      </c>
      <c r="Q374" s="36">
        <f>SUMIFS(СВЦЭМ!$K$34:$K$777,СВЦЭМ!$A$34:$A$777,$A374,СВЦЭМ!$B$33:$B$776,Q$366)+'СЕТ СН'!$F$16</f>
        <v>0</v>
      </c>
      <c r="R374" s="36">
        <f>SUMIFS(СВЦЭМ!$K$34:$K$777,СВЦЭМ!$A$34:$A$777,$A374,СВЦЭМ!$B$33:$B$776,R$366)+'СЕТ СН'!$F$16</f>
        <v>0</v>
      </c>
      <c r="S374" s="36">
        <f>SUMIFS(СВЦЭМ!$K$34:$K$777,СВЦЭМ!$A$34:$A$777,$A374,СВЦЭМ!$B$33:$B$776,S$366)+'СЕТ СН'!$F$16</f>
        <v>0</v>
      </c>
      <c r="T374" s="36">
        <f>SUMIFS(СВЦЭМ!$K$34:$K$777,СВЦЭМ!$A$34:$A$777,$A374,СВЦЭМ!$B$33:$B$776,T$366)+'СЕТ СН'!$F$16</f>
        <v>0</v>
      </c>
      <c r="U374" s="36">
        <f>SUMIFS(СВЦЭМ!$K$34:$K$777,СВЦЭМ!$A$34:$A$777,$A374,СВЦЭМ!$B$33:$B$776,U$366)+'СЕТ СН'!$F$16</f>
        <v>0</v>
      </c>
      <c r="V374" s="36">
        <f>SUMIFS(СВЦЭМ!$K$34:$K$777,СВЦЭМ!$A$34:$A$777,$A374,СВЦЭМ!$B$33:$B$776,V$366)+'СЕТ СН'!$F$16</f>
        <v>0</v>
      </c>
      <c r="W374" s="36">
        <f>SUMIFS(СВЦЭМ!$K$34:$K$777,СВЦЭМ!$A$34:$A$777,$A374,СВЦЭМ!$B$33:$B$776,W$366)+'СЕТ СН'!$F$16</f>
        <v>0</v>
      </c>
      <c r="X374" s="36">
        <f>SUMIFS(СВЦЭМ!$K$34:$K$777,СВЦЭМ!$A$34:$A$777,$A374,СВЦЭМ!$B$33:$B$776,X$366)+'СЕТ СН'!$F$16</f>
        <v>0</v>
      </c>
      <c r="Y374" s="36">
        <f>SUMIFS(СВЦЭМ!$K$34:$K$777,СВЦЭМ!$A$34:$A$777,$A374,СВЦЭМ!$B$33:$B$776,Y$366)+'СЕТ СН'!$F$16</f>
        <v>0</v>
      </c>
    </row>
    <row r="375" spans="1:25" ht="15.75" hidden="1" x14ac:dyDescent="0.2">
      <c r="A375" s="35">
        <f t="shared" si="10"/>
        <v>43655</v>
      </c>
      <c r="B375" s="36">
        <f>SUMIFS(СВЦЭМ!$K$34:$K$777,СВЦЭМ!$A$34:$A$777,$A375,СВЦЭМ!$B$33:$B$776,B$366)+'СЕТ СН'!$F$16</f>
        <v>0</v>
      </c>
      <c r="C375" s="36">
        <f>SUMIFS(СВЦЭМ!$K$34:$K$777,СВЦЭМ!$A$34:$A$777,$A375,СВЦЭМ!$B$33:$B$776,C$366)+'СЕТ СН'!$F$16</f>
        <v>0</v>
      </c>
      <c r="D375" s="36">
        <f>SUMIFS(СВЦЭМ!$K$34:$K$777,СВЦЭМ!$A$34:$A$777,$A375,СВЦЭМ!$B$33:$B$776,D$366)+'СЕТ СН'!$F$16</f>
        <v>0</v>
      </c>
      <c r="E375" s="36">
        <f>SUMIFS(СВЦЭМ!$K$34:$K$777,СВЦЭМ!$A$34:$A$777,$A375,СВЦЭМ!$B$33:$B$776,E$366)+'СЕТ СН'!$F$16</f>
        <v>0</v>
      </c>
      <c r="F375" s="36">
        <f>SUMIFS(СВЦЭМ!$K$34:$K$777,СВЦЭМ!$A$34:$A$777,$A375,СВЦЭМ!$B$33:$B$776,F$366)+'СЕТ СН'!$F$16</f>
        <v>0</v>
      </c>
      <c r="G375" s="36">
        <f>SUMIFS(СВЦЭМ!$K$34:$K$777,СВЦЭМ!$A$34:$A$777,$A375,СВЦЭМ!$B$33:$B$776,G$366)+'СЕТ СН'!$F$16</f>
        <v>0</v>
      </c>
      <c r="H375" s="36">
        <f>SUMIFS(СВЦЭМ!$K$34:$K$777,СВЦЭМ!$A$34:$A$777,$A375,СВЦЭМ!$B$33:$B$776,H$366)+'СЕТ СН'!$F$16</f>
        <v>0</v>
      </c>
      <c r="I375" s="36">
        <f>SUMIFS(СВЦЭМ!$K$34:$K$777,СВЦЭМ!$A$34:$A$777,$A375,СВЦЭМ!$B$33:$B$776,I$366)+'СЕТ СН'!$F$16</f>
        <v>0</v>
      </c>
      <c r="J375" s="36">
        <f>SUMIFS(СВЦЭМ!$K$34:$K$777,СВЦЭМ!$A$34:$A$777,$A375,СВЦЭМ!$B$33:$B$776,J$366)+'СЕТ СН'!$F$16</f>
        <v>0</v>
      </c>
      <c r="K375" s="36">
        <f>SUMIFS(СВЦЭМ!$K$34:$K$777,СВЦЭМ!$A$34:$A$777,$A375,СВЦЭМ!$B$33:$B$776,K$366)+'СЕТ СН'!$F$16</f>
        <v>0</v>
      </c>
      <c r="L375" s="36">
        <f>SUMIFS(СВЦЭМ!$K$34:$K$777,СВЦЭМ!$A$34:$A$777,$A375,СВЦЭМ!$B$33:$B$776,L$366)+'СЕТ СН'!$F$16</f>
        <v>0</v>
      </c>
      <c r="M375" s="36">
        <f>SUMIFS(СВЦЭМ!$K$34:$K$777,СВЦЭМ!$A$34:$A$777,$A375,СВЦЭМ!$B$33:$B$776,M$366)+'СЕТ СН'!$F$16</f>
        <v>0</v>
      </c>
      <c r="N375" s="36">
        <f>SUMIFS(СВЦЭМ!$K$34:$K$777,СВЦЭМ!$A$34:$A$777,$A375,СВЦЭМ!$B$33:$B$776,N$366)+'СЕТ СН'!$F$16</f>
        <v>0</v>
      </c>
      <c r="O375" s="36">
        <f>SUMIFS(СВЦЭМ!$K$34:$K$777,СВЦЭМ!$A$34:$A$777,$A375,СВЦЭМ!$B$33:$B$776,O$366)+'СЕТ СН'!$F$16</f>
        <v>0</v>
      </c>
      <c r="P375" s="36">
        <f>SUMIFS(СВЦЭМ!$K$34:$K$777,СВЦЭМ!$A$34:$A$777,$A375,СВЦЭМ!$B$33:$B$776,P$366)+'СЕТ СН'!$F$16</f>
        <v>0</v>
      </c>
      <c r="Q375" s="36">
        <f>SUMIFS(СВЦЭМ!$K$34:$K$777,СВЦЭМ!$A$34:$A$777,$A375,СВЦЭМ!$B$33:$B$776,Q$366)+'СЕТ СН'!$F$16</f>
        <v>0</v>
      </c>
      <c r="R375" s="36">
        <f>SUMIFS(СВЦЭМ!$K$34:$K$777,СВЦЭМ!$A$34:$A$777,$A375,СВЦЭМ!$B$33:$B$776,R$366)+'СЕТ СН'!$F$16</f>
        <v>0</v>
      </c>
      <c r="S375" s="36">
        <f>SUMIFS(СВЦЭМ!$K$34:$K$777,СВЦЭМ!$A$34:$A$777,$A375,СВЦЭМ!$B$33:$B$776,S$366)+'СЕТ СН'!$F$16</f>
        <v>0</v>
      </c>
      <c r="T375" s="36">
        <f>SUMIFS(СВЦЭМ!$K$34:$K$777,СВЦЭМ!$A$34:$A$777,$A375,СВЦЭМ!$B$33:$B$776,T$366)+'СЕТ СН'!$F$16</f>
        <v>0</v>
      </c>
      <c r="U375" s="36">
        <f>SUMIFS(СВЦЭМ!$K$34:$K$777,СВЦЭМ!$A$34:$A$777,$A375,СВЦЭМ!$B$33:$B$776,U$366)+'СЕТ СН'!$F$16</f>
        <v>0</v>
      </c>
      <c r="V375" s="36">
        <f>SUMIFS(СВЦЭМ!$K$34:$K$777,СВЦЭМ!$A$34:$A$777,$A375,СВЦЭМ!$B$33:$B$776,V$366)+'СЕТ СН'!$F$16</f>
        <v>0</v>
      </c>
      <c r="W375" s="36">
        <f>SUMIFS(СВЦЭМ!$K$34:$K$777,СВЦЭМ!$A$34:$A$777,$A375,СВЦЭМ!$B$33:$B$776,W$366)+'СЕТ СН'!$F$16</f>
        <v>0</v>
      </c>
      <c r="X375" s="36">
        <f>SUMIFS(СВЦЭМ!$K$34:$K$777,СВЦЭМ!$A$34:$A$777,$A375,СВЦЭМ!$B$33:$B$776,X$366)+'СЕТ СН'!$F$16</f>
        <v>0</v>
      </c>
      <c r="Y375" s="36">
        <f>SUMIFS(СВЦЭМ!$K$34:$K$777,СВЦЭМ!$A$34:$A$777,$A375,СВЦЭМ!$B$33:$B$776,Y$366)+'СЕТ СН'!$F$16</f>
        <v>0</v>
      </c>
    </row>
    <row r="376" spans="1:25" ht="15.75" hidden="1" x14ac:dyDescent="0.2">
      <c r="A376" s="35">
        <f t="shared" si="10"/>
        <v>43656</v>
      </c>
      <c r="B376" s="36">
        <f>SUMIFS(СВЦЭМ!$K$34:$K$777,СВЦЭМ!$A$34:$A$777,$A376,СВЦЭМ!$B$33:$B$776,B$366)+'СЕТ СН'!$F$16</f>
        <v>0</v>
      </c>
      <c r="C376" s="36">
        <f>SUMIFS(СВЦЭМ!$K$34:$K$777,СВЦЭМ!$A$34:$A$777,$A376,СВЦЭМ!$B$33:$B$776,C$366)+'СЕТ СН'!$F$16</f>
        <v>0</v>
      </c>
      <c r="D376" s="36">
        <f>SUMIFS(СВЦЭМ!$K$34:$K$777,СВЦЭМ!$A$34:$A$777,$A376,СВЦЭМ!$B$33:$B$776,D$366)+'СЕТ СН'!$F$16</f>
        <v>0</v>
      </c>
      <c r="E376" s="36">
        <f>SUMIFS(СВЦЭМ!$K$34:$K$777,СВЦЭМ!$A$34:$A$777,$A376,СВЦЭМ!$B$33:$B$776,E$366)+'СЕТ СН'!$F$16</f>
        <v>0</v>
      </c>
      <c r="F376" s="36">
        <f>SUMIFS(СВЦЭМ!$K$34:$K$777,СВЦЭМ!$A$34:$A$777,$A376,СВЦЭМ!$B$33:$B$776,F$366)+'СЕТ СН'!$F$16</f>
        <v>0</v>
      </c>
      <c r="G376" s="36">
        <f>SUMIFS(СВЦЭМ!$K$34:$K$777,СВЦЭМ!$A$34:$A$777,$A376,СВЦЭМ!$B$33:$B$776,G$366)+'СЕТ СН'!$F$16</f>
        <v>0</v>
      </c>
      <c r="H376" s="36">
        <f>SUMIFS(СВЦЭМ!$K$34:$K$777,СВЦЭМ!$A$34:$A$777,$A376,СВЦЭМ!$B$33:$B$776,H$366)+'СЕТ СН'!$F$16</f>
        <v>0</v>
      </c>
      <c r="I376" s="36">
        <f>SUMIFS(СВЦЭМ!$K$34:$K$777,СВЦЭМ!$A$34:$A$777,$A376,СВЦЭМ!$B$33:$B$776,I$366)+'СЕТ СН'!$F$16</f>
        <v>0</v>
      </c>
      <c r="J376" s="36">
        <f>SUMIFS(СВЦЭМ!$K$34:$K$777,СВЦЭМ!$A$34:$A$777,$A376,СВЦЭМ!$B$33:$B$776,J$366)+'СЕТ СН'!$F$16</f>
        <v>0</v>
      </c>
      <c r="K376" s="36">
        <f>SUMIFS(СВЦЭМ!$K$34:$K$777,СВЦЭМ!$A$34:$A$777,$A376,СВЦЭМ!$B$33:$B$776,K$366)+'СЕТ СН'!$F$16</f>
        <v>0</v>
      </c>
      <c r="L376" s="36">
        <f>SUMIFS(СВЦЭМ!$K$34:$K$777,СВЦЭМ!$A$34:$A$777,$A376,СВЦЭМ!$B$33:$B$776,L$366)+'СЕТ СН'!$F$16</f>
        <v>0</v>
      </c>
      <c r="M376" s="36">
        <f>SUMIFS(СВЦЭМ!$K$34:$K$777,СВЦЭМ!$A$34:$A$777,$A376,СВЦЭМ!$B$33:$B$776,M$366)+'СЕТ СН'!$F$16</f>
        <v>0</v>
      </c>
      <c r="N376" s="36">
        <f>SUMIFS(СВЦЭМ!$K$34:$K$777,СВЦЭМ!$A$34:$A$777,$A376,СВЦЭМ!$B$33:$B$776,N$366)+'СЕТ СН'!$F$16</f>
        <v>0</v>
      </c>
      <c r="O376" s="36">
        <f>SUMIFS(СВЦЭМ!$K$34:$K$777,СВЦЭМ!$A$34:$A$777,$A376,СВЦЭМ!$B$33:$B$776,O$366)+'СЕТ СН'!$F$16</f>
        <v>0</v>
      </c>
      <c r="P376" s="36">
        <f>SUMIFS(СВЦЭМ!$K$34:$K$777,СВЦЭМ!$A$34:$A$777,$A376,СВЦЭМ!$B$33:$B$776,P$366)+'СЕТ СН'!$F$16</f>
        <v>0</v>
      </c>
      <c r="Q376" s="36">
        <f>SUMIFS(СВЦЭМ!$K$34:$K$777,СВЦЭМ!$A$34:$A$777,$A376,СВЦЭМ!$B$33:$B$776,Q$366)+'СЕТ СН'!$F$16</f>
        <v>0</v>
      </c>
      <c r="R376" s="36">
        <f>SUMIFS(СВЦЭМ!$K$34:$K$777,СВЦЭМ!$A$34:$A$777,$A376,СВЦЭМ!$B$33:$B$776,R$366)+'СЕТ СН'!$F$16</f>
        <v>0</v>
      </c>
      <c r="S376" s="36">
        <f>SUMIFS(СВЦЭМ!$K$34:$K$777,СВЦЭМ!$A$34:$A$777,$A376,СВЦЭМ!$B$33:$B$776,S$366)+'СЕТ СН'!$F$16</f>
        <v>0</v>
      </c>
      <c r="T376" s="36">
        <f>SUMIFS(СВЦЭМ!$K$34:$K$777,СВЦЭМ!$A$34:$A$777,$A376,СВЦЭМ!$B$33:$B$776,T$366)+'СЕТ СН'!$F$16</f>
        <v>0</v>
      </c>
      <c r="U376" s="36">
        <f>SUMIFS(СВЦЭМ!$K$34:$K$777,СВЦЭМ!$A$34:$A$777,$A376,СВЦЭМ!$B$33:$B$776,U$366)+'СЕТ СН'!$F$16</f>
        <v>0</v>
      </c>
      <c r="V376" s="36">
        <f>SUMIFS(СВЦЭМ!$K$34:$K$777,СВЦЭМ!$A$34:$A$777,$A376,СВЦЭМ!$B$33:$B$776,V$366)+'СЕТ СН'!$F$16</f>
        <v>0</v>
      </c>
      <c r="W376" s="36">
        <f>SUMIFS(СВЦЭМ!$K$34:$K$777,СВЦЭМ!$A$34:$A$777,$A376,СВЦЭМ!$B$33:$B$776,W$366)+'СЕТ СН'!$F$16</f>
        <v>0</v>
      </c>
      <c r="X376" s="36">
        <f>SUMIFS(СВЦЭМ!$K$34:$K$777,СВЦЭМ!$A$34:$A$777,$A376,СВЦЭМ!$B$33:$B$776,X$366)+'СЕТ СН'!$F$16</f>
        <v>0</v>
      </c>
      <c r="Y376" s="36">
        <f>SUMIFS(СВЦЭМ!$K$34:$K$777,СВЦЭМ!$A$34:$A$777,$A376,СВЦЭМ!$B$33:$B$776,Y$366)+'СЕТ СН'!$F$16</f>
        <v>0</v>
      </c>
    </row>
    <row r="377" spans="1:25" ht="15.75" hidden="1" x14ac:dyDescent="0.2">
      <c r="A377" s="35">
        <f t="shared" si="10"/>
        <v>43657</v>
      </c>
      <c r="B377" s="36">
        <f>SUMIFS(СВЦЭМ!$K$34:$K$777,СВЦЭМ!$A$34:$A$777,$A377,СВЦЭМ!$B$33:$B$776,B$366)+'СЕТ СН'!$F$16</f>
        <v>0</v>
      </c>
      <c r="C377" s="36">
        <f>SUMIFS(СВЦЭМ!$K$34:$K$777,СВЦЭМ!$A$34:$A$777,$A377,СВЦЭМ!$B$33:$B$776,C$366)+'СЕТ СН'!$F$16</f>
        <v>0</v>
      </c>
      <c r="D377" s="36">
        <f>SUMIFS(СВЦЭМ!$K$34:$K$777,СВЦЭМ!$A$34:$A$777,$A377,СВЦЭМ!$B$33:$B$776,D$366)+'СЕТ СН'!$F$16</f>
        <v>0</v>
      </c>
      <c r="E377" s="36">
        <f>SUMIFS(СВЦЭМ!$K$34:$K$777,СВЦЭМ!$A$34:$A$777,$A377,СВЦЭМ!$B$33:$B$776,E$366)+'СЕТ СН'!$F$16</f>
        <v>0</v>
      </c>
      <c r="F377" s="36">
        <f>SUMIFS(СВЦЭМ!$K$34:$K$777,СВЦЭМ!$A$34:$A$777,$A377,СВЦЭМ!$B$33:$B$776,F$366)+'СЕТ СН'!$F$16</f>
        <v>0</v>
      </c>
      <c r="G377" s="36">
        <f>SUMIFS(СВЦЭМ!$K$34:$K$777,СВЦЭМ!$A$34:$A$777,$A377,СВЦЭМ!$B$33:$B$776,G$366)+'СЕТ СН'!$F$16</f>
        <v>0</v>
      </c>
      <c r="H377" s="36">
        <f>SUMIFS(СВЦЭМ!$K$34:$K$777,СВЦЭМ!$A$34:$A$777,$A377,СВЦЭМ!$B$33:$B$776,H$366)+'СЕТ СН'!$F$16</f>
        <v>0</v>
      </c>
      <c r="I377" s="36">
        <f>SUMIFS(СВЦЭМ!$K$34:$K$777,СВЦЭМ!$A$34:$A$777,$A377,СВЦЭМ!$B$33:$B$776,I$366)+'СЕТ СН'!$F$16</f>
        <v>0</v>
      </c>
      <c r="J377" s="36">
        <f>SUMIFS(СВЦЭМ!$K$34:$K$777,СВЦЭМ!$A$34:$A$777,$A377,СВЦЭМ!$B$33:$B$776,J$366)+'СЕТ СН'!$F$16</f>
        <v>0</v>
      </c>
      <c r="K377" s="36">
        <f>SUMIFS(СВЦЭМ!$K$34:$K$777,СВЦЭМ!$A$34:$A$777,$A377,СВЦЭМ!$B$33:$B$776,K$366)+'СЕТ СН'!$F$16</f>
        <v>0</v>
      </c>
      <c r="L377" s="36">
        <f>SUMIFS(СВЦЭМ!$K$34:$K$777,СВЦЭМ!$A$34:$A$777,$A377,СВЦЭМ!$B$33:$B$776,L$366)+'СЕТ СН'!$F$16</f>
        <v>0</v>
      </c>
      <c r="M377" s="36">
        <f>SUMIFS(СВЦЭМ!$K$34:$K$777,СВЦЭМ!$A$34:$A$777,$A377,СВЦЭМ!$B$33:$B$776,M$366)+'СЕТ СН'!$F$16</f>
        <v>0</v>
      </c>
      <c r="N377" s="36">
        <f>SUMIFS(СВЦЭМ!$K$34:$K$777,СВЦЭМ!$A$34:$A$777,$A377,СВЦЭМ!$B$33:$B$776,N$366)+'СЕТ СН'!$F$16</f>
        <v>0</v>
      </c>
      <c r="O377" s="36">
        <f>SUMIFS(СВЦЭМ!$K$34:$K$777,СВЦЭМ!$A$34:$A$777,$A377,СВЦЭМ!$B$33:$B$776,O$366)+'СЕТ СН'!$F$16</f>
        <v>0</v>
      </c>
      <c r="P377" s="36">
        <f>SUMIFS(СВЦЭМ!$K$34:$K$777,СВЦЭМ!$A$34:$A$777,$A377,СВЦЭМ!$B$33:$B$776,P$366)+'СЕТ СН'!$F$16</f>
        <v>0</v>
      </c>
      <c r="Q377" s="36">
        <f>SUMIFS(СВЦЭМ!$K$34:$K$777,СВЦЭМ!$A$34:$A$777,$A377,СВЦЭМ!$B$33:$B$776,Q$366)+'СЕТ СН'!$F$16</f>
        <v>0</v>
      </c>
      <c r="R377" s="36">
        <f>SUMIFS(СВЦЭМ!$K$34:$K$777,СВЦЭМ!$A$34:$A$777,$A377,СВЦЭМ!$B$33:$B$776,R$366)+'СЕТ СН'!$F$16</f>
        <v>0</v>
      </c>
      <c r="S377" s="36">
        <f>SUMIFS(СВЦЭМ!$K$34:$K$777,СВЦЭМ!$A$34:$A$777,$A377,СВЦЭМ!$B$33:$B$776,S$366)+'СЕТ СН'!$F$16</f>
        <v>0</v>
      </c>
      <c r="T377" s="36">
        <f>SUMIFS(СВЦЭМ!$K$34:$K$777,СВЦЭМ!$A$34:$A$777,$A377,СВЦЭМ!$B$33:$B$776,T$366)+'СЕТ СН'!$F$16</f>
        <v>0</v>
      </c>
      <c r="U377" s="36">
        <f>SUMIFS(СВЦЭМ!$K$34:$K$777,СВЦЭМ!$A$34:$A$777,$A377,СВЦЭМ!$B$33:$B$776,U$366)+'СЕТ СН'!$F$16</f>
        <v>0</v>
      </c>
      <c r="V377" s="36">
        <f>SUMIFS(СВЦЭМ!$K$34:$K$777,СВЦЭМ!$A$34:$A$777,$A377,СВЦЭМ!$B$33:$B$776,V$366)+'СЕТ СН'!$F$16</f>
        <v>0</v>
      </c>
      <c r="W377" s="36">
        <f>SUMIFS(СВЦЭМ!$K$34:$K$777,СВЦЭМ!$A$34:$A$777,$A377,СВЦЭМ!$B$33:$B$776,W$366)+'СЕТ СН'!$F$16</f>
        <v>0</v>
      </c>
      <c r="X377" s="36">
        <f>SUMIFS(СВЦЭМ!$K$34:$K$777,СВЦЭМ!$A$34:$A$777,$A377,СВЦЭМ!$B$33:$B$776,X$366)+'СЕТ СН'!$F$16</f>
        <v>0</v>
      </c>
      <c r="Y377" s="36">
        <f>SUMIFS(СВЦЭМ!$K$34:$K$777,СВЦЭМ!$A$34:$A$777,$A377,СВЦЭМ!$B$33:$B$776,Y$366)+'СЕТ СН'!$F$16</f>
        <v>0</v>
      </c>
    </row>
    <row r="378" spans="1:25" ht="15.75" hidden="1" x14ac:dyDescent="0.2">
      <c r="A378" s="35">
        <f t="shared" si="10"/>
        <v>43658</v>
      </c>
      <c r="B378" s="36">
        <f>SUMIFS(СВЦЭМ!$K$34:$K$777,СВЦЭМ!$A$34:$A$777,$A378,СВЦЭМ!$B$33:$B$776,B$366)+'СЕТ СН'!$F$16</f>
        <v>0</v>
      </c>
      <c r="C378" s="36">
        <f>SUMIFS(СВЦЭМ!$K$34:$K$777,СВЦЭМ!$A$34:$A$777,$A378,СВЦЭМ!$B$33:$B$776,C$366)+'СЕТ СН'!$F$16</f>
        <v>0</v>
      </c>
      <c r="D378" s="36">
        <f>SUMIFS(СВЦЭМ!$K$34:$K$777,СВЦЭМ!$A$34:$A$777,$A378,СВЦЭМ!$B$33:$B$776,D$366)+'СЕТ СН'!$F$16</f>
        <v>0</v>
      </c>
      <c r="E378" s="36">
        <f>SUMIFS(СВЦЭМ!$K$34:$K$777,СВЦЭМ!$A$34:$A$777,$A378,СВЦЭМ!$B$33:$B$776,E$366)+'СЕТ СН'!$F$16</f>
        <v>0</v>
      </c>
      <c r="F378" s="36">
        <f>SUMIFS(СВЦЭМ!$K$34:$K$777,СВЦЭМ!$A$34:$A$777,$A378,СВЦЭМ!$B$33:$B$776,F$366)+'СЕТ СН'!$F$16</f>
        <v>0</v>
      </c>
      <c r="G378" s="36">
        <f>SUMIFS(СВЦЭМ!$K$34:$K$777,СВЦЭМ!$A$34:$A$777,$A378,СВЦЭМ!$B$33:$B$776,G$366)+'СЕТ СН'!$F$16</f>
        <v>0</v>
      </c>
      <c r="H378" s="36">
        <f>SUMIFS(СВЦЭМ!$K$34:$K$777,СВЦЭМ!$A$34:$A$777,$A378,СВЦЭМ!$B$33:$B$776,H$366)+'СЕТ СН'!$F$16</f>
        <v>0</v>
      </c>
      <c r="I378" s="36">
        <f>SUMIFS(СВЦЭМ!$K$34:$K$777,СВЦЭМ!$A$34:$A$777,$A378,СВЦЭМ!$B$33:$B$776,I$366)+'СЕТ СН'!$F$16</f>
        <v>0</v>
      </c>
      <c r="J378" s="36">
        <f>SUMIFS(СВЦЭМ!$K$34:$K$777,СВЦЭМ!$A$34:$A$777,$A378,СВЦЭМ!$B$33:$B$776,J$366)+'СЕТ СН'!$F$16</f>
        <v>0</v>
      </c>
      <c r="K378" s="36">
        <f>SUMIFS(СВЦЭМ!$K$34:$K$777,СВЦЭМ!$A$34:$A$777,$A378,СВЦЭМ!$B$33:$B$776,K$366)+'СЕТ СН'!$F$16</f>
        <v>0</v>
      </c>
      <c r="L378" s="36">
        <f>SUMIFS(СВЦЭМ!$K$34:$K$777,СВЦЭМ!$A$34:$A$777,$A378,СВЦЭМ!$B$33:$B$776,L$366)+'СЕТ СН'!$F$16</f>
        <v>0</v>
      </c>
      <c r="M378" s="36">
        <f>SUMIFS(СВЦЭМ!$K$34:$K$777,СВЦЭМ!$A$34:$A$777,$A378,СВЦЭМ!$B$33:$B$776,M$366)+'СЕТ СН'!$F$16</f>
        <v>0</v>
      </c>
      <c r="N378" s="36">
        <f>SUMIFS(СВЦЭМ!$K$34:$K$777,СВЦЭМ!$A$34:$A$777,$A378,СВЦЭМ!$B$33:$B$776,N$366)+'СЕТ СН'!$F$16</f>
        <v>0</v>
      </c>
      <c r="O378" s="36">
        <f>SUMIFS(СВЦЭМ!$K$34:$K$777,СВЦЭМ!$A$34:$A$777,$A378,СВЦЭМ!$B$33:$B$776,O$366)+'СЕТ СН'!$F$16</f>
        <v>0</v>
      </c>
      <c r="P378" s="36">
        <f>SUMIFS(СВЦЭМ!$K$34:$K$777,СВЦЭМ!$A$34:$A$777,$A378,СВЦЭМ!$B$33:$B$776,P$366)+'СЕТ СН'!$F$16</f>
        <v>0</v>
      </c>
      <c r="Q378" s="36">
        <f>SUMIFS(СВЦЭМ!$K$34:$K$777,СВЦЭМ!$A$34:$A$777,$A378,СВЦЭМ!$B$33:$B$776,Q$366)+'СЕТ СН'!$F$16</f>
        <v>0</v>
      </c>
      <c r="R378" s="36">
        <f>SUMIFS(СВЦЭМ!$K$34:$K$777,СВЦЭМ!$A$34:$A$777,$A378,СВЦЭМ!$B$33:$B$776,R$366)+'СЕТ СН'!$F$16</f>
        <v>0</v>
      </c>
      <c r="S378" s="36">
        <f>SUMIFS(СВЦЭМ!$K$34:$K$777,СВЦЭМ!$A$34:$A$777,$A378,СВЦЭМ!$B$33:$B$776,S$366)+'СЕТ СН'!$F$16</f>
        <v>0</v>
      </c>
      <c r="T378" s="36">
        <f>SUMIFS(СВЦЭМ!$K$34:$K$777,СВЦЭМ!$A$34:$A$777,$A378,СВЦЭМ!$B$33:$B$776,T$366)+'СЕТ СН'!$F$16</f>
        <v>0</v>
      </c>
      <c r="U378" s="36">
        <f>SUMIFS(СВЦЭМ!$K$34:$K$777,СВЦЭМ!$A$34:$A$777,$A378,СВЦЭМ!$B$33:$B$776,U$366)+'СЕТ СН'!$F$16</f>
        <v>0</v>
      </c>
      <c r="V378" s="36">
        <f>SUMIFS(СВЦЭМ!$K$34:$K$777,СВЦЭМ!$A$34:$A$777,$A378,СВЦЭМ!$B$33:$B$776,V$366)+'СЕТ СН'!$F$16</f>
        <v>0</v>
      </c>
      <c r="W378" s="36">
        <f>SUMIFS(СВЦЭМ!$K$34:$K$777,СВЦЭМ!$A$34:$A$777,$A378,СВЦЭМ!$B$33:$B$776,W$366)+'СЕТ СН'!$F$16</f>
        <v>0</v>
      </c>
      <c r="X378" s="36">
        <f>SUMIFS(СВЦЭМ!$K$34:$K$777,СВЦЭМ!$A$34:$A$777,$A378,СВЦЭМ!$B$33:$B$776,X$366)+'СЕТ СН'!$F$16</f>
        <v>0</v>
      </c>
      <c r="Y378" s="36">
        <f>SUMIFS(СВЦЭМ!$K$34:$K$777,СВЦЭМ!$A$34:$A$777,$A378,СВЦЭМ!$B$33:$B$776,Y$366)+'СЕТ СН'!$F$16</f>
        <v>0</v>
      </c>
    </row>
    <row r="379" spans="1:25" ht="15.75" hidden="1" x14ac:dyDescent="0.2">
      <c r="A379" s="35">
        <f t="shared" si="10"/>
        <v>43659</v>
      </c>
      <c r="B379" s="36">
        <f>SUMIFS(СВЦЭМ!$K$34:$K$777,СВЦЭМ!$A$34:$A$777,$A379,СВЦЭМ!$B$33:$B$776,B$366)+'СЕТ СН'!$F$16</f>
        <v>0</v>
      </c>
      <c r="C379" s="36">
        <f>SUMIFS(СВЦЭМ!$K$34:$K$777,СВЦЭМ!$A$34:$A$777,$A379,СВЦЭМ!$B$33:$B$776,C$366)+'СЕТ СН'!$F$16</f>
        <v>0</v>
      </c>
      <c r="D379" s="36">
        <f>SUMIFS(СВЦЭМ!$K$34:$K$777,СВЦЭМ!$A$34:$A$777,$A379,СВЦЭМ!$B$33:$B$776,D$366)+'СЕТ СН'!$F$16</f>
        <v>0</v>
      </c>
      <c r="E379" s="36">
        <f>SUMIFS(СВЦЭМ!$K$34:$K$777,СВЦЭМ!$A$34:$A$777,$A379,СВЦЭМ!$B$33:$B$776,E$366)+'СЕТ СН'!$F$16</f>
        <v>0</v>
      </c>
      <c r="F379" s="36">
        <f>SUMIFS(СВЦЭМ!$K$34:$K$777,СВЦЭМ!$A$34:$A$777,$A379,СВЦЭМ!$B$33:$B$776,F$366)+'СЕТ СН'!$F$16</f>
        <v>0</v>
      </c>
      <c r="G379" s="36">
        <f>SUMIFS(СВЦЭМ!$K$34:$K$777,СВЦЭМ!$A$34:$A$777,$A379,СВЦЭМ!$B$33:$B$776,G$366)+'СЕТ СН'!$F$16</f>
        <v>0</v>
      </c>
      <c r="H379" s="36">
        <f>SUMIFS(СВЦЭМ!$K$34:$K$777,СВЦЭМ!$A$34:$A$777,$A379,СВЦЭМ!$B$33:$B$776,H$366)+'СЕТ СН'!$F$16</f>
        <v>0</v>
      </c>
      <c r="I379" s="36">
        <f>SUMIFS(СВЦЭМ!$K$34:$K$777,СВЦЭМ!$A$34:$A$777,$A379,СВЦЭМ!$B$33:$B$776,I$366)+'СЕТ СН'!$F$16</f>
        <v>0</v>
      </c>
      <c r="J379" s="36">
        <f>SUMIFS(СВЦЭМ!$K$34:$K$777,СВЦЭМ!$A$34:$A$777,$A379,СВЦЭМ!$B$33:$B$776,J$366)+'СЕТ СН'!$F$16</f>
        <v>0</v>
      </c>
      <c r="K379" s="36">
        <f>SUMIFS(СВЦЭМ!$K$34:$K$777,СВЦЭМ!$A$34:$A$777,$A379,СВЦЭМ!$B$33:$B$776,K$366)+'СЕТ СН'!$F$16</f>
        <v>0</v>
      </c>
      <c r="L379" s="36">
        <f>SUMIFS(СВЦЭМ!$K$34:$K$777,СВЦЭМ!$A$34:$A$777,$A379,СВЦЭМ!$B$33:$B$776,L$366)+'СЕТ СН'!$F$16</f>
        <v>0</v>
      </c>
      <c r="M379" s="36">
        <f>SUMIFS(СВЦЭМ!$K$34:$K$777,СВЦЭМ!$A$34:$A$777,$A379,СВЦЭМ!$B$33:$B$776,M$366)+'СЕТ СН'!$F$16</f>
        <v>0</v>
      </c>
      <c r="N379" s="36">
        <f>SUMIFS(СВЦЭМ!$K$34:$K$777,СВЦЭМ!$A$34:$A$777,$A379,СВЦЭМ!$B$33:$B$776,N$366)+'СЕТ СН'!$F$16</f>
        <v>0</v>
      </c>
      <c r="O379" s="36">
        <f>SUMIFS(СВЦЭМ!$K$34:$K$777,СВЦЭМ!$A$34:$A$777,$A379,СВЦЭМ!$B$33:$B$776,O$366)+'СЕТ СН'!$F$16</f>
        <v>0</v>
      </c>
      <c r="P379" s="36">
        <f>SUMIFS(СВЦЭМ!$K$34:$K$777,СВЦЭМ!$A$34:$A$777,$A379,СВЦЭМ!$B$33:$B$776,P$366)+'СЕТ СН'!$F$16</f>
        <v>0</v>
      </c>
      <c r="Q379" s="36">
        <f>SUMIFS(СВЦЭМ!$K$34:$K$777,СВЦЭМ!$A$34:$A$777,$A379,СВЦЭМ!$B$33:$B$776,Q$366)+'СЕТ СН'!$F$16</f>
        <v>0</v>
      </c>
      <c r="R379" s="36">
        <f>SUMIFS(СВЦЭМ!$K$34:$K$777,СВЦЭМ!$A$34:$A$777,$A379,СВЦЭМ!$B$33:$B$776,R$366)+'СЕТ СН'!$F$16</f>
        <v>0</v>
      </c>
      <c r="S379" s="36">
        <f>SUMIFS(СВЦЭМ!$K$34:$K$777,СВЦЭМ!$A$34:$A$777,$A379,СВЦЭМ!$B$33:$B$776,S$366)+'СЕТ СН'!$F$16</f>
        <v>0</v>
      </c>
      <c r="T379" s="36">
        <f>SUMIFS(СВЦЭМ!$K$34:$K$777,СВЦЭМ!$A$34:$A$777,$A379,СВЦЭМ!$B$33:$B$776,T$366)+'СЕТ СН'!$F$16</f>
        <v>0</v>
      </c>
      <c r="U379" s="36">
        <f>SUMIFS(СВЦЭМ!$K$34:$K$777,СВЦЭМ!$A$34:$A$777,$A379,СВЦЭМ!$B$33:$B$776,U$366)+'СЕТ СН'!$F$16</f>
        <v>0</v>
      </c>
      <c r="V379" s="36">
        <f>SUMIFS(СВЦЭМ!$K$34:$K$777,СВЦЭМ!$A$34:$A$777,$A379,СВЦЭМ!$B$33:$B$776,V$366)+'СЕТ СН'!$F$16</f>
        <v>0</v>
      </c>
      <c r="W379" s="36">
        <f>SUMIFS(СВЦЭМ!$K$34:$K$777,СВЦЭМ!$A$34:$A$777,$A379,СВЦЭМ!$B$33:$B$776,W$366)+'СЕТ СН'!$F$16</f>
        <v>0</v>
      </c>
      <c r="X379" s="36">
        <f>SUMIFS(СВЦЭМ!$K$34:$K$777,СВЦЭМ!$A$34:$A$777,$A379,СВЦЭМ!$B$33:$B$776,X$366)+'СЕТ СН'!$F$16</f>
        <v>0</v>
      </c>
      <c r="Y379" s="36">
        <f>SUMIFS(СВЦЭМ!$K$34:$K$777,СВЦЭМ!$A$34:$A$777,$A379,СВЦЭМ!$B$33:$B$776,Y$366)+'СЕТ СН'!$F$16</f>
        <v>0</v>
      </c>
    </row>
    <row r="380" spans="1:25" ht="15.75" hidden="1" x14ac:dyDescent="0.2">
      <c r="A380" s="35">
        <f t="shared" si="10"/>
        <v>43660</v>
      </c>
      <c r="B380" s="36">
        <f>SUMIFS(СВЦЭМ!$K$34:$K$777,СВЦЭМ!$A$34:$A$777,$A380,СВЦЭМ!$B$33:$B$776,B$366)+'СЕТ СН'!$F$16</f>
        <v>0</v>
      </c>
      <c r="C380" s="36">
        <f>SUMIFS(СВЦЭМ!$K$34:$K$777,СВЦЭМ!$A$34:$A$777,$A380,СВЦЭМ!$B$33:$B$776,C$366)+'СЕТ СН'!$F$16</f>
        <v>0</v>
      </c>
      <c r="D380" s="36">
        <f>SUMIFS(СВЦЭМ!$K$34:$K$777,СВЦЭМ!$A$34:$A$777,$A380,СВЦЭМ!$B$33:$B$776,D$366)+'СЕТ СН'!$F$16</f>
        <v>0</v>
      </c>
      <c r="E380" s="36">
        <f>SUMIFS(СВЦЭМ!$K$34:$K$777,СВЦЭМ!$A$34:$A$777,$A380,СВЦЭМ!$B$33:$B$776,E$366)+'СЕТ СН'!$F$16</f>
        <v>0</v>
      </c>
      <c r="F380" s="36">
        <f>SUMIFS(СВЦЭМ!$K$34:$K$777,СВЦЭМ!$A$34:$A$777,$A380,СВЦЭМ!$B$33:$B$776,F$366)+'СЕТ СН'!$F$16</f>
        <v>0</v>
      </c>
      <c r="G380" s="36">
        <f>SUMIFS(СВЦЭМ!$K$34:$K$777,СВЦЭМ!$A$34:$A$777,$A380,СВЦЭМ!$B$33:$B$776,G$366)+'СЕТ СН'!$F$16</f>
        <v>0</v>
      </c>
      <c r="H380" s="36">
        <f>SUMIFS(СВЦЭМ!$K$34:$K$777,СВЦЭМ!$A$34:$A$777,$A380,СВЦЭМ!$B$33:$B$776,H$366)+'СЕТ СН'!$F$16</f>
        <v>0</v>
      </c>
      <c r="I380" s="36">
        <f>SUMIFS(СВЦЭМ!$K$34:$K$777,СВЦЭМ!$A$34:$A$777,$A380,СВЦЭМ!$B$33:$B$776,I$366)+'СЕТ СН'!$F$16</f>
        <v>0</v>
      </c>
      <c r="J380" s="36">
        <f>SUMIFS(СВЦЭМ!$K$34:$K$777,СВЦЭМ!$A$34:$A$777,$A380,СВЦЭМ!$B$33:$B$776,J$366)+'СЕТ СН'!$F$16</f>
        <v>0</v>
      </c>
      <c r="K380" s="36">
        <f>SUMIFS(СВЦЭМ!$K$34:$K$777,СВЦЭМ!$A$34:$A$777,$A380,СВЦЭМ!$B$33:$B$776,K$366)+'СЕТ СН'!$F$16</f>
        <v>0</v>
      </c>
      <c r="L380" s="36">
        <f>SUMIFS(СВЦЭМ!$K$34:$K$777,СВЦЭМ!$A$34:$A$777,$A380,СВЦЭМ!$B$33:$B$776,L$366)+'СЕТ СН'!$F$16</f>
        <v>0</v>
      </c>
      <c r="M380" s="36">
        <f>SUMIFS(СВЦЭМ!$K$34:$K$777,СВЦЭМ!$A$34:$A$777,$A380,СВЦЭМ!$B$33:$B$776,M$366)+'СЕТ СН'!$F$16</f>
        <v>0</v>
      </c>
      <c r="N380" s="36">
        <f>SUMIFS(СВЦЭМ!$K$34:$K$777,СВЦЭМ!$A$34:$A$777,$A380,СВЦЭМ!$B$33:$B$776,N$366)+'СЕТ СН'!$F$16</f>
        <v>0</v>
      </c>
      <c r="O380" s="36">
        <f>SUMIFS(СВЦЭМ!$K$34:$K$777,СВЦЭМ!$A$34:$A$777,$A380,СВЦЭМ!$B$33:$B$776,O$366)+'СЕТ СН'!$F$16</f>
        <v>0</v>
      </c>
      <c r="P380" s="36">
        <f>SUMIFS(СВЦЭМ!$K$34:$K$777,СВЦЭМ!$A$34:$A$777,$A380,СВЦЭМ!$B$33:$B$776,P$366)+'СЕТ СН'!$F$16</f>
        <v>0</v>
      </c>
      <c r="Q380" s="36">
        <f>SUMIFS(СВЦЭМ!$K$34:$K$777,СВЦЭМ!$A$34:$A$777,$A380,СВЦЭМ!$B$33:$B$776,Q$366)+'СЕТ СН'!$F$16</f>
        <v>0</v>
      </c>
      <c r="R380" s="36">
        <f>SUMIFS(СВЦЭМ!$K$34:$K$777,СВЦЭМ!$A$34:$A$777,$A380,СВЦЭМ!$B$33:$B$776,R$366)+'СЕТ СН'!$F$16</f>
        <v>0</v>
      </c>
      <c r="S380" s="36">
        <f>SUMIFS(СВЦЭМ!$K$34:$K$777,СВЦЭМ!$A$34:$A$777,$A380,СВЦЭМ!$B$33:$B$776,S$366)+'СЕТ СН'!$F$16</f>
        <v>0</v>
      </c>
      <c r="T380" s="36">
        <f>SUMIFS(СВЦЭМ!$K$34:$K$777,СВЦЭМ!$A$34:$A$777,$A380,СВЦЭМ!$B$33:$B$776,T$366)+'СЕТ СН'!$F$16</f>
        <v>0</v>
      </c>
      <c r="U380" s="36">
        <f>SUMIFS(СВЦЭМ!$K$34:$K$777,СВЦЭМ!$A$34:$A$777,$A380,СВЦЭМ!$B$33:$B$776,U$366)+'СЕТ СН'!$F$16</f>
        <v>0</v>
      </c>
      <c r="V380" s="36">
        <f>SUMIFS(СВЦЭМ!$K$34:$K$777,СВЦЭМ!$A$34:$A$777,$A380,СВЦЭМ!$B$33:$B$776,V$366)+'СЕТ СН'!$F$16</f>
        <v>0</v>
      </c>
      <c r="W380" s="36">
        <f>SUMIFS(СВЦЭМ!$K$34:$K$777,СВЦЭМ!$A$34:$A$777,$A380,СВЦЭМ!$B$33:$B$776,W$366)+'СЕТ СН'!$F$16</f>
        <v>0</v>
      </c>
      <c r="X380" s="36">
        <f>SUMIFS(СВЦЭМ!$K$34:$K$777,СВЦЭМ!$A$34:$A$777,$A380,СВЦЭМ!$B$33:$B$776,X$366)+'СЕТ СН'!$F$16</f>
        <v>0</v>
      </c>
      <c r="Y380" s="36">
        <f>SUMIFS(СВЦЭМ!$K$34:$K$777,СВЦЭМ!$A$34:$A$777,$A380,СВЦЭМ!$B$33:$B$776,Y$366)+'СЕТ СН'!$F$16</f>
        <v>0</v>
      </c>
    </row>
    <row r="381" spans="1:25" ht="15.75" hidden="1" x14ac:dyDescent="0.2">
      <c r="A381" s="35">
        <f t="shared" si="10"/>
        <v>43661</v>
      </c>
      <c r="B381" s="36">
        <f>SUMIFS(СВЦЭМ!$K$34:$K$777,СВЦЭМ!$A$34:$A$777,$A381,СВЦЭМ!$B$33:$B$776,B$366)+'СЕТ СН'!$F$16</f>
        <v>0</v>
      </c>
      <c r="C381" s="36">
        <f>SUMIFS(СВЦЭМ!$K$34:$K$777,СВЦЭМ!$A$34:$A$777,$A381,СВЦЭМ!$B$33:$B$776,C$366)+'СЕТ СН'!$F$16</f>
        <v>0</v>
      </c>
      <c r="D381" s="36">
        <f>SUMIFS(СВЦЭМ!$K$34:$K$777,СВЦЭМ!$A$34:$A$777,$A381,СВЦЭМ!$B$33:$B$776,D$366)+'СЕТ СН'!$F$16</f>
        <v>0</v>
      </c>
      <c r="E381" s="36">
        <f>SUMIFS(СВЦЭМ!$K$34:$K$777,СВЦЭМ!$A$34:$A$777,$A381,СВЦЭМ!$B$33:$B$776,E$366)+'СЕТ СН'!$F$16</f>
        <v>0</v>
      </c>
      <c r="F381" s="36">
        <f>SUMIFS(СВЦЭМ!$K$34:$K$777,СВЦЭМ!$A$34:$A$777,$A381,СВЦЭМ!$B$33:$B$776,F$366)+'СЕТ СН'!$F$16</f>
        <v>0</v>
      </c>
      <c r="G381" s="36">
        <f>SUMIFS(СВЦЭМ!$K$34:$K$777,СВЦЭМ!$A$34:$A$777,$A381,СВЦЭМ!$B$33:$B$776,G$366)+'СЕТ СН'!$F$16</f>
        <v>0</v>
      </c>
      <c r="H381" s="36">
        <f>SUMIFS(СВЦЭМ!$K$34:$K$777,СВЦЭМ!$A$34:$A$777,$A381,СВЦЭМ!$B$33:$B$776,H$366)+'СЕТ СН'!$F$16</f>
        <v>0</v>
      </c>
      <c r="I381" s="36">
        <f>SUMIFS(СВЦЭМ!$K$34:$K$777,СВЦЭМ!$A$34:$A$777,$A381,СВЦЭМ!$B$33:$B$776,I$366)+'СЕТ СН'!$F$16</f>
        <v>0</v>
      </c>
      <c r="J381" s="36">
        <f>SUMIFS(СВЦЭМ!$K$34:$K$777,СВЦЭМ!$A$34:$A$777,$A381,СВЦЭМ!$B$33:$B$776,J$366)+'СЕТ СН'!$F$16</f>
        <v>0</v>
      </c>
      <c r="K381" s="36">
        <f>SUMIFS(СВЦЭМ!$K$34:$K$777,СВЦЭМ!$A$34:$A$777,$A381,СВЦЭМ!$B$33:$B$776,K$366)+'СЕТ СН'!$F$16</f>
        <v>0</v>
      </c>
      <c r="L381" s="36">
        <f>SUMIFS(СВЦЭМ!$K$34:$K$777,СВЦЭМ!$A$34:$A$777,$A381,СВЦЭМ!$B$33:$B$776,L$366)+'СЕТ СН'!$F$16</f>
        <v>0</v>
      </c>
      <c r="M381" s="36">
        <f>SUMIFS(СВЦЭМ!$K$34:$K$777,СВЦЭМ!$A$34:$A$777,$A381,СВЦЭМ!$B$33:$B$776,M$366)+'СЕТ СН'!$F$16</f>
        <v>0</v>
      </c>
      <c r="N381" s="36">
        <f>SUMIFS(СВЦЭМ!$K$34:$K$777,СВЦЭМ!$A$34:$A$777,$A381,СВЦЭМ!$B$33:$B$776,N$366)+'СЕТ СН'!$F$16</f>
        <v>0</v>
      </c>
      <c r="O381" s="36">
        <f>SUMIFS(СВЦЭМ!$K$34:$K$777,СВЦЭМ!$A$34:$A$777,$A381,СВЦЭМ!$B$33:$B$776,O$366)+'СЕТ СН'!$F$16</f>
        <v>0</v>
      </c>
      <c r="P381" s="36">
        <f>SUMIFS(СВЦЭМ!$K$34:$K$777,СВЦЭМ!$A$34:$A$777,$A381,СВЦЭМ!$B$33:$B$776,P$366)+'СЕТ СН'!$F$16</f>
        <v>0</v>
      </c>
      <c r="Q381" s="36">
        <f>SUMIFS(СВЦЭМ!$K$34:$K$777,СВЦЭМ!$A$34:$A$777,$A381,СВЦЭМ!$B$33:$B$776,Q$366)+'СЕТ СН'!$F$16</f>
        <v>0</v>
      </c>
      <c r="R381" s="36">
        <f>SUMIFS(СВЦЭМ!$K$34:$K$777,СВЦЭМ!$A$34:$A$777,$A381,СВЦЭМ!$B$33:$B$776,R$366)+'СЕТ СН'!$F$16</f>
        <v>0</v>
      </c>
      <c r="S381" s="36">
        <f>SUMIFS(СВЦЭМ!$K$34:$K$777,СВЦЭМ!$A$34:$A$777,$A381,СВЦЭМ!$B$33:$B$776,S$366)+'СЕТ СН'!$F$16</f>
        <v>0</v>
      </c>
      <c r="T381" s="36">
        <f>SUMIFS(СВЦЭМ!$K$34:$K$777,СВЦЭМ!$A$34:$A$777,$A381,СВЦЭМ!$B$33:$B$776,T$366)+'СЕТ СН'!$F$16</f>
        <v>0</v>
      </c>
      <c r="U381" s="36">
        <f>SUMIFS(СВЦЭМ!$K$34:$K$777,СВЦЭМ!$A$34:$A$777,$A381,СВЦЭМ!$B$33:$B$776,U$366)+'СЕТ СН'!$F$16</f>
        <v>0</v>
      </c>
      <c r="V381" s="36">
        <f>SUMIFS(СВЦЭМ!$K$34:$K$777,СВЦЭМ!$A$34:$A$777,$A381,СВЦЭМ!$B$33:$B$776,V$366)+'СЕТ СН'!$F$16</f>
        <v>0</v>
      </c>
      <c r="W381" s="36">
        <f>SUMIFS(СВЦЭМ!$K$34:$K$777,СВЦЭМ!$A$34:$A$777,$A381,СВЦЭМ!$B$33:$B$776,W$366)+'СЕТ СН'!$F$16</f>
        <v>0</v>
      </c>
      <c r="X381" s="36">
        <f>SUMIFS(СВЦЭМ!$K$34:$K$777,СВЦЭМ!$A$34:$A$777,$A381,СВЦЭМ!$B$33:$B$776,X$366)+'СЕТ СН'!$F$16</f>
        <v>0</v>
      </c>
      <c r="Y381" s="36">
        <f>SUMIFS(СВЦЭМ!$K$34:$K$777,СВЦЭМ!$A$34:$A$777,$A381,СВЦЭМ!$B$33:$B$776,Y$366)+'СЕТ СН'!$F$16</f>
        <v>0</v>
      </c>
    </row>
    <row r="382" spans="1:25" ht="15.75" hidden="1" x14ac:dyDescent="0.2">
      <c r="A382" s="35">
        <f t="shared" si="10"/>
        <v>43662</v>
      </c>
      <c r="B382" s="36">
        <f>SUMIFS(СВЦЭМ!$K$34:$K$777,СВЦЭМ!$A$34:$A$777,$A382,СВЦЭМ!$B$33:$B$776,B$366)+'СЕТ СН'!$F$16</f>
        <v>0</v>
      </c>
      <c r="C382" s="36">
        <f>SUMIFS(СВЦЭМ!$K$34:$K$777,СВЦЭМ!$A$34:$A$777,$A382,СВЦЭМ!$B$33:$B$776,C$366)+'СЕТ СН'!$F$16</f>
        <v>0</v>
      </c>
      <c r="D382" s="36">
        <f>SUMIFS(СВЦЭМ!$K$34:$K$777,СВЦЭМ!$A$34:$A$777,$A382,СВЦЭМ!$B$33:$B$776,D$366)+'СЕТ СН'!$F$16</f>
        <v>0</v>
      </c>
      <c r="E382" s="36">
        <f>SUMIFS(СВЦЭМ!$K$34:$K$777,СВЦЭМ!$A$34:$A$777,$A382,СВЦЭМ!$B$33:$B$776,E$366)+'СЕТ СН'!$F$16</f>
        <v>0</v>
      </c>
      <c r="F382" s="36">
        <f>SUMIFS(СВЦЭМ!$K$34:$K$777,СВЦЭМ!$A$34:$A$777,$A382,СВЦЭМ!$B$33:$B$776,F$366)+'СЕТ СН'!$F$16</f>
        <v>0</v>
      </c>
      <c r="G382" s="36">
        <f>SUMIFS(СВЦЭМ!$K$34:$K$777,СВЦЭМ!$A$34:$A$777,$A382,СВЦЭМ!$B$33:$B$776,G$366)+'СЕТ СН'!$F$16</f>
        <v>0</v>
      </c>
      <c r="H382" s="36">
        <f>SUMIFS(СВЦЭМ!$K$34:$K$777,СВЦЭМ!$A$34:$A$777,$A382,СВЦЭМ!$B$33:$B$776,H$366)+'СЕТ СН'!$F$16</f>
        <v>0</v>
      </c>
      <c r="I382" s="36">
        <f>SUMIFS(СВЦЭМ!$K$34:$K$777,СВЦЭМ!$A$34:$A$777,$A382,СВЦЭМ!$B$33:$B$776,I$366)+'СЕТ СН'!$F$16</f>
        <v>0</v>
      </c>
      <c r="J382" s="36">
        <f>SUMIFS(СВЦЭМ!$K$34:$K$777,СВЦЭМ!$A$34:$A$777,$A382,СВЦЭМ!$B$33:$B$776,J$366)+'СЕТ СН'!$F$16</f>
        <v>0</v>
      </c>
      <c r="K382" s="36">
        <f>SUMIFS(СВЦЭМ!$K$34:$K$777,СВЦЭМ!$A$34:$A$777,$A382,СВЦЭМ!$B$33:$B$776,K$366)+'СЕТ СН'!$F$16</f>
        <v>0</v>
      </c>
      <c r="L382" s="36">
        <f>SUMIFS(СВЦЭМ!$K$34:$K$777,СВЦЭМ!$A$34:$A$777,$A382,СВЦЭМ!$B$33:$B$776,L$366)+'СЕТ СН'!$F$16</f>
        <v>0</v>
      </c>
      <c r="M382" s="36">
        <f>SUMIFS(СВЦЭМ!$K$34:$K$777,СВЦЭМ!$A$34:$A$777,$A382,СВЦЭМ!$B$33:$B$776,M$366)+'СЕТ СН'!$F$16</f>
        <v>0</v>
      </c>
      <c r="N382" s="36">
        <f>SUMIFS(СВЦЭМ!$K$34:$K$777,СВЦЭМ!$A$34:$A$777,$A382,СВЦЭМ!$B$33:$B$776,N$366)+'СЕТ СН'!$F$16</f>
        <v>0</v>
      </c>
      <c r="O382" s="36">
        <f>SUMIFS(СВЦЭМ!$K$34:$K$777,СВЦЭМ!$A$34:$A$777,$A382,СВЦЭМ!$B$33:$B$776,O$366)+'СЕТ СН'!$F$16</f>
        <v>0</v>
      </c>
      <c r="P382" s="36">
        <f>SUMIFS(СВЦЭМ!$K$34:$K$777,СВЦЭМ!$A$34:$A$777,$A382,СВЦЭМ!$B$33:$B$776,P$366)+'СЕТ СН'!$F$16</f>
        <v>0</v>
      </c>
      <c r="Q382" s="36">
        <f>SUMIFS(СВЦЭМ!$K$34:$K$777,СВЦЭМ!$A$34:$A$777,$A382,СВЦЭМ!$B$33:$B$776,Q$366)+'СЕТ СН'!$F$16</f>
        <v>0</v>
      </c>
      <c r="R382" s="36">
        <f>SUMIFS(СВЦЭМ!$K$34:$K$777,СВЦЭМ!$A$34:$A$777,$A382,СВЦЭМ!$B$33:$B$776,R$366)+'СЕТ СН'!$F$16</f>
        <v>0</v>
      </c>
      <c r="S382" s="36">
        <f>SUMIFS(СВЦЭМ!$K$34:$K$777,СВЦЭМ!$A$34:$A$777,$A382,СВЦЭМ!$B$33:$B$776,S$366)+'СЕТ СН'!$F$16</f>
        <v>0</v>
      </c>
      <c r="T382" s="36">
        <f>SUMIFS(СВЦЭМ!$K$34:$K$777,СВЦЭМ!$A$34:$A$777,$A382,СВЦЭМ!$B$33:$B$776,T$366)+'СЕТ СН'!$F$16</f>
        <v>0</v>
      </c>
      <c r="U382" s="36">
        <f>SUMIFS(СВЦЭМ!$K$34:$K$777,СВЦЭМ!$A$34:$A$777,$A382,СВЦЭМ!$B$33:$B$776,U$366)+'СЕТ СН'!$F$16</f>
        <v>0</v>
      </c>
      <c r="V382" s="36">
        <f>SUMIFS(СВЦЭМ!$K$34:$K$777,СВЦЭМ!$A$34:$A$777,$A382,СВЦЭМ!$B$33:$B$776,V$366)+'СЕТ СН'!$F$16</f>
        <v>0</v>
      </c>
      <c r="W382" s="36">
        <f>SUMIFS(СВЦЭМ!$K$34:$K$777,СВЦЭМ!$A$34:$A$777,$A382,СВЦЭМ!$B$33:$B$776,W$366)+'СЕТ СН'!$F$16</f>
        <v>0</v>
      </c>
      <c r="X382" s="36">
        <f>SUMIFS(СВЦЭМ!$K$34:$K$777,СВЦЭМ!$A$34:$A$777,$A382,СВЦЭМ!$B$33:$B$776,X$366)+'СЕТ СН'!$F$16</f>
        <v>0</v>
      </c>
      <c r="Y382" s="36">
        <f>SUMIFS(СВЦЭМ!$K$34:$K$777,СВЦЭМ!$A$34:$A$777,$A382,СВЦЭМ!$B$33:$B$776,Y$366)+'СЕТ СН'!$F$16</f>
        <v>0</v>
      </c>
    </row>
    <row r="383" spans="1:25" ht="15.75" hidden="1" x14ac:dyDescent="0.2">
      <c r="A383" s="35">
        <f t="shared" si="10"/>
        <v>43663</v>
      </c>
      <c r="B383" s="36">
        <f>SUMIFS(СВЦЭМ!$K$34:$K$777,СВЦЭМ!$A$34:$A$777,$A383,СВЦЭМ!$B$33:$B$776,B$366)+'СЕТ СН'!$F$16</f>
        <v>0</v>
      </c>
      <c r="C383" s="36">
        <f>SUMIFS(СВЦЭМ!$K$34:$K$777,СВЦЭМ!$A$34:$A$777,$A383,СВЦЭМ!$B$33:$B$776,C$366)+'СЕТ СН'!$F$16</f>
        <v>0</v>
      </c>
      <c r="D383" s="36">
        <f>SUMIFS(СВЦЭМ!$K$34:$K$777,СВЦЭМ!$A$34:$A$777,$A383,СВЦЭМ!$B$33:$B$776,D$366)+'СЕТ СН'!$F$16</f>
        <v>0</v>
      </c>
      <c r="E383" s="36">
        <f>SUMIFS(СВЦЭМ!$K$34:$K$777,СВЦЭМ!$A$34:$A$777,$A383,СВЦЭМ!$B$33:$B$776,E$366)+'СЕТ СН'!$F$16</f>
        <v>0</v>
      </c>
      <c r="F383" s="36">
        <f>SUMIFS(СВЦЭМ!$K$34:$K$777,СВЦЭМ!$A$34:$A$777,$A383,СВЦЭМ!$B$33:$B$776,F$366)+'СЕТ СН'!$F$16</f>
        <v>0</v>
      </c>
      <c r="G383" s="36">
        <f>SUMIFS(СВЦЭМ!$K$34:$K$777,СВЦЭМ!$A$34:$A$777,$A383,СВЦЭМ!$B$33:$B$776,G$366)+'СЕТ СН'!$F$16</f>
        <v>0</v>
      </c>
      <c r="H383" s="36">
        <f>SUMIFS(СВЦЭМ!$K$34:$K$777,СВЦЭМ!$A$34:$A$777,$A383,СВЦЭМ!$B$33:$B$776,H$366)+'СЕТ СН'!$F$16</f>
        <v>0</v>
      </c>
      <c r="I383" s="36">
        <f>SUMIFS(СВЦЭМ!$K$34:$K$777,СВЦЭМ!$A$34:$A$777,$A383,СВЦЭМ!$B$33:$B$776,I$366)+'СЕТ СН'!$F$16</f>
        <v>0</v>
      </c>
      <c r="J383" s="36">
        <f>SUMIFS(СВЦЭМ!$K$34:$K$777,СВЦЭМ!$A$34:$A$777,$A383,СВЦЭМ!$B$33:$B$776,J$366)+'СЕТ СН'!$F$16</f>
        <v>0</v>
      </c>
      <c r="K383" s="36">
        <f>SUMIFS(СВЦЭМ!$K$34:$K$777,СВЦЭМ!$A$34:$A$777,$A383,СВЦЭМ!$B$33:$B$776,K$366)+'СЕТ СН'!$F$16</f>
        <v>0</v>
      </c>
      <c r="L383" s="36">
        <f>SUMIFS(СВЦЭМ!$K$34:$K$777,СВЦЭМ!$A$34:$A$777,$A383,СВЦЭМ!$B$33:$B$776,L$366)+'СЕТ СН'!$F$16</f>
        <v>0</v>
      </c>
      <c r="M383" s="36">
        <f>SUMIFS(СВЦЭМ!$K$34:$K$777,СВЦЭМ!$A$34:$A$777,$A383,СВЦЭМ!$B$33:$B$776,M$366)+'СЕТ СН'!$F$16</f>
        <v>0</v>
      </c>
      <c r="N383" s="36">
        <f>SUMIFS(СВЦЭМ!$K$34:$K$777,СВЦЭМ!$A$34:$A$777,$A383,СВЦЭМ!$B$33:$B$776,N$366)+'СЕТ СН'!$F$16</f>
        <v>0</v>
      </c>
      <c r="O383" s="36">
        <f>SUMIFS(СВЦЭМ!$K$34:$K$777,СВЦЭМ!$A$34:$A$777,$A383,СВЦЭМ!$B$33:$B$776,O$366)+'СЕТ СН'!$F$16</f>
        <v>0</v>
      </c>
      <c r="P383" s="36">
        <f>SUMIFS(СВЦЭМ!$K$34:$K$777,СВЦЭМ!$A$34:$A$777,$A383,СВЦЭМ!$B$33:$B$776,P$366)+'СЕТ СН'!$F$16</f>
        <v>0</v>
      </c>
      <c r="Q383" s="36">
        <f>SUMIFS(СВЦЭМ!$K$34:$K$777,СВЦЭМ!$A$34:$A$777,$A383,СВЦЭМ!$B$33:$B$776,Q$366)+'СЕТ СН'!$F$16</f>
        <v>0</v>
      </c>
      <c r="R383" s="36">
        <f>SUMIFS(СВЦЭМ!$K$34:$K$777,СВЦЭМ!$A$34:$A$777,$A383,СВЦЭМ!$B$33:$B$776,R$366)+'СЕТ СН'!$F$16</f>
        <v>0</v>
      </c>
      <c r="S383" s="36">
        <f>SUMIFS(СВЦЭМ!$K$34:$K$777,СВЦЭМ!$A$34:$A$777,$A383,СВЦЭМ!$B$33:$B$776,S$366)+'СЕТ СН'!$F$16</f>
        <v>0</v>
      </c>
      <c r="T383" s="36">
        <f>SUMIFS(СВЦЭМ!$K$34:$K$777,СВЦЭМ!$A$34:$A$777,$A383,СВЦЭМ!$B$33:$B$776,T$366)+'СЕТ СН'!$F$16</f>
        <v>0</v>
      </c>
      <c r="U383" s="36">
        <f>SUMIFS(СВЦЭМ!$K$34:$K$777,СВЦЭМ!$A$34:$A$777,$A383,СВЦЭМ!$B$33:$B$776,U$366)+'СЕТ СН'!$F$16</f>
        <v>0</v>
      </c>
      <c r="V383" s="36">
        <f>SUMIFS(СВЦЭМ!$K$34:$K$777,СВЦЭМ!$A$34:$A$777,$A383,СВЦЭМ!$B$33:$B$776,V$366)+'СЕТ СН'!$F$16</f>
        <v>0</v>
      </c>
      <c r="W383" s="36">
        <f>SUMIFS(СВЦЭМ!$K$34:$K$777,СВЦЭМ!$A$34:$A$777,$A383,СВЦЭМ!$B$33:$B$776,W$366)+'СЕТ СН'!$F$16</f>
        <v>0</v>
      </c>
      <c r="X383" s="36">
        <f>SUMIFS(СВЦЭМ!$K$34:$K$777,СВЦЭМ!$A$34:$A$777,$A383,СВЦЭМ!$B$33:$B$776,X$366)+'СЕТ СН'!$F$16</f>
        <v>0</v>
      </c>
      <c r="Y383" s="36">
        <f>SUMIFS(СВЦЭМ!$K$34:$K$777,СВЦЭМ!$A$34:$A$777,$A383,СВЦЭМ!$B$33:$B$776,Y$366)+'СЕТ СН'!$F$16</f>
        <v>0</v>
      </c>
    </row>
    <row r="384" spans="1:25" ht="15.75" hidden="1" x14ac:dyDescent="0.2">
      <c r="A384" s="35">
        <f t="shared" si="10"/>
        <v>43664</v>
      </c>
      <c r="B384" s="36">
        <f>SUMIFS(СВЦЭМ!$K$34:$K$777,СВЦЭМ!$A$34:$A$777,$A384,СВЦЭМ!$B$33:$B$776,B$366)+'СЕТ СН'!$F$16</f>
        <v>0</v>
      </c>
      <c r="C384" s="36">
        <f>SUMIFS(СВЦЭМ!$K$34:$K$777,СВЦЭМ!$A$34:$A$777,$A384,СВЦЭМ!$B$33:$B$776,C$366)+'СЕТ СН'!$F$16</f>
        <v>0</v>
      </c>
      <c r="D384" s="36">
        <f>SUMIFS(СВЦЭМ!$K$34:$K$777,СВЦЭМ!$A$34:$A$777,$A384,СВЦЭМ!$B$33:$B$776,D$366)+'СЕТ СН'!$F$16</f>
        <v>0</v>
      </c>
      <c r="E384" s="36">
        <f>SUMIFS(СВЦЭМ!$K$34:$K$777,СВЦЭМ!$A$34:$A$777,$A384,СВЦЭМ!$B$33:$B$776,E$366)+'СЕТ СН'!$F$16</f>
        <v>0</v>
      </c>
      <c r="F384" s="36">
        <f>SUMIFS(СВЦЭМ!$K$34:$K$777,СВЦЭМ!$A$34:$A$777,$A384,СВЦЭМ!$B$33:$B$776,F$366)+'СЕТ СН'!$F$16</f>
        <v>0</v>
      </c>
      <c r="G384" s="36">
        <f>SUMIFS(СВЦЭМ!$K$34:$K$777,СВЦЭМ!$A$34:$A$777,$A384,СВЦЭМ!$B$33:$B$776,G$366)+'СЕТ СН'!$F$16</f>
        <v>0</v>
      </c>
      <c r="H384" s="36">
        <f>SUMIFS(СВЦЭМ!$K$34:$K$777,СВЦЭМ!$A$34:$A$777,$A384,СВЦЭМ!$B$33:$B$776,H$366)+'СЕТ СН'!$F$16</f>
        <v>0</v>
      </c>
      <c r="I384" s="36">
        <f>SUMIFS(СВЦЭМ!$K$34:$K$777,СВЦЭМ!$A$34:$A$777,$A384,СВЦЭМ!$B$33:$B$776,I$366)+'СЕТ СН'!$F$16</f>
        <v>0</v>
      </c>
      <c r="J384" s="36">
        <f>SUMIFS(СВЦЭМ!$K$34:$K$777,СВЦЭМ!$A$34:$A$777,$A384,СВЦЭМ!$B$33:$B$776,J$366)+'СЕТ СН'!$F$16</f>
        <v>0</v>
      </c>
      <c r="K384" s="36">
        <f>SUMIFS(СВЦЭМ!$K$34:$K$777,СВЦЭМ!$A$34:$A$777,$A384,СВЦЭМ!$B$33:$B$776,K$366)+'СЕТ СН'!$F$16</f>
        <v>0</v>
      </c>
      <c r="L384" s="36">
        <f>SUMIFS(СВЦЭМ!$K$34:$K$777,СВЦЭМ!$A$34:$A$777,$A384,СВЦЭМ!$B$33:$B$776,L$366)+'СЕТ СН'!$F$16</f>
        <v>0</v>
      </c>
      <c r="M384" s="36">
        <f>SUMIFS(СВЦЭМ!$K$34:$K$777,СВЦЭМ!$A$34:$A$777,$A384,СВЦЭМ!$B$33:$B$776,M$366)+'СЕТ СН'!$F$16</f>
        <v>0</v>
      </c>
      <c r="N384" s="36">
        <f>SUMIFS(СВЦЭМ!$K$34:$K$777,СВЦЭМ!$A$34:$A$777,$A384,СВЦЭМ!$B$33:$B$776,N$366)+'СЕТ СН'!$F$16</f>
        <v>0</v>
      </c>
      <c r="O384" s="36">
        <f>SUMIFS(СВЦЭМ!$K$34:$K$777,СВЦЭМ!$A$34:$A$777,$A384,СВЦЭМ!$B$33:$B$776,O$366)+'СЕТ СН'!$F$16</f>
        <v>0</v>
      </c>
      <c r="P384" s="36">
        <f>SUMIFS(СВЦЭМ!$K$34:$K$777,СВЦЭМ!$A$34:$A$777,$A384,СВЦЭМ!$B$33:$B$776,P$366)+'СЕТ СН'!$F$16</f>
        <v>0</v>
      </c>
      <c r="Q384" s="36">
        <f>SUMIFS(СВЦЭМ!$K$34:$K$777,СВЦЭМ!$A$34:$A$777,$A384,СВЦЭМ!$B$33:$B$776,Q$366)+'СЕТ СН'!$F$16</f>
        <v>0</v>
      </c>
      <c r="R384" s="36">
        <f>SUMIFS(СВЦЭМ!$K$34:$K$777,СВЦЭМ!$A$34:$A$777,$A384,СВЦЭМ!$B$33:$B$776,R$366)+'СЕТ СН'!$F$16</f>
        <v>0</v>
      </c>
      <c r="S384" s="36">
        <f>SUMIFS(СВЦЭМ!$K$34:$K$777,СВЦЭМ!$A$34:$A$777,$A384,СВЦЭМ!$B$33:$B$776,S$366)+'СЕТ СН'!$F$16</f>
        <v>0</v>
      </c>
      <c r="T384" s="36">
        <f>SUMIFS(СВЦЭМ!$K$34:$K$777,СВЦЭМ!$A$34:$A$777,$A384,СВЦЭМ!$B$33:$B$776,T$366)+'СЕТ СН'!$F$16</f>
        <v>0</v>
      </c>
      <c r="U384" s="36">
        <f>SUMIFS(СВЦЭМ!$K$34:$K$777,СВЦЭМ!$A$34:$A$777,$A384,СВЦЭМ!$B$33:$B$776,U$366)+'СЕТ СН'!$F$16</f>
        <v>0</v>
      </c>
      <c r="V384" s="36">
        <f>SUMIFS(СВЦЭМ!$K$34:$K$777,СВЦЭМ!$A$34:$A$777,$A384,СВЦЭМ!$B$33:$B$776,V$366)+'СЕТ СН'!$F$16</f>
        <v>0</v>
      </c>
      <c r="W384" s="36">
        <f>SUMIFS(СВЦЭМ!$K$34:$K$777,СВЦЭМ!$A$34:$A$777,$A384,СВЦЭМ!$B$33:$B$776,W$366)+'СЕТ СН'!$F$16</f>
        <v>0</v>
      </c>
      <c r="X384" s="36">
        <f>SUMIFS(СВЦЭМ!$K$34:$K$777,СВЦЭМ!$A$34:$A$777,$A384,СВЦЭМ!$B$33:$B$776,X$366)+'СЕТ СН'!$F$16</f>
        <v>0</v>
      </c>
      <c r="Y384" s="36">
        <f>SUMIFS(СВЦЭМ!$K$34:$K$777,СВЦЭМ!$A$34:$A$777,$A384,СВЦЭМ!$B$33:$B$776,Y$366)+'СЕТ СН'!$F$16</f>
        <v>0</v>
      </c>
    </row>
    <row r="385" spans="1:26" ht="15.75" hidden="1" x14ac:dyDescent="0.2">
      <c r="A385" s="35">
        <f t="shared" si="10"/>
        <v>43665</v>
      </c>
      <c r="B385" s="36">
        <f>SUMIFS(СВЦЭМ!$K$34:$K$777,СВЦЭМ!$A$34:$A$777,$A385,СВЦЭМ!$B$33:$B$776,B$366)+'СЕТ СН'!$F$16</f>
        <v>0</v>
      </c>
      <c r="C385" s="36">
        <f>SUMIFS(СВЦЭМ!$K$34:$K$777,СВЦЭМ!$A$34:$A$777,$A385,СВЦЭМ!$B$33:$B$776,C$366)+'СЕТ СН'!$F$16</f>
        <v>0</v>
      </c>
      <c r="D385" s="36">
        <f>SUMIFS(СВЦЭМ!$K$34:$K$777,СВЦЭМ!$A$34:$A$777,$A385,СВЦЭМ!$B$33:$B$776,D$366)+'СЕТ СН'!$F$16</f>
        <v>0</v>
      </c>
      <c r="E385" s="36">
        <f>SUMIFS(СВЦЭМ!$K$34:$K$777,СВЦЭМ!$A$34:$A$777,$A385,СВЦЭМ!$B$33:$B$776,E$366)+'СЕТ СН'!$F$16</f>
        <v>0</v>
      </c>
      <c r="F385" s="36">
        <f>SUMIFS(СВЦЭМ!$K$34:$K$777,СВЦЭМ!$A$34:$A$777,$A385,СВЦЭМ!$B$33:$B$776,F$366)+'СЕТ СН'!$F$16</f>
        <v>0</v>
      </c>
      <c r="G385" s="36">
        <f>SUMIFS(СВЦЭМ!$K$34:$K$777,СВЦЭМ!$A$34:$A$777,$A385,СВЦЭМ!$B$33:$B$776,G$366)+'СЕТ СН'!$F$16</f>
        <v>0</v>
      </c>
      <c r="H385" s="36">
        <f>SUMIFS(СВЦЭМ!$K$34:$K$777,СВЦЭМ!$A$34:$A$777,$A385,СВЦЭМ!$B$33:$B$776,H$366)+'СЕТ СН'!$F$16</f>
        <v>0</v>
      </c>
      <c r="I385" s="36">
        <f>SUMIFS(СВЦЭМ!$K$34:$K$777,СВЦЭМ!$A$34:$A$777,$A385,СВЦЭМ!$B$33:$B$776,I$366)+'СЕТ СН'!$F$16</f>
        <v>0</v>
      </c>
      <c r="J385" s="36">
        <f>SUMIFS(СВЦЭМ!$K$34:$K$777,СВЦЭМ!$A$34:$A$777,$A385,СВЦЭМ!$B$33:$B$776,J$366)+'СЕТ СН'!$F$16</f>
        <v>0</v>
      </c>
      <c r="K385" s="36">
        <f>SUMIFS(СВЦЭМ!$K$34:$K$777,СВЦЭМ!$A$34:$A$777,$A385,СВЦЭМ!$B$33:$B$776,K$366)+'СЕТ СН'!$F$16</f>
        <v>0</v>
      </c>
      <c r="L385" s="36">
        <f>SUMIFS(СВЦЭМ!$K$34:$K$777,СВЦЭМ!$A$34:$A$777,$A385,СВЦЭМ!$B$33:$B$776,L$366)+'СЕТ СН'!$F$16</f>
        <v>0</v>
      </c>
      <c r="M385" s="36">
        <f>SUMIFS(СВЦЭМ!$K$34:$K$777,СВЦЭМ!$A$34:$A$777,$A385,СВЦЭМ!$B$33:$B$776,M$366)+'СЕТ СН'!$F$16</f>
        <v>0</v>
      </c>
      <c r="N385" s="36">
        <f>SUMIFS(СВЦЭМ!$K$34:$K$777,СВЦЭМ!$A$34:$A$777,$A385,СВЦЭМ!$B$33:$B$776,N$366)+'СЕТ СН'!$F$16</f>
        <v>0</v>
      </c>
      <c r="O385" s="36">
        <f>SUMIFS(СВЦЭМ!$K$34:$K$777,СВЦЭМ!$A$34:$A$777,$A385,СВЦЭМ!$B$33:$B$776,O$366)+'СЕТ СН'!$F$16</f>
        <v>0</v>
      </c>
      <c r="P385" s="36">
        <f>SUMIFS(СВЦЭМ!$K$34:$K$777,СВЦЭМ!$A$34:$A$777,$A385,СВЦЭМ!$B$33:$B$776,P$366)+'СЕТ СН'!$F$16</f>
        <v>0</v>
      </c>
      <c r="Q385" s="36">
        <f>SUMIFS(СВЦЭМ!$K$34:$K$777,СВЦЭМ!$A$34:$A$777,$A385,СВЦЭМ!$B$33:$B$776,Q$366)+'СЕТ СН'!$F$16</f>
        <v>0</v>
      </c>
      <c r="R385" s="36">
        <f>SUMIFS(СВЦЭМ!$K$34:$K$777,СВЦЭМ!$A$34:$A$777,$A385,СВЦЭМ!$B$33:$B$776,R$366)+'СЕТ СН'!$F$16</f>
        <v>0</v>
      </c>
      <c r="S385" s="36">
        <f>SUMIFS(СВЦЭМ!$K$34:$K$777,СВЦЭМ!$A$34:$A$777,$A385,СВЦЭМ!$B$33:$B$776,S$366)+'СЕТ СН'!$F$16</f>
        <v>0</v>
      </c>
      <c r="T385" s="36">
        <f>SUMIFS(СВЦЭМ!$K$34:$K$777,СВЦЭМ!$A$34:$A$777,$A385,СВЦЭМ!$B$33:$B$776,T$366)+'СЕТ СН'!$F$16</f>
        <v>0</v>
      </c>
      <c r="U385" s="36">
        <f>SUMIFS(СВЦЭМ!$K$34:$K$777,СВЦЭМ!$A$34:$A$777,$A385,СВЦЭМ!$B$33:$B$776,U$366)+'СЕТ СН'!$F$16</f>
        <v>0</v>
      </c>
      <c r="V385" s="36">
        <f>SUMIFS(СВЦЭМ!$K$34:$K$777,СВЦЭМ!$A$34:$A$777,$A385,СВЦЭМ!$B$33:$B$776,V$366)+'СЕТ СН'!$F$16</f>
        <v>0</v>
      </c>
      <c r="W385" s="36">
        <f>SUMIFS(СВЦЭМ!$K$34:$K$777,СВЦЭМ!$A$34:$A$777,$A385,СВЦЭМ!$B$33:$B$776,W$366)+'СЕТ СН'!$F$16</f>
        <v>0</v>
      </c>
      <c r="X385" s="36">
        <f>SUMIFS(СВЦЭМ!$K$34:$K$777,СВЦЭМ!$A$34:$A$777,$A385,СВЦЭМ!$B$33:$B$776,X$366)+'СЕТ СН'!$F$16</f>
        <v>0</v>
      </c>
      <c r="Y385" s="36">
        <f>SUMIFS(СВЦЭМ!$K$34:$K$777,СВЦЭМ!$A$34:$A$777,$A385,СВЦЭМ!$B$33:$B$776,Y$366)+'СЕТ СН'!$F$16</f>
        <v>0</v>
      </c>
    </row>
    <row r="386" spans="1:26" ht="15.75" hidden="1" x14ac:dyDescent="0.2">
      <c r="A386" s="35">
        <f t="shared" si="10"/>
        <v>43666</v>
      </c>
      <c r="B386" s="36">
        <f>SUMIFS(СВЦЭМ!$K$34:$K$777,СВЦЭМ!$A$34:$A$777,$A386,СВЦЭМ!$B$33:$B$776,B$366)+'СЕТ СН'!$F$16</f>
        <v>0</v>
      </c>
      <c r="C386" s="36">
        <f>SUMIFS(СВЦЭМ!$K$34:$K$777,СВЦЭМ!$A$34:$A$777,$A386,СВЦЭМ!$B$33:$B$776,C$366)+'СЕТ СН'!$F$16</f>
        <v>0</v>
      </c>
      <c r="D386" s="36">
        <f>SUMIFS(СВЦЭМ!$K$34:$K$777,СВЦЭМ!$A$34:$A$777,$A386,СВЦЭМ!$B$33:$B$776,D$366)+'СЕТ СН'!$F$16</f>
        <v>0</v>
      </c>
      <c r="E386" s="36">
        <f>SUMIFS(СВЦЭМ!$K$34:$K$777,СВЦЭМ!$A$34:$A$777,$A386,СВЦЭМ!$B$33:$B$776,E$366)+'СЕТ СН'!$F$16</f>
        <v>0</v>
      </c>
      <c r="F386" s="36">
        <f>SUMIFS(СВЦЭМ!$K$34:$K$777,СВЦЭМ!$A$34:$A$777,$A386,СВЦЭМ!$B$33:$B$776,F$366)+'СЕТ СН'!$F$16</f>
        <v>0</v>
      </c>
      <c r="G386" s="36">
        <f>SUMIFS(СВЦЭМ!$K$34:$K$777,СВЦЭМ!$A$34:$A$777,$A386,СВЦЭМ!$B$33:$B$776,G$366)+'СЕТ СН'!$F$16</f>
        <v>0</v>
      </c>
      <c r="H386" s="36">
        <f>SUMIFS(СВЦЭМ!$K$34:$K$777,СВЦЭМ!$A$34:$A$777,$A386,СВЦЭМ!$B$33:$B$776,H$366)+'СЕТ СН'!$F$16</f>
        <v>0</v>
      </c>
      <c r="I386" s="36">
        <f>SUMIFS(СВЦЭМ!$K$34:$K$777,СВЦЭМ!$A$34:$A$777,$A386,СВЦЭМ!$B$33:$B$776,I$366)+'СЕТ СН'!$F$16</f>
        <v>0</v>
      </c>
      <c r="J386" s="36">
        <f>SUMIFS(СВЦЭМ!$K$34:$K$777,СВЦЭМ!$A$34:$A$777,$A386,СВЦЭМ!$B$33:$B$776,J$366)+'СЕТ СН'!$F$16</f>
        <v>0</v>
      </c>
      <c r="K386" s="36">
        <f>SUMIFS(СВЦЭМ!$K$34:$K$777,СВЦЭМ!$A$34:$A$777,$A386,СВЦЭМ!$B$33:$B$776,K$366)+'СЕТ СН'!$F$16</f>
        <v>0</v>
      </c>
      <c r="L386" s="36">
        <f>SUMIFS(СВЦЭМ!$K$34:$K$777,СВЦЭМ!$A$34:$A$777,$A386,СВЦЭМ!$B$33:$B$776,L$366)+'СЕТ СН'!$F$16</f>
        <v>0</v>
      </c>
      <c r="M386" s="36">
        <f>SUMIFS(СВЦЭМ!$K$34:$K$777,СВЦЭМ!$A$34:$A$777,$A386,СВЦЭМ!$B$33:$B$776,M$366)+'СЕТ СН'!$F$16</f>
        <v>0</v>
      </c>
      <c r="N386" s="36">
        <f>SUMIFS(СВЦЭМ!$K$34:$K$777,СВЦЭМ!$A$34:$A$777,$A386,СВЦЭМ!$B$33:$B$776,N$366)+'СЕТ СН'!$F$16</f>
        <v>0</v>
      </c>
      <c r="O386" s="36">
        <f>SUMIFS(СВЦЭМ!$K$34:$K$777,СВЦЭМ!$A$34:$A$777,$A386,СВЦЭМ!$B$33:$B$776,O$366)+'СЕТ СН'!$F$16</f>
        <v>0</v>
      </c>
      <c r="P386" s="36">
        <f>SUMIFS(СВЦЭМ!$K$34:$K$777,СВЦЭМ!$A$34:$A$777,$A386,СВЦЭМ!$B$33:$B$776,P$366)+'СЕТ СН'!$F$16</f>
        <v>0</v>
      </c>
      <c r="Q386" s="36">
        <f>SUMIFS(СВЦЭМ!$K$34:$K$777,СВЦЭМ!$A$34:$A$777,$A386,СВЦЭМ!$B$33:$B$776,Q$366)+'СЕТ СН'!$F$16</f>
        <v>0</v>
      </c>
      <c r="R386" s="36">
        <f>SUMIFS(СВЦЭМ!$K$34:$K$777,СВЦЭМ!$A$34:$A$777,$A386,СВЦЭМ!$B$33:$B$776,R$366)+'СЕТ СН'!$F$16</f>
        <v>0</v>
      </c>
      <c r="S386" s="36">
        <f>SUMIFS(СВЦЭМ!$K$34:$K$777,СВЦЭМ!$A$34:$A$777,$A386,СВЦЭМ!$B$33:$B$776,S$366)+'СЕТ СН'!$F$16</f>
        <v>0</v>
      </c>
      <c r="T386" s="36">
        <f>SUMIFS(СВЦЭМ!$K$34:$K$777,СВЦЭМ!$A$34:$A$777,$A386,СВЦЭМ!$B$33:$B$776,T$366)+'СЕТ СН'!$F$16</f>
        <v>0</v>
      </c>
      <c r="U386" s="36">
        <f>SUMIFS(СВЦЭМ!$K$34:$K$777,СВЦЭМ!$A$34:$A$777,$A386,СВЦЭМ!$B$33:$B$776,U$366)+'СЕТ СН'!$F$16</f>
        <v>0</v>
      </c>
      <c r="V386" s="36">
        <f>SUMIFS(СВЦЭМ!$K$34:$K$777,СВЦЭМ!$A$34:$A$777,$A386,СВЦЭМ!$B$33:$B$776,V$366)+'СЕТ СН'!$F$16</f>
        <v>0</v>
      </c>
      <c r="W386" s="36">
        <f>SUMIFS(СВЦЭМ!$K$34:$K$777,СВЦЭМ!$A$34:$A$777,$A386,СВЦЭМ!$B$33:$B$776,W$366)+'СЕТ СН'!$F$16</f>
        <v>0</v>
      </c>
      <c r="X386" s="36">
        <f>SUMIFS(СВЦЭМ!$K$34:$K$777,СВЦЭМ!$A$34:$A$777,$A386,СВЦЭМ!$B$33:$B$776,X$366)+'СЕТ СН'!$F$16</f>
        <v>0</v>
      </c>
      <c r="Y386" s="36">
        <f>SUMIFS(СВЦЭМ!$K$34:$K$777,СВЦЭМ!$A$34:$A$777,$A386,СВЦЭМ!$B$33:$B$776,Y$366)+'СЕТ СН'!$F$16</f>
        <v>0</v>
      </c>
    </row>
    <row r="387" spans="1:26" ht="15.75" hidden="1" x14ac:dyDescent="0.2">
      <c r="A387" s="35">
        <f t="shared" si="10"/>
        <v>43667</v>
      </c>
      <c r="B387" s="36">
        <f>SUMIFS(СВЦЭМ!$K$34:$K$777,СВЦЭМ!$A$34:$A$777,$A387,СВЦЭМ!$B$33:$B$776,B$366)+'СЕТ СН'!$F$16</f>
        <v>0</v>
      </c>
      <c r="C387" s="36">
        <f>SUMIFS(СВЦЭМ!$K$34:$K$777,СВЦЭМ!$A$34:$A$777,$A387,СВЦЭМ!$B$33:$B$776,C$366)+'СЕТ СН'!$F$16</f>
        <v>0</v>
      </c>
      <c r="D387" s="36">
        <f>SUMIFS(СВЦЭМ!$K$34:$K$777,СВЦЭМ!$A$34:$A$777,$A387,СВЦЭМ!$B$33:$B$776,D$366)+'СЕТ СН'!$F$16</f>
        <v>0</v>
      </c>
      <c r="E387" s="36">
        <f>SUMIFS(СВЦЭМ!$K$34:$K$777,СВЦЭМ!$A$34:$A$777,$A387,СВЦЭМ!$B$33:$B$776,E$366)+'СЕТ СН'!$F$16</f>
        <v>0</v>
      </c>
      <c r="F387" s="36">
        <f>SUMIFS(СВЦЭМ!$K$34:$K$777,СВЦЭМ!$A$34:$A$777,$A387,СВЦЭМ!$B$33:$B$776,F$366)+'СЕТ СН'!$F$16</f>
        <v>0</v>
      </c>
      <c r="G387" s="36">
        <f>SUMIFS(СВЦЭМ!$K$34:$K$777,СВЦЭМ!$A$34:$A$777,$A387,СВЦЭМ!$B$33:$B$776,G$366)+'СЕТ СН'!$F$16</f>
        <v>0</v>
      </c>
      <c r="H387" s="36">
        <f>SUMIFS(СВЦЭМ!$K$34:$K$777,СВЦЭМ!$A$34:$A$777,$A387,СВЦЭМ!$B$33:$B$776,H$366)+'СЕТ СН'!$F$16</f>
        <v>0</v>
      </c>
      <c r="I387" s="36">
        <f>SUMIFS(СВЦЭМ!$K$34:$K$777,СВЦЭМ!$A$34:$A$777,$A387,СВЦЭМ!$B$33:$B$776,I$366)+'СЕТ СН'!$F$16</f>
        <v>0</v>
      </c>
      <c r="J387" s="36">
        <f>SUMIFS(СВЦЭМ!$K$34:$K$777,СВЦЭМ!$A$34:$A$777,$A387,СВЦЭМ!$B$33:$B$776,J$366)+'СЕТ СН'!$F$16</f>
        <v>0</v>
      </c>
      <c r="K387" s="36">
        <f>SUMIFS(СВЦЭМ!$K$34:$K$777,СВЦЭМ!$A$34:$A$777,$A387,СВЦЭМ!$B$33:$B$776,K$366)+'СЕТ СН'!$F$16</f>
        <v>0</v>
      </c>
      <c r="L387" s="36">
        <f>SUMIFS(СВЦЭМ!$K$34:$K$777,СВЦЭМ!$A$34:$A$777,$A387,СВЦЭМ!$B$33:$B$776,L$366)+'СЕТ СН'!$F$16</f>
        <v>0</v>
      </c>
      <c r="M387" s="36">
        <f>SUMIFS(СВЦЭМ!$K$34:$K$777,СВЦЭМ!$A$34:$A$777,$A387,СВЦЭМ!$B$33:$B$776,M$366)+'СЕТ СН'!$F$16</f>
        <v>0</v>
      </c>
      <c r="N387" s="36">
        <f>SUMIFS(СВЦЭМ!$K$34:$K$777,СВЦЭМ!$A$34:$A$777,$A387,СВЦЭМ!$B$33:$B$776,N$366)+'СЕТ СН'!$F$16</f>
        <v>0</v>
      </c>
      <c r="O387" s="36">
        <f>SUMIFS(СВЦЭМ!$K$34:$K$777,СВЦЭМ!$A$34:$A$777,$A387,СВЦЭМ!$B$33:$B$776,O$366)+'СЕТ СН'!$F$16</f>
        <v>0</v>
      </c>
      <c r="P387" s="36">
        <f>SUMIFS(СВЦЭМ!$K$34:$K$777,СВЦЭМ!$A$34:$A$777,$A387,СВЦЭМ!$B$33:$B$776,P$366)+'СЕТ СН'!$F$16</f>
        <v>0</v>
      </c>
      <c r="Q387" s="36">
        <f>SUMIFS(СВЦЭМ!$K$34:$K$777,СВЦЭМ!$A$34:$A$777,$A387,СВЦЭМ!$B$33:$B$776,Q$366)+'СЕТ СН'!$F$16</f>
        <v>0</v>
      </c>
      <c r="R387" s="36">
        <f>SUMIFS(СВЦЭМ!$K$34:$K$777,СВЦЭМ!$A$34:$A$777,$A387,СВЦЭМ!$B$33:$B$776,R$366)+'СЕТ СН'!$F$16</f>
        <v>0</v>
      </c>
      <c r="S387" s="36">
        <f>SUMIFS(СВЦЭМ!$K$34:$K$777,СВЦЭМ!$A$34:$A$777,$A387,СВЦЭМ!$B$33:$B$776,S$366)+'СЕТ СН'!$F$16</f>
        <v>0</v>
      </c>
      <c r="T387" s="36">
        <f>SUMIFS(СВЦЭМ!$K$34:$K$777,СВЦЭМ!$A$34:$A$777,$A387,СВЦЭМ!$B$33:$B$776,T$366)+'СЕТ СН'!$F$16</f>
        <v>0</v>
      </c>
      <c r="U387" s="36">
        <f>SUMIFS(СВЦЭМ!$K$34:$K$777,СВЦЭМ!$A$34:$A$777,$A387,СВЦЭМ!$B$33:$B$776,U$366)+'СЕТ СН'!$F$16</f>
        <v>0</v>
      </c>
      <c r="V387" s="36">
        <f>SUMIFS(СВЦЭМ!$K$34:$K$777,СВЦЭМ!$A$34:$A$777,$A387,СВЦЭМ!$B$33:$B$776,V$366)+'СЕТ СН'!$F$16</f>
        <v>0</v>
      </c>
      <c r="W387" s="36">
        <f>SUMIFS(СВЦЭМ!$K$34:$K$777,СВЦЭМ!$A$34:$A$777,$A387,СВЦЭМ!$B$33:$B$776,W$366)+'СЕТ СН'!$F$16</f>
        <v>0</v>
      </c>
      <c r="X387" s="36">
        <f>SUMIFS(СВЦЭМ!$K$34:$K$777,СВЦЭМ!$A$34:$A$777,$A387,СВЦЭМ!$B$33:$B$776,X$366)+'СЕТ СН'!$F$16</f>
        <v>0</v>
      </c>
      <c r="Y387" s="36">
        <f>SUMIFS(СВЦЭМ!$K$34:$K$777,СВЦЭМ!$A$34:$A$777,$A387,СВЦЭМ!$B$33:$B$776,Y$366)+'СЕТ СН'!$F$16</f>
        <v>0</v>
      </c>
    </row>
    <row r="388" spans="1:26" ht="15.75" hidden="1" x14ac:dyDescent="0.2">
      <c r="A388" s="35">
        <f t="shared" si="10"/>
        <v>43668</v>
      </c>
      <c r="B388" s="36">
        <f>SUMIFS(СВЦЭМ!$K$34:$K$777,СВЦЭМ!$A$34:$A$777,$A388,СВЦЭМ!$B$33:$B$776,B$366)+'СЕТ СН'!$F$16</f>
        <v>0</v>
      </c>
      <c r="C388" s="36">
        <f>SUMIFS(СВЦЭМ!$K$34:$K$777,СВЦЭМ!$A$34:$A$777,$A388,СВЦЭМ!$B$33:$B$776,C$366)+'СЕТ СН'!$F$16</f>
        <v>0</v>
      </c>
      <c r="D388" s="36">
        <f>SUMIFS(СВЦЭМ!$K$34:$K$777,СВЦЭМ!$A$34:$A$777,$A388,СВЦЭМ!$B$33:$B$776,D$366)+'СЕТ СН'!$F$16</f>
        <v>0</v>
      </c>
      <c r="E388" s="36">
        <f>SUMIFS(СВЦЭМ!$K$34:$K$777,СВЦЭМ!$A$34:$A$777,$A388,СВЦЭМ!$B$33:$B$776,E$366)+'СЕТ СН'!$F$16</f>
        <v>0</v>
      </c>
      <c r="F388" s="36">
        <f>SUMIFS(СВЦЭМ!$K$34:$K$777,СВЦЭМ!$A$34:$A$777,$A388,СВЦЭМ!$B$33:$B$776,F$366)+'СЕТ СН'!$F$16</f>
        <v>0</v>
      </c>
      <c r="G388" s="36">
        <f>SUMIFS(СВЦЭМ!$K$34:$K$777,СВЦЭМ!$A$34:$A$777,$A388,СВЦЭМ!$B$33:$B$776,G$366)+'СЕТ СН'!$F$16</f>
        <v>0</v>
      </c>
      <c r="H388" s="36">
        <f>SUMIFS(СВЦЭМ!$K$34:$K$777,СВЦЭМ!$A$34:$A$777,$A388,СВЦЭМ!$B$33:$B$776,H$366)+'СЕТ СН'!$F$16</f>
        <v>0</v>
      </c>
      <c r="I388" s="36">
        <f>SUMIFS(СВЦЭМ!$K$34:$K$777,СВЦЭМ!$A$34:$A$777,$A388,СВЦЭМ!$B$33:$B$776,I$366)+'СЕТ СН'!$F$16</f>
        <v>0</v>
      </c>
      <c r="J388" s="36">
        <f>SUMIFS(СВЦЭМ!$K$34:$K$777,СВЦЭМ!$A$34:$A$777,$A388,СВЦЭМ!$B$33:$B$776,J$366)+'СЕТ СН'!$F$16</f>
        <v>0</v>
      </c>
      <c r="K388" s="36">
        <f>SUMIFS(СВЦЭМ!$K$34:$K$777,СВЦЭМ!$A$34:$A$777,$A388,СВЦЭМ!$B$33:$B$776,K$366)+'СЕТ СН'!$F$16</f>
        <v>0</v>
      </c>
      <c r="L388" s="36">
        <f>SUMIFS(СВЦЭМ!$K$34:$K$777,СВЦЭМ!$A$34:$A$777,$A388,СВЦЭМ!$B$33:$B$776,L$366)+'СЕТ СН'!$F$16</f>
        <v>0</v>
      </c>
      <c r="M388" s="36">
        <f>SUMIFS(СВЦЭМ!$K$34:$K$777,СВЦЭМ!$A$34:$A$777,$A388,СВЦЭМ!$B$33:$B$776,M$366)+'СЕТ СН'!$F$16</f>
        <v>0</v>
      </c>
      <c r="N388" s="36">
        <f>SUMIFS(СВЦЭМ!$K$34:$K$777,СВЦЭМ!$A$34:$A$777,$A388,СВЦЭМ!$B$33:$B$776,N$366)+'СЕТ СН'!$F$16</f>
        <v>0</v>
      </c>
      <c r="O388" s="36">
        <f>SUMIFS(СВЦЭМ!$K$34:$K$777,СВЦЭМ!$A$34:$A$777,$A388,СВЦЭМ!$B$33:$B$776,O$366)+'СЕТ СН'!$F$16</f>
        <v>0</v>
      </c>
      <c r="P388" s="36">
        <f>SUMIFS(СВЦЭМ!$K$34:$K$777,СВЦЭМ!$A$34:$A$777,$A388,СВЦЭМ!$B$33:$B$776,P$366)+'СЕТ СН'!$F$16</f>
        <v>0</v>
      </c>
      <c r="Q388" s="36">
        <f>SUMIFS(СВЦЭМ!$K$34:$K$777,СВЦЭМ!$A$34:$A$777,$A388,СВЦЭМ!$B$33:$B$776,Q$366)+'СЕТ СН'!$F$16</f>
        <v>0</v>
      </c>
      <c r="R388" s="36">
        <f>SUMIFS(СВЦЭМ!$K$34:$K$777,СВЦЭМ!$A$34:$A$777,$A388,СВЦЭМ!$B$33:$B$776,R$366)+'СЕТ СН'!$F$16</f>
        <v>0</v>
      </c>
      <c r="S388" s="36">
        <f>SUMIFS(СВЦЭМ!$K$34:$K$777,СВЦЭМ!$A$34:$A$777,$A388,СВЦЭМ!$B$33:$B$776,S$366)+'СЕТ СН'!$F$16</f>
        <v>0</v>
      </c>
      <c r="T388" s="36">
        <f>SUMIFS(СВЦЭМ!$K$34:$K$777,СВЦЭМ!$A$34:$A$777,$A388,СВЦЭМ!$B$33:$B$776,T$366)+'СЕТ СН'!$F$16</f>
        <v>0</v>
      </c>
      <c r="U388" s="36">
        <f>SUMIFS(СВЦЭМ!$K$34:$K$777,СВЦЭМ!$A$34:$A$777,$A388,СВЦЭМ!$B$33:$B$776,U$366)+'СЕТ СН'!$F$16</f>
        <v>0</v>
      </c>
      <c r="V388" s="36">
        <f>SUMIFS(СВЦЭМ!$K$34:$K$777,СВЦЭМ!$A$34:$A$777,$A388,СВЦЭМ!$B$33:$B$776,V$366)+'СЕТ СН'!$F$16</f>
        <v>0</v>
      </c>
      <c r="W388" s="36">
        <f>SUMIFS(СВЦЭМ!$K$34:$K$777,СВЦЭМ!$A$34:$A$777,$A388,СВЦЭМ!$B$33:$B$776,W$366)+'СЕТ СН'!$F$16</f>
        <v>0</v>
      </c>
      <c r="X388" s="36">
        <f>SUMIFS(СВЦЭМ!$K$34:$K$777,СВЦЭМ!$A$34:$A$777,$A388,СВЦЭМ!$B$33:$B$776,X$366)+'СЕТ СН'!$F$16</f>
        <v>0</v>
      </c>
      <c r="Y388" s="36">
        <f>SUMIFS(СВЦЭМ!$K$34:$K$777,СВЦЭМ!$A$34:$A$777,$A388,СВЦЭМ!$B$33:$B$776,Y$366)+'СЕТ СН'!$F$16</f>
        <v>0</v>
      </c>
    </row>
    <row r="389" spans="1:26" ht="15.75" hidden="1" x14ac:dyDescent="0.2">
      <c r="A389" s="35">
        <f t="shared" si="10"/>
        <v>43669</v>
      </c>
      <c r="B389" s="36">
        <f>SUMIFS(СВЦЭМ!$K$34:$K$777,СВЦЭМ!$A$34:$A$777,$A389,СВЦЭМ!$B$33:$B$776,B$366)+'СЕТ СН'!$F$16</f>
        <v>0</v>
      </c>
      <c r="C389" s="36">
        <f>SUMIFS(СВЦЭМ!$K$34:$K$777,СВЦЭМ!$A$34:$A$777,$A389,СВЦЭМ!$B$33:$B$776,C$366)+'СЕТ СН'!$F$16</f>
        <v>0</v>
      </c>
      <c r="D389" s="36">
        <f>SUMIFS(СВЦЭМ!$K$34:$K$777,СВЦЭМ!$A$34:$A$777,$A389,СВЦЭМ!$B$33:$B$776,D$366)+'СЕТ СН'!$F$16</f>
        <v>0</v>
      </c>
      <c r="E389" s="36">
        <f>SUMIFS(СВЦЭМ!$K$34:$K$777,СВЦЭМ!$A$34:$A$777,$A389,СВЦЭМ!$B$33:$B$776,E$366)+'СЕТ СН'!$F$16</f>
        <v>0</v>
      </c>
      <c r="F389" s="36">
        <f>SUMIFS(СВЦЭМ!$K$34:$K$777,СВЦЭМ!$A$34:$A$777,$A389,СВЦЭМ!$B$33:$B$776,F$366)+'СЕТ СН'!$F$16</f>
        <v>0</v>
      </c>
      <c r="G389" s="36">
        <f>SUMIFS(СВЦЭМ!$K$34:$K$777,СВЦЭМ!$A$34:$A$777,$A389,СВЦЭМ!$B$33:$B$776,G$366)+'СЕТ СН'!$F$16</f>
        <v>0</v>
      </c>
      <c r="H389" s="36">
        <f>SUMIFS(СВЦЭМ!$K$34:$K$777,СВЦЭМ!$A$34:$A$777,$A389,СВЦЭМ!$B$33:$B$776,H$366)+'СЕТ СН'!$F$16</f>
        <v>0</v>
      </c>
      <c r="I389" s="36">
        <f>SUMIFS(СВЦЭМ!$K$34:$K$777,СВЦЭМ!$A$34:$A$777,$A389,СВЦЭМ!$B$33:$B$776,I$366)+'СЕТ СН'!$F$16</f>
        <v>0</v>
      </c>
      <c r="J389" s="36">
        <f>SUMIFS(СВЦЭМ!$K$34:$K$777,СВЦЭМ!$A$34:$A$777,$A389,СВЦЭМ!$B$33:$B$776,J$366)+'СЕТ СН'!$F$16</f>
        <v>0</v>
      </c>
      <c r="K389" s="36">
        <f>SUMIFS(СВЦЭМ!$K$34:$K$777,СВЦЭМ!$A$34:$A$777,$A389,СВЦЭМ!$B$33:$B$776,K$366)+'СЕТ СН'!$F$16</f>
        <v>0</v>
      </c>
      <c r="L389" s="36">
        <f>SUMIFS(СВЦЭМ!$K$34:$K$777,СВЦЭМ!$A$34:$A$777,$A389,СВЦЭМ!$B$33:$B$776,L$366)+'СЕТ СН'!$F$16</f>
        <v>0</v>
      </c>
      <c r="M389" s="36">
        <f>SUMIFS(СВЦЭМ!$K$34:$K$777,СВЦЭМ!$A$34:$A$777,$A389,СВЦЭМ!$B$33:$B$776,M$366)+'СЕТ СН'!$F$16</f>
        <v>0</v>
      </c>
      <c r="N389" s="36">
        <f>SUMIFS(СВЦЭМ!$K$34:$K$777,СВЦЭМ!$A$34:$A$777,$A389,СВЦЭМ!$B$33:$B$776,N$366)+'СЕТ СН'!$F$16</f>
        <v>0</v>
      </c>
      <c r="O389" s="36">
        <f>SUMIFS(СВЦЭМ!$K$34:$K$777,СВЦЭМ!$A$34:$A$777,$A389,СВЦЭМ!$B$33:$B$776,O$366)+'СЕТ СН'!$F$16</f>
        <v>0</v>
      </c>
      <c r="P389" s="36">
        <f>SUMIFS(СВЦЭМ!$K$34:$K$777,СВЦЭМ!$A$34:$A$777,$A389,СВЦЭМ!$B$33:$B$776,P$366)+'СЕТ СН'!$F$16</f>
        <v>0</v>
      </c>
      <c r="Q389" s="36">
        <f>SUMIFS(СВЦЭМ!$K$34:$K$777,СВЦЭМ!$A$34:$A$777,$A389,СВЦЭМ!$B$33:$B$776,Q$366)+'СЕТ СН'!$F$16</f>
        <v>0</v>
      </c>
      <c r="R389" s="36">
        <f>SUMIFS(СВЦЭМ!$K$34:$K$777,СВЦЭМ!$A$34:$A$777,$A389,СВЦЭМ!$B$33:$B$776,R$366)+'СЕТ СН'!$F$16</f>
        <v>0</v>
      </c>
      <c r="S389" s="36">
        <f>SUMIFS(СВЦЭМ!$K$34:$K$777,СВЦЭМ!$A$34:$A$777,$A389,СВЦЭМ!$B$33:$B$776,S$366)+'СЕТ СН'!$F$16</f>
        <v>0</v>
      </c>
      <c r="T389" s="36">
        <f>SUMIFS(СВЦЭМ!$K$34:$K$777,СВЦЭМ!$A$34:$A$777,$A389,СВЦЭМ!$B$33:$B$776,T$366)+'СЕТ СН'!$F$16</f>
        <v>0</v>
      </c>
      <c r="U389" s="36">
        <f>SUMIFS(СВЦЭМ!$K$34:$K$777,СВЦЭМ!$A$34:$A$777,$A389,СВЦЭМ!$B$33:$B$776,U$366)+'СЕТ СН'!$F$16</f>
        <v>0</v>
      </c>
      <c r="V389" s="36">
        <f>SUMIFS(СВЦЭМ!$K$34:$K$777,СВЦЭМ!$A$34:$A$777,$A389,СВЦЭМ!$B$33:$B$776,V$366)+'СЕТ СН'!$F$16</f>
        <v>0</v>
      </c>
      <c r="W389" s="36">
        <f>SUMIFS(СВЦЭМ!$K$34:$K$777,СВЦЭМ!$A$34:$A$777,$A389,СВЦЭМ!$B$33:$B$776,W$366)+'СЕТ СН'!$F$16</f>
        <v>0</v>
      </c>
      <c r="X389" s="36">
        <f>SUMIFS(СВЦЭМ!$K$34:$K$777,СВЦЭМ!$A$34:$A$777,$A389,СВЦЭМ!$B$33:$B$776,X$366)+'СЕТ СН'!$F$16</f>
        <v>0</v>
      </c>
      <c r="Y389" s="36">
        <f>SUMIFS(СВЦЭМ!$K$34:$K$777,СВЦЭМ!$A$34:$A$777,$A389,СВЦЭМ!$B$33:$B$776,Y$366)+'СЕТ СН'!$F$16</f>
        <v>0</v>
      </c>
    </row>
    <row r="390" spans="1:26" ht="15.75" hidden="1" x14ac:dyDescent="0.2">
      <c r="A390" s="35">
        <f t="shared" si="10"/>
        <v>43670</v>
      </c>
      <c r="B390" s="36">
        <f>SUMIFS(СВЦЭМ!$K$34:$K$777,СВЦЭМ!$A$34:$A$777,$A390,СВЦЭМ!$B$33:$B$776,B$366)+'СЕТ СН'!$F$16</f>
        <v>0</v>
      </c>
      <c r="C390" s="36">
        <f>SUMIFS(СВЦЭМ!$K$34:$K$777,СВЦЭМ!$A$34:$A$777,$A390,СВЦЭМ!$B$33:$B$776,C$366)+'СЕТ СН'!$F$16</f>
        <v>0</v>
      </c>
      <c r="D390" s="36">
        <f>SUMIFS(СВЦЭМ!$K$34:$K$777,СВЦЭМ!$A$34:$A$777,$A390,СВЦЭМ!$B$33:$B$776,D$366)+'СЕТ СН'!$F$16</f>
        <v>0</v>
      </c>
      <c r="E390" s="36">
        <f>SUMIFS(СВЦЭМ!$K$34:$K$777,СВЦЭМ!$A$34:$A$777,$A390,СВЦЭМ!$B$33:$B$776,E$366)+'СЕТ СН'!$F$16</f>
        <v>0</v>
      </c>
      <c r="F390" s="36">
        <f>SUMIFS(СВЦЭМ!$K$34:$K$777,СВЦЭМ!$A$34:$A$777,$A390,СВЦЭМ!$B$33:$B$776,F$366)+'СЕТ СН'!$F$16</f>
        <v>0</v>
      </c>
      <c r="G390" s="36">
        <f>SUMIFS(СВЦЭМ!$K$34:$K$777,СВЦЭМ!$A$34:$A$777,$A390,СВЦЭМ!$B$33:$B$776,G$366)+'СЕТ СН'!$F$16</f>
        <v>0</v>
      </c>
      <c r="H390" s="36">
        <f>SUMIFS(СВЦЭМ!$K$34:$K$777,СВЦЭМ!$A$34:$A$777,$A390,СВЦЭМ!$B$33:$B$776,H$366)+'СЕТ СН'!$F$16</f>
        <v>0</v>
      </c>
      <c r="I390" s="36">
        <f>SUMIFS(СВЦЭМ!$K$34:$K$777,СВЦЭМ!$A$34:$A$777,$A390,СВЦЭМ!$B$33:$B$776,I$366)+'СЕТ СН'!$F$16</f>
        <v>0</v>
      </c>
      <c r="J390" s="36">
        <f>SUMIFS(СВЦЭМ!$K$34:$K$777,СВЦЭМ!$A$34:$A$777,$A390,СВЦЭМ!$B$33:$B$776,J$366)+'СЕТ СН'!$F$16</f>
        <v>0</v>
      </c>
      <c r="K390" s="36">
        <f>SUMIFS(СВЦЭМ!$K$34:$K$777,СВЦЭМ!$A$34:$A$777,$A390,СВЦЭМ!$B$33:$B$776,K$366)+'СЕТ СН'!$F$16</f>
        <v>0</v>
      </c>
      <c r="L390" s="36">
        <f>SUMIFS(СВЦЭМ!$K$34:$K$777,СВЦЭМ!$A$34:$A$777,$A390,СВЦЭМ!$B$33:$B$776,L$366)+'СЕТ СН'!$F$16</f>
        <v>0</v>
      </c>
      <c r="M390" s="36">
        <f>SUMIFS(СВЦЭМ!$K$34:$K$777,СВЦЭМ!$A$34:$A$777,$A390,СВЦЭМ!$B$33:$B$776,M$366)+'СЕТ СН'!$F$16</f>
        <v>0</v>
      </c>
      <c r="N390" s="36">
        <f>SUMIFS(СВЦЭМ!$K$34:$K$777,СВЦЭМ!$A$34:$A$777,$A390,СВЦЭМ!$B$33:$B$776,N$366)+'СЕТ СН'!$F$16</f>
        <v>0</v>
      </c>
      <c r="O390" s="36">
        <f>SUMIFS(СВЦЭМ!$K$34:$K$777,СВЦЭМ!$A$34:$A$777,$A390,СВЦЭМ!$B$33:$B$776,O$366)+'СЕТ СН'!$F$16</f>
        <v>0</v>
      </c>
      <c r="P390" s="36">
        <f>SUMIFS(СВЦЭМ!$K$34:$K$777,СВЦЭМ!$A$34:$A$777,$A390,СВЦЭМ!$B$33:$B$776,P$366)+'СЕТ СН'!$F$16</f>
        <v>0</v>
      </c>
      <c r="Q390" s="36">
        <f>SUMIFS(СВЦЭМ!$K$34:$K$777,СВЦЭМ!$A$34:$A$777,$A390,СВЦЭМ!$B$33:$B$776,Q$366)+'СЕТ СН'!$F$16</f>
        <v>0</v>
      </c>
      <c r="R390" s="36">
        <f>SUMIFS(СВЦЭМ!$K$34:$K$777,СВЦЭМ!$A$34:$A$777,$A390,СВЦЭМ!$B$33:$B$776,R$366)+'СЕТ СН'!$F$16</f>
        <v>0</v>
      </c>
      <c r="S390" s="36">
        <f>SUMIFS(СВЦЭМ!$K$34:$K$777,СВЦЭМ!$A$34:$A$777,$A390,СВЦЭМ!$B$33:$B$776,S$366)+'СЕТ СН'!$F$16</f>
        <v>0</v>
      </c>
      <c r="T390" s="36">
        <f>SUMIFS(СВЦЭМ!$K$34:$K$777,СВЦЭМ!$A$34:$A$777,$A390,СВЦЭМ!$B$33:$B$776,T$366)+'СЕТ СН'!$F$16</f>
        <v>0</v>
      </c>
      <c r="U390" s="36">
        <f>SUMIFS(СВЦЭМ!$K$34:$K$777,СВЦЭМ!$A$34:$A$777,$A390,СВЦЭМ!$B$33:$B$776,U$366)+'СЕТ СН'!$F$16</f>
        <v>0</v>
      </c>
      <c r="V390" s="36">
        <f>SUMIFS(СВЦЭМ!$K$34:$K$777,СВЦЭМ!$A$34:$A$777,$A390,СВЦЭМ!$B$33:$B$776,V$366)+'СЕТ СН'!$F$16</f>
        <v>0</v>
      </c>
      <c r="W390" s="36">
        <f>SUMIFS(СВЦЭМ!$K$34:$K$777,СВЦЭМ!$A$34:$A$777,$A390,СВЦЭМ!$B$33:$B$776,W$366)+'СЕТ СН'!$F$16</f>
        <v>0</v>
      </c>
      <c r="X390" s="36">
        <f>SUMIFS(СВЦЭМ!$K$34:$K$777,СВЦЭМ!$A$34:$A$777,$A390,СВЦЭМ!$B$33:$B$776,X$366)+'СЕТ СН'!$F$16</f>
        <v>0</v>
      </c>
      <c r="Y390" s="36">
        <f>SUMIFS(СВЦЭМ!$K$34:$K$777,СВЦЭМ!$A$34:$A$777,$A390,СВЦЭМ!$B$33:$B$776,Y$366)+'СЕТ СН'!$F$16</f>
        <v>0</v>
      </c>
    </row>
    <row r="391" spans="1:26" ht="15.75" hidden="1" x14ac:dyDescent="0.2">
      <c r="A391" s="35">
        <f t="shared" si="10"/>
        <v>43671</v>
      </c>
      <c r="B391" s="36">
        <f>SUMIFS(СВЦЭМ!$K$34:$K$777,СВЦЭМ!$A$34:$A$777,$A391,СВЦЭМ!$B$33:$B$776,B$366)+'СЕТ СН'!$F$16</f>
        <v>0</v>
      </c>
      <c r="C391" s="36">
        <f>SUMIFS(СВЦЭМ!$K$34:$K$777,СВЦЭМ!$A$34:$A$777,$A391,СВЦЭМ!$B$33:$B$776,C$366)+'СЕТ СН'!$F$16</f>
        <v>0</v>
      </c>
      <c r="D391" s="36">
        <f>SUMIFS(СВЦЭМ!$K$34:$K$777,СВЦЭМ!$A$34:$A$777,$A391,СВЦЭМ!$B$33:$B$776,D$366)+'СЕТ СН'!$F$16</f>
        <v>0</v>
      </c>
      <c r="E391" s="36">
        <f>SUMIFS(СВЦЭМ!$K$34:$K$777,СВЦЭМ!$A$34:$A$777,$A391,СВЦЭМ!$B$33:$B$776,E$366)+'СЕТ СН'!$F$16</f>
        <v>0</v>
      </c>
      <c r="F391" s="36">
        <f>SUMIFS(СВЦЭМ!$K$34:$K$777,СВЦЭМ!$A$34:$A$777,$A391,СВЦЭМ!$B$33:$B$776,F$366)+'СЕТ СН'!$F$16</f>
        <v>0</v>
      </c>
      <c r="G391" s="36">
        <f>SUMIFS(СВЦЭМ!$K$34:$K$777,СВЦЭМ!$A$34:$A$777,$A391,СВЦЭМ!$B$33:$B$776,G$366)+'СЕТ СН'!$F$16</f>
        <v>0</v>
      </c>
      <c r="H391" s="36">
        <f>SUMIFS(СВЦЭМ!$K$34:$K$777,СВЦЭМ!$A$34:$A$777,$A391,СВЦЭМ!$B$33:$B$776,H$366)+'СЕТ СН'!$F$16</f>
        <v>0</v>
      </c>
      <c r="I391" s="36">
        <f>SUMIFS(СВЦЭМ!$K$34:$K$777,СВЦЭМ!$A$34:$A$777,$A391,СВЦЭМ!$B$33:$B$776,I$366)+'СЕТ СН'!$F$16</f>
        <v>0</v>
      </c>
      <c r="J391" s="36">
        <f>SUMIFS(СВЦЭМ!$K$34:$K$777,СВЦЭМ!$A$34:$A$777,$A391,СВЦЭМ!$B$33:$B$776,J$366)+'СЕТ СН'!$F$16</f>
        <v>0</v>
      </c>
      <c r="K391" s="36">
        <f>SUMIFS(СВЦЭМ!$K$34:$K$777,СВЦЭМ!$A$34:$A$777,$A391,СВЦЭМ!$B$33:$B$776,K$366)+'СЕТ СН'!$F$16</f>
        <v>0</v>
      </c>
      <c r="L391" s="36">
        <f>SUMIFS(СВЦЭМ!$K$34:$K$777,СВЦЭМ!$A$34:$A$777,$A391,СВЦЭМ!$B$33:$B$776,L$366)+'СЕТ СН'!$F$16</f>
        <v>0</v>
      </c>
      <c r="M391" s="36">
        <f>SUMIFS(СВЦЭМ!$K$34:$K$777,СВЦЭМ!$A$34:$A$777,$A391,СВЦЭМ!$B$33:$B$776,M$366)+'СЕТ СН'!$F$16</f>
        <v>0</v>
      </c>
      <c r="N391" s="36">
        <f>SUMIFS(СВЦЭМ!$K$34:$K$777,СВЦЭМ!$A$34:$A$777,$A391,СВЦЭМ!$B$33:$B$776,N$366)+'СЕТ СН'!$F$16</f>
        <v>0</v>
      </c>
      <c r="O391" s="36">
        <f>SUMIFS(СВЦЭМ!$K$34:$K$777,СВЦЭМ!$A$34:$A$777,$A391,СВЦЭМ!$B$33:$B$776,O$366)+'СЕТ СН'!$F$16</f>
        <v>0</v>
      </c>
      <c r="P391" s="36">
        <f>SUMIFS(СВЦЭМ!$K$34:$K$777,СВЦЭМ!$A$34:$A$777,$A391,СВЦЭМ!$B$33:$B$776,P$366)+'СЕТ СН'!$F$16</f>
        <v>0</v>
      </c>
      <c r="Q391" s="36">
        <f>SUMIFS(СВЦЭМ!$K$34:$K$777,СВЦЭМ!$A$34:$A$777,$A391,СВЦЭМ!$B$33:$B$776,Q$366)+'СЕТ СН'!$F$16</f>
        <v>0</v>
      </c>
      <c r="R391" s="36">
        <f>SUMIFS(СВЦЭМ!$K$34:$K$777,СВЦЭМ!$A$34:$A$777,$A391,СВЦЭМ!$B$33:$B$776,R$366)+'СЕТ СН'!$F$16</f>
        <v>0</v>
      </c>
      <c r="S391" s="36">
        <f>SUMIFS(СВЦЭМ!$K$34:$K$777,СВЦЭМ!$A$34:$A$777,$A391,СВЦЭМ!$B$33:$B$776,S$366)+'СЕТ СН'!$F$16</f>
        <v>0</v>
      </c>
      <c r="T391" s="36">
        <f>SUMIFS(СВЦЭМ!$K$34:$K$777,СВЦЭМ!$A$34:$A$777,$A391,СВЦЭМ!$B$33:$B$776,T$366)+'СЕТ СН'!$F$16</f>
        <v>0</v>
      </c>
      <c r="U391" s="36">
        <f>SUMIFS(СВЦЭМ!$K$34:$K$777,СВЦЭМ!$A$34:$A$777,$A391,СВЦЭМ!$B$33:$B$776,U$366)+'СЕТ СН'!$F$16</f>
        <v>0</v>
      </c>
      <c r="V391" s="36">
        <f>SUMIFS(СВЦЭМ!$K$34:$K$777,СВЦЭМ!$A$34:$A$777,$A391,СВЦЭМ!$B$33:$B$776,V$366)+'СЕТ СН'!$F$16</f>
        <v>0</v>
      </c>
      <c r="W391" s="36">
        <f>SUMIFS(СВЦЭМ!$K$34:$K$777,СВЦЭМ!$A$34:$A$777,$A391,СВЦЭМ!$B$33:$B$776,W$366)+'СЕТ СН'!$F$16</f>
        <v>0</v>
      </c>
      <c r="X391" s="36">
        <f>SUMIFS(СВЦЭМ!$K$34:$K$777,СВЦЭМ!$A$34:$A$777,$A391,СВЦЭМ!$B$33:$B$776,X$366)+'СЕТ СН'!$F$16</f>
        <v>0</v>
      </c>
      <c r="Y391" s="36">
        <f>SUMIFS(СВЦЭМ!$K$34:$K$777,СВЦЭМ!$A$34:$A$777,$A391,СВЦЭМ!$B$33:$B$776,Y$366)+'СЕТ СН'!$F$16</f>
        <v>0</v>
      </c>
    </row>
    <row r="392" spans="1:26" ht="15.75" hidden="1" x14ac:dyDescent="0.2">
      <c r="A392" s="35">
        <f t="shared" si="10"/>
        <v>43672</v>
      </c>
      <c r="B392" s="36">
        <f>SUMIFS(СВЦЭМ!$K$34:$K$777,СВЦЭМ!$A$34:$A$777,$A392,СВЦЭМ!$B$33:$B$776,B$366)+'СЕТ СН'!$F$16</f>
        <v>0</v>
      </c>
      <c r="C392" s="36">
        <f>SUMIFS(СВЦЭМ!$K$34:$K$777,СВЦЭМ!$A$34:$A$777,$A392,СВЦЭМ!$B$33:$B$776,C$366)+'СЕТ СН'!$F$16</f>
        <v>0</v>
      </c>
      <c r="D392" s="36">
        <f>SUMIFS(СВЦЭМ!$K$34:$K$777,СВЦЭМ!$A$34:$A$777,$A392,СВЦЭМ!$B$33:$B$776,D$366)+'СЕТ СН'!$F$16</f>
        <v>0</v>
      </c>
      <c r="E392" s="36">
        <f>SUMIFS(СВЦЭМ!$K$34:$K$777,СВЦЭМ!$A$34:$A$777,$A392,СВЦЭМ!$B$33:$B$776,E$366)+'СЕТ СН'!$F$16</f>
        <v>0</v>
      </c>
      <c r="F392" s="36">
        <f>SUMIFS(СВЦЭМ!$K$34:$K$777,СВЦЭМ!$A$34:$A$777,$A392,СВЦЭМ!$B$33:$B$776,F$366)+'СЕТ СН'!$F$16</f>
        <v>0</v>
      </c>
      <c r="G392" s="36">
        <f>SUMIFS(СВЦЭМ!$K$34:$K$777,СВЦЭМ!$A$34:$A$777,$A392,СВЦЭМ!$B$33:$B$776,G$366)+'СЕТ СН'!$F$16</f>
        <v>0</v>
      </c>
      <c r="H392" s="36">
        <f>SUMIFS(СВЦЭМ!$K$34:$K$777,СВЦЭМ!$A$34:$A$777,$A392,СВЦЭМ!$B$33:$B$776,H$366)+'СЕТ СН'!$F$16</f>
        <v>0</v>
      </c>
      <c r="I392" s="36">
        <f>SUMIFS(СВЦЭМ!$K$34:$K$777,СВЦЭМ!$A$34:$A$777,$A392,СВЦЭМ!$B$33:$B$776,I$366)+'СЕТ СН'!$F$16</f>
        <v>0</v>
      </c>
      <c r="J392" s="36">
        <f>SUMIFS(СВЦЭМ!$K$34:$K$777,СВЦЭМ!$A$34:$A$777,$A392,СВЦЭМ!$B$33:$B$776,J$366)+'СЕТ СН'!$F$16</f>
        <v>0</v>
      </c>
      <c r="K392" s="36">
        <f>SUMIFS(СВЦЭМ!$K$34:$K$777,СВЦЭМ!$A$34:$A$777,$A392,СВЦЭМ!$B$33:$B$776,K$366)+'СЕТ СН'!$F$16</f>
        <v>0</v>
      </c>
      <c r="L392" s="36">
        <f>SUMIFS(СВЦЭМ!$K$34:$K$777,СВЦЭМ!$A$34:$A$777,$A392,СВЦЭМ!$B$33:$B$776,L$366)+'СЕТ СН'!$F$16</f>
        <v>0</v>
      </c>
      <c r="M392" s="36">
        <f>SUMIFS(СВЦЭМ!$K$34:$K$777,СВЦЭМ!$A$34:$A$777,$A392,СВЦЭМ!$B$33:$B$776,M$366)+'СЕТ СН'!$F$16</f>
        <v>0</v>
      </c>
      <c r="N392" s="36">
        <f>SUMIFS(СВЦЭМ!$K$34:$K$777,СВЦЭМ!$A$34:$A$777,$A392,СВЦЭМ!$B$33:$B$776,N$366)+'СЕТ СН'!$F$16</f>
        <v>0</v>
      </c>
      <c r="O392" s="36">
        <f>SUMIFS(СВЦЭМ!$K$34:$K$777,СВЦЭМ!$A$34:$A$777,$A392,СВЦЭМ!$B$33:$B$776,O$366)+'СЕТ СН'!$F$16</f>
        <v>0</v>
      </c>
      <c r="P392" s="36">
        <f>SUMIFS(СВЦЭМ!$K$34:$K$777,СВЦЭМ!$A$34:$A$777,$A392,СВЦЭМ!$B$33:$B$776,P$366)+'СЕТ СН'!$F$16</f>
        <v>0</v>
      </c>
      <c r="Q392" s="36">
        <f>SUMIFS(СВЦЭМ!$K$34:$K$777,СВЦЭМ!$A$34:$A$777,$A392,СВЦЭМ!$B$33:$B$776,Q$366)+'СЕТ СН'!$F$16</f>
        <v>0</v>
      </c>
      <c r="R392" s="36">
        <f>SUMIFS(СВЦЭМ!$K$34:$K$777,СВЦЭМ!$A$34:$A$777,$A392,СВЦЭМ!$B$33:$B$776,R$366)+'СЕТ СН'!$F$16</f>
        <v>0</v>
      </c>
      <c r="S392" s="36">
        <f>SUMIFS(СВЦЭМ!$K$34:$K$777,СВЦЭМ!$A$34:$A$777,$A392,СВЦЭМ!$B$33:$B$776,S$366)+'СЕТ СН'!$F$16</f>
        <v>0</v>
      </c>
      <c r="T392" s="36">
        <f>SUMIFS(СВЦЭМ!$K$34:$K$777,СВЦЭМ!$A$34:$A$777,$A392,СВЦЭМ!$B$33:$B$776,T$366)+'СЕТ СН'!$F$16</f>
        <v>0</v>
      </c>
      <c r="U392" s="36">
        <f>SUMIFS(СВЦЭМ!$K$34:$K$777,СВЦЭМ!$A$34:$A$777,$A392,СВЦЭМ!$B$33:$B$776,U$366)+'СЕТ СН'!$F$16</f>
        <v>0</v>
      </c>
      <c r="V392" s="36">
        <f>SUMIFS(СВЦЭМ!$K$34:$K$777,СВЦЭМ!$A$34:$A$777,$A392,СВЦЭМ!$B$33:$B$776,V$366)+'СЕТ СН'!$F$16</f>
        <v>0</v>
      </c>
      <c r="W392" s="36">
        <f>SUMIFS(СВЦЭМ!$K$34:$K$777,СВЦЭМ!$A$34:$A$777,$A392,СВЦЭМ!$B$33:$B$776,W$366)+'СЕТ СН'!$F$16</f>
        <v>0</v>
      </c>
      <c r="X392" s="36">
        <f>SUMIFS(СВЦЭМ!$K$34:$K$777,СВЦЭМ!$A$34:$A$777,$A392,СВЦЭМ!$B$33:$B$776,X$366)+'СЕТ СН'!$F$16</f>
        <v>0</v>
      </c>
      <c r="Y392" s="36">
        <f>SUMIFS(СВЦЭМ!$K$34:$K$777,СВЦЭМ!$A$34:$A$777,$A392,СВЦЭМ!$B$33:$B$776,Y$366)+'СЕТ СН'!$F$16</f>
        <v>0</v>
      </c>
    </row>
    <row r="393" spans="1:26" ht="15.75" hidden="1" x14ac:dyDescent="0.2">
      <c r="A393" s="35">
        <f t="shared" si="10"/>
        <v>43673</v>
      </c>
      <c r="B393" s="36">
        <f>SUMIFS(СВЦЭМ!$K$34:$K$777,СВЦЭМ!$A$34:$A$777,$A393,СВЦЭМ!$B$33:$B$776,B$366)+'СЕТ СН'!$F$16</f>
        <v>0</v>
      </c>
      <c r="C393" s="36">
        <f>SUMIFS(СВЦЭМ!$K$34:$K$777,СВЦЭМ!$A$34:$A$777,$A393,СВЦЭМ!$B$33:$B$776,C$366)+'СЕТ СН'!$F$16</f>
        <v>0</v>
      </c>
      <c r="D393" s="36">
        <f>SUMIFS(СВЦЭМ!$K$34:$K$777,СВЦЭМ!$A$34:$A$777,$A393,СВЦЭМ!$B$33:$B$776,D$366)+'СЕТ СН'!$F$16</f>
        <v>0</v>
      </c>
      <c r="E393" s="36">
        <f>SUMIFS(СВЦЭМ!$K$34:$K$777,СВЦЭМ!$A$34:$A$777,$A393,СВЦЭМ!$B$33:$B$776,E$366)+'СЕТ СН'!$F$16</f>
        <v>0</v>
      </c>
      <c r="F393" s="36">
        <f>SUMIFS(СВЦЭМ!$K$34:$K$777,СВЦЭМ!$A$34:$A$777,$A393,СВЦЭМ!$B$33:$B$776,F$366)+'СЕТ СН'!$F$16</f>
        <v>0</v>
      </c>
      <c r="G393" s="36">
        <f>SUMIFS(СВЦЭМ!$K$34:$K$777,СВЦЭМ!$A$34:$A$777,$A393,СВЦЭМ!$B$33:$B$776,G$366)+'СЕТ СН'!$F$16</f>
        <v>0</v>
      </c>
      <c r="H393" s="36">
        <f>SUMIFS(СВЦЭМ!$K$34:$K$777,СВЦЭМ!$A$34:$A$777,$A393,СВЦЭМ!$B$33:$B$776,H$366)+'СЕТ СН'!$F$16</f>
        <v>0</v>
      </c>
      <c r="I393" s="36">
        <f>SUMIFS(СВЦЭМ!$K$34:$K$777,СВЦЭМ!$A$34:$A$777,$A393,СВЦЭМ!$B$33:$B$776,I$366)+'СЕТ СН'!$F$16</f>
        <v>0</v>
      </c>
      <c r="J393" s="36">
        <f>SUMIFS(СВЦЭМ!$K$34:$K$777,СВЦЭМ!$A$34:$A$777,$A393,СВЦЭМ!$B$33:$B$776,J$366)+'СЕТ СН'!$F$16</f>
        <v>0</v>
      </c>
      <c r="K393" s="36">
        <f>SUMIFS(СВЦЭМ!$K$34:$K$777,СВЦЭМ!$A$34:$A$777,$A393,СВЦЭМ!$B$33:$B$776,K$366)+'СЕТ СН'!$F$16</f>
        <v>0</v>
      </c>
      <c r="L393" s="36">
        <f>SUMIFS(СВЦЭМ!$K$34:$K$777,СВЦЭМ!$A$34:$A$777,$A393,СВЦЭМ!$B$33:$B$776,L$366)+'СЕТ СН'!$F$16</f>
        <v>0</v>
      </c>
      <c r="M393" s="36">
        <f>SUMIFS(СВЦЭМ!$K$34:$K$777,СВЦЭМ!$A$34:$A$777,$A393,СВЦЭМ!$B$33:$B$776,M$366)+'СЕТ СН'!$F$16</f>
        <v>0</v>
      </c>
      <c r="N393" s="36">
        <f>SUMIFS(СВЦЭМ!$K$34:$K$777,СВЦЭМ!$A$34:$A$777,$A393,СВЦЭМ!$B$33:$B$776,N$366)+'СЕТ СН'!$F$16</f>
        <v>0</v>
      </c>
      <c r="O393" s="36">
        <f>SUMIFS(СВЦЭМ!$K$34:$K$777,СВЦЭМ!$A$34:$A$777,$A393,СВЦЭМ!$B$33:$B$776,O$366)+'СЕТ СН'!$F$16</f>
        <v>0</v>
      </c>
      <c r="P393" s="36">
        <f>SUMIFS(СВЦЭМ!$K$34:$K$777,СВЦЭМ!$A$34:$A$777,$A393,СВЦЭМ!$B$33:$B$776,P$366)+'СЕТ СН'!$F$16</f>
        <v>0</v>
      </c>
      <c r="Q393" s="36">
        <f>SUMIFS(СВЦЭМ!$K$34:$K$777,СВЦЭМ!$A$34:$A$777,$A393,СВЦЭМ!$B$33:$B$776,Q$366)+'СЕТ СН'!$F$16</f>
        <v>0</v>
      </c>
      <c r="R393" s="36">
        <f>SUMIFS(СВЦЭМ!$K$34:$K$777,СВЦЭМ!$A$34:$A$777,$A393,СВЦЭМ!$B$33:$B$776,R$366)+'СЕТ СН'!$F$16</f>
        <v>0</v>
      </c>
      <c r="S393" s="36">
        <f>SUMIFS(СВЦЭМ!$K$34:$K$777,СВЦЭМ!$A$34:$A$777,$A393,СВЦЭМ!$B$33:$B$776,S$366)+'СЕТ СН'!$F$16</f>
        <v>0</v>
      </c>
      <c r="T393" s="36">
        <f>SUMIFS(СВЦЭМ!$K$34:$K$777,СВЦЭМ!$A$34:$A$777,$A393,СВЦЭМ!$B$33:$B$776,T$366)+'СЕТ СН'!$F$16</f>
        <v>0</v>
      </c>
      <c r="U393" s="36">
        <f>SUMIFS(СВЦЭМ!$K$34:$K$777,СВЦЭМ!$A$34:$A$777,$A393,СВЦЭМ!$B$33:$B$776,U$366)+'СЕТ СН'!$F$16</f>
        <v>0</v>
      </c>
      <c r="V393" s="36">
        <f>SUMIFS(СВЦЭМ!$K$34:$K$777,СВЦЭМ!$A$34:$A$777,$A393,СВЦЭМ!$B$33:$B$776,V$366)+'СЕТ СН'!$F$16</f>
        <v>0</v>
      </c>
      <c r="W393" s="36">
        <f>SUMIFS(СВЦЭМ!$K$34:$K$777,СВЦЭМ!$A$34:$A$777,$A393,СВЦЭМ!$B$33:$B$776,W$366)+'СЕТ СН'!$F$16</f>
        <v>0</v>
      </c>
      <c r="X393" s="36">
        <f>SUMIFS(СВЦЭМ!$K$34:$K$777,СВЦЭМ!$A$34:$A$777,$A393,СВЦЭМ!$B$33:$B$776,X$366)+'СЕТ СН'!$F$16</f>
        <v>0</v>
      </c>
      <c r="Y393" s="36">
        <f>SUMIFS(СВЦЭМ!$K$34:$K$777,СВЦЭМ!$A$34:$A$777,$A393,СВЦЭМ!$B$33:$B$776,Y$366)+'СЕТ СН'!$F$16</f>
        <v>0</v>
      </c>
    </row>
    <row r="394" spans="1:26" ht="15.75" hidden="1" x14ac:dyDescent="0.2">
      <c r="A394" s="35">
        <f t="shared" si="10"/>
        <v>43674</v>
      </c>
      <c r="B394" s="36">
        <f>SUMIFS(СВЦЭМ!$K$34:$K$777,СВЦЭМ!$A$34:$A$777,$A394,СВЦЭМ!$B$33:$B$776,B$366)+'СЕТ СН'!$F$16</f>
        <v>0</v>
      </c>
      <c r="C394" s="36">
        <f>SUMIFS(СВЦЭМ!$K$34:$K$777,СВЦЭМ!$A$34:$A$777,$A394,СВЦЭМ!$B$33:$B$776,C$366)+'СЕТ СН'!$F$16</f>
        <v>0</v>
      </c>
      <c r="D394" s="36">
        <f>SUMIFS(СВЦЭМ!$K$34:$K$777,СВЦЭМ!$A$34:$A$777,$A394,СВЦЭМ!$B$33:$B$776,D$366)+'СЕТ СН'!$F$16</f>
        <v>0</v>
      </c>
      <c r="E394" s="36">
        <f>SUMIFS(СВЦЭМ!$K$34:$K$777,СВЦЭМ!$A$34:$A$777,$A394,СВЦЭМ!$B$33:$B$776,E$366)+'СЕТ СН'!$F$16</f>
        <v>0</v>
      </c>
      <c r="F394" s="36">
        <f>SUMIFS(СВЦЭМ!$K$34:$K$777,СВЦЭМ!$A$34:$A$777,$A394,СВЦЭМ!$B$33:$B$776,F$366)+'СЕТ СН'!$F$16</f>
        <v>0</v>
      </c>
      <c r="G394" s="36">
        <f>SUMIFS(СВЦЭМ!$K$34:$K$777,СВЦЭМ!$A$34:$A$777,$A394,СВЦЭМ!$B$33:$B$776,G$366)+'СЕТ СН'!$F$16</f>
        <v>0</v>
      </c>
      <c r="H394" s="36">
        <f>SUMIFS(СВЦЭМ!$K$34:$K$777,СВЦЭМ!$A$34:$A$777,$A394,СВЦЭМ!$B$33:$B$776,H$366)+'СЕТ СН'!$F$16</f>
        <v>0</v>
      </c>
      <c r="I394" s="36">
        <f>SUMIFS(СВЦЭМ!$K$34:$K$777,СВЦЭМ!$A$34:$A$777,$A394,СВЦЭМ!$B$33:$B$776,I$366)+'СЕТ СН'!$F$16</f>
        <v>0</v>
      </c>
      <c r="J394" s="36">
        <f>SUMIFS(СВЦЭМ!$K$34:$K$777,СВЦЭМ!$A$34:$A$777,$A394,СВЦЭМ!$B$33:$B$776,J$366)+'СЕТ СН'!$F$16</f>
        <v>0</v>
      </c>
      <c r="K394" s="36">
        <f>SUMIFS(СВЦЭМ!$K$34:$K$777,СВЦЭМ!$A$34:$A$777,$A394,СВЦЭМ!$B$33:$B$776,K$366)+'СЕТ СН'!$F$16</f>
        <v>0</v>
      </c>
      <c r="L394" s="36">
        <f>SUMIFS(СВЦЭМ!$K$34:$K$777,СВЦЭМ!$A$34:$A$777,$A394,СВЦЭМ!$B$33:$B$776,L$366)+'СЕТ СН'!$F$16</f>
        <v>0</v>
      </c>
      <c r="M394" s="36">
        <f>SUMIFS(СВЦЭМ!$K$34:$K$777,СВЦЭМ!$A$34:$A$777,$A394,СВЦЭМ!$B$33:$B$776,M$366)+'СЕТ СН'!$F$16</f>
        <v>0</v>
      </c>
      <c r="N394" s="36">
        <f>SUMIFS(СВЦЭМ!$K$34:$K$777,СВЦЭМ!$A$34:$A$777,$A394,СВЦЭМ!$B$33:$B$776,N$366)+'СЕТ СН'!$F$16</f>
        <v>0</v>
      </c>
      <c r="O394" s="36">
        <f>SUMIFS(СВЦЭМ!$K$34:$K$777,СВЦЭМ!$A$34:$A$777,$A394,СВЦЭМ!$B$33:$B$776,O$366)+'СЕТ СН'!$F$16</f>
        <v>0</v>
      </c>
      <c r="P394" s="36">
        <f>SUMIFS(СВЦЭМ!$K$34:$K$777,СВЦЭМ!$A$34:$A$777,$A394,СВЦЭМ!$B$33:$B$776,P$366)+'СЕТ СН'!$F$16</f>
        <v>0</v>
      </c>
      <c r="Q394" s="36">
        <f>SUMIFS(СВЦЭМ!$K$34:$K$777,СВЦЭМ!$A$34:$A$777,$A394,СВЦЭМ!$B$33:$B$776,Q$366)+'СЕТ СН'!$F$16</f>
        <v>0</v>
      </c>
      <c r="R394" s="36">
        <f>SUMIFS(СВЦЭМ!$K$34:$K$777,СВЦЭМ!$A$34:$A$777,$A394,СВЦЭМ!$B$33:$B$776,R$366)+'СЕТ СН'!$F$16</f>
        <v>0</v>
      </c>
      <c r="S394" s="36">
        <f>SUMIFS(СВЦЭМ!$K$34:$K$777,СВЦЭМ!$A$34:$A$777,$A394,СВЦЭМ!$B$33:$B$776,S$366)+'СЕТ СН'!$F$16</f>
        <v>0</v>
      </c>
      <c r="T394" s="36">
        <f>SUMIFS(СВЦЭМ!$K$34:$K$777,СВЦЭМ!$A$34:$A$777,$A394,СВЦЭМ!$B$33:$B$776,T$366)+'СЕТ СН'!$F$16</f>
        <v>0</v>
      </c>
      <c r="U394" s="36">
        <f>SUMIFS(СВЦЭМ!$K$34:$K$777,СВЦЭМ!$A$34:$A$777,$A394,СВЦЭМ!$B$33:$B$776,U$366)+'СЕТ СН'!$F$16</f>
        <v>0</v>
      </c>
      <c r="V394" s="36">
        <f>SUMIFS(СВЦЭМ!$K$34:$K$777,СВЦЭМ!$A$34:$A$777,$A394,СВЦЭМ!$B$33:$B$776,V$366)+'СЕТ СН'!$F$16</f>
        <v>0</v>
      </c>
      <c r="W394" s="36">
        <f>SUMIFS(СВЦЭМ!$K$34:$K$777,СВЦЭМ!$A$34:$A$777,$A394,СВЦЭМ!$B$33:$B$776,W$366)+'СЕТ СН'!$F$16</f>
        <v>0</v>
      </c>
      <c r="X394" s="36">
        <f>SUMIFS(СВЦЭМ!$K$34:$K$777,СВЦЭМ!$A$34:$A$777,$A394,СВЦЭМ!$B$33:$B$776,X$366)+'СЕТ СН'!$F$16</f>
        <v>0</v>
      </c>
      <c r="Y394" s="36">
        <f>SUMIFS(СВЦЭМ!$K$34:$K$777,СВЦЭМ!$A$34:$A$777,$A394,СВЦЭМ!$B$33:$B$776,Y$366)+'СЕТ СН'!$F$16</f>
        <v>0</v>
      </c>
    </row>
    <row r="395" spans="1:26" ht="15.75" hidden="1" x14ac:dyDescent="0.2">
      <c r="A395" s="35">
        <f t="shared" si="10"/>
        <v>43675</v>
      </c>
      <c r="B395" s="36">
        <f>SUMIFS(СВЦЭМ!$K$34:$K$777,СВЦЭМ!$A$34:$A$777,$A395,СВЦЭМ!$B$33:$B$776,B$366)+'СЕТ СН'!$F$16</f>
        <v>0</v>
      </c>
      <c r="C395" s="36">
        <f>SUMIFS(СВЦЭМ!$K$34:$K$777,СВЦЭМ!$A$34:$A$777,$A395,СВЦЭМ!$B$33:$B$776,C$366)+'СЕТ СН'!$F$16</f>
        <v>0</v>
      </c>
      <c r="D395" s="36">
        <f>SUMIFS(СВЦЭМ!$K$34:$K$777,СВЦЭМ!$A$34:$A$777,$A395,СВЦЭМ!$B$33:$B$776,D$366)+'СЕТ СН'!$F$16</f>
        <v>0</v>
      </c>
      <c r="E395" s="36">
        <f>SUMIFS(СВЦЭМ!$K$34:$K$777,СВЦЭМ!$A$34:$A$777,$A395,СВЦЭМ!$B$33:$B$776,E$366)+'СЕТ СН'!$F$16</f>
        <v>0</v>
      </c>
      <c r="F395" s="36">
        <f>SUMIFS(СВЦЭМ!$K$34:$K$777,СВЦЭМ!$A$34:$A$777,$A395,СВЦЭМ!$B$33:$B$776,F$366)+'СЕТ СН'!$F$16</f>
        <v>0</v>
      </c>
      <c r="G395" s="36">
        <f>SUMIFS(СВЦЭМ!$K$34:$K$777,СВЦЭМ!$A$34:$A$777,$A395,СВЦЭМ!$B$33:$B$776,G$366)+'СЕТ СН'!$F$16</f>
        <v>0</v>
      </c>
      <c r="H395" s="36">
        <f>SUMIFS(СВЦЭМ!$K$34:$K$777,СВЦЭМ!$A$34:$A$777,$A395,СВЦЭМ!$B$33:$B$776,H$366)+'СЕТ СН'!$F$16</f>
        <v>0</v>
      </c>
      <c r="I395" s="36">
        <f>SUMIFS(СВЦЭМ!$K$34:$K$777,СВЦЭМ!$A$34:$A$777,$A395,СВЦЭМ!$B$33:$B$776,I$366)+'СЕТ СН'!$F$16</f>
        <v>0</v>
      </c>
      <c r="J395" s="36">
        <f>SUMIFS(СВЦЭМ!$K$34:$K$777,СВЦЭМ!$A$34:$A$777,$A395,СВЦЭМ!$B$33:$B$776,J$366)+'СЕТ СН'!$F$16</f>
        <v>0</v>
      </c>
      <c r="K395" s="36">
        <f>SUMIFS(СВЦЭМ!$K$34:$K$777,СВЦЭМ!$A$34:$A$777,$A395,СВЦЭМ!$B$33:$B$776,K$366)+'СЕТ СН'!$F$16</f>
        <v>0</v>
      </c>
      <c r="L395" s="36">
        <f>SUMIFS(СВЦЭМ!$K$34:$K$777,СВЦЭМ!$A$34:$A$777,$A395,СВЦЭМ!$B$33:$B$776,L$366)+'СЕТ СН'!$F$16</f>
        <v>0</v>
      </c>
      <c r="M395" s="36">
        <f>SUMIFS(СВЦЭМ!$K$34:$K$777,СВЦЭМ!$A$34:$A$777,$A395,СВЦЭМ!$B$33:$B$776,M$366)+'СЕТ СН'!$F$16</f>
        <v>0</v>
      </c>
      <c r="N395" s="36">
        <f>SUMIFS(СВЦЭМ!$K$34:$K$777,СВЦЭМ!$A$34:$A$777,$A395,СВЦЭМ!$B$33:$B$776,N$366)+'СЕТ СН'!$F$16</f>
        <v>0</v>
      </c>
      <c r="O395" s="36">
        <f>SUMIFS(СВЦЭМ!$K$34:$K$777,СВЦЭМ!$A$34:$A$777,$A395,СВЦЭМ!$B$33:$B$776,O$366)+'СЕТ СН'!$F$16</f>
        <v>0</v>
      </c>
      <c r="P395" s="36">
        <f>SUMIFS(СВЦЭМ!$K$34:$K$777,СВЦЭМ!$A$34:$A$777,$A395,СВЦЭМ!$B$33:$B$776,P$366)+'СЕТ СН'!$F$16</f>
        <v>0</v>
      </c>
      <c r="Q395" s="36">
        <f>SUMIFS(СВЦЭМ!$K$34:$K$777,СВЦЭМ!$A$34:$A$777,$A395,СВЦЭМ!$B$33:$B$776,Q$366)+'СЕТ СН'!$F$16</f>
        <v>0</v>
      </c>
      <c r="R395" s="36">
        <f>SUMIFS(СВЦЭМ!$K$34:$K$777,СВЦЭМ!$A$34:$A$777,$A395,СВЦЭМ!$B$33:$B$776,R$366)+'СЕТ СН'!$F$16</f>
        <v>0</v>
      </c>
      <c r="S395" s="36">
        <f>SUMIFS(СВЦЭМ!$K$34:$K$777,СВЦЭМ!$A$34:$A$777,$A395,СВЦЭМ!$B$33:$B$776,S$366)+'СЕТ СН'!$F$16</f>
        <v>0</v>
      </c>
      <c r="T395" s="36">
        <f>SUMIFS(СВЦЭМ!$K$34:$K$777,СВЦЭМ!$A$34:$A$777,$A395,СВЦЭМ!$B$33:$B$776,T$366)+'СЕТ СН'!$F$16</f>
        <v>0</v>
      </c>
      <c r="U395" s="36">
        <f>SUMIFS(СВЦЭМ!$K$34:$K$777,СВЦЭМ!$A$34:$A$777,$A395,СВЦЭМ!$B$33:$B$776,U$366)+'СЕТ СН'!$F$16</f>
        <v>0</v>
      </c>
      <c r="V395" s="36">
        <f>SUMIFS(СВЦЭМ!$K$34:$K$777,СВЦЭМ!$A$34:$A$777,$A395,СВЦЭМ!$B$33:$B$776,V$366)+'СЕТ СН'!$F$16</f>
        <v>0</v>
      </c>
      <c r="W395" s="36">
        <f>SUMIFS(СВЦЭМ!$K$34:$K$777,СВЦЭМ!$A$34:$A$777,$A395,СВЦЭМ!$B$33:$B$776,W$366)+'СЕТ СН'!$F$16</f>
        <v>0</v>
      </c>
      <c r="X395" s="36">
        <f>SUMIFS(СВЦЭМ!$K$34:$K$777,СВЦЭМ!$A$34:$A$777,$A395,СВЦЭМ!$B$33:$B$776,X$366)+'СЕТ СН'!$F$16</f>
        <v>0</v>
      </c>
      <c r="Y395" s="36">
        <f>SUMIFS(СВЦЭМ!$K$34:$K$777,СВЦЭМ!$A$34:$A$777,$A395,СВЦЭМ!$B$33:$B$776,Y$366)+'СЕТ СН'!$F$16</f>
        <v>0</v>
      </c>
    </row>
    <row r="396" spans="1:26" ht="15.75" hidden="1" x14ac:dyDescent="0.2">
      <c r="A396" s="35">
        <f t="shared" si="10"/>
        <v>43676</v>
      </c>
      <c r="B396" s="36">
        <f>SUMIFS(СВЦЭМ!$K$34:$K$777,СВЦЭМ!$A$34:$A$777,$A396,СВЦЭМ!$B$33:$B$776,B$366)+'СЕТ СН'!$F$16</f>
        <v>0</v>
      </c>
      <c r="C396" s="36">
        <f>SUMIFS(СВЦЭМ!$K$34:$K$777,СВЦЭМ!$A$34:$A$777,$A396,СВЦЭМ!$B$33:$B$776,C$366)+'СЕТ СН'!$F$16</f>
        <v>0</v>
      </c>
      <c r="D396" s="36">
        <f>SUMIFS(СВЦЭМ!$K$34:$K$777,СВЦЭМ!$A$34:$A$777,$A396,СВЦЭМ!$B$33:$B$776,D$366)+'СЕТ СН'!$F$16</f>
        <v>0</v>
      </c>
      <c r="E396" s="36">
        <f>SUMIFS(СВЦЭМ!$K$34:$K$777,СВЦЭМ!$A$34:$A$777,$A396,СВЦЭМ!$B$33:$B$776,E$366)+'СЕТ СН'!$F$16</f>
        <v>0</v>
      </c>
      <c r="F396" s="36">
        <f>SUMIFS(СВЦЭМ!$K$34:$K$777,СВЦЭМ!$A$34:$A$777,$A396,СВЦЭМ!$B$33:$B$776,F$366)+'СЕТ СН'!$F$16</f>
        <v>0</v>
      </c>
      <c r="G396" s="36">
        <f>SUMIFS(СВЦЭМ!$K$34:$K$777,СВЦЭМ!$A$34:$A$777,$A396,СВЦЭМ!$B$33:$B$776,G$366)+'СЕТ СН'!$F$16</f>
        <v>0</v>
      </c>
      <c r="H396" s="36">
        <f>SUMIFS(СВЦЭМ!$K$34:$K$777,СВЦЭМ!$A$34:$A$777,$A396,СВЦЭМ!$B$33:$B$776,H$366)+'СЕТ СН'!$F$16</f>
        <v>0</v>
      </c>
      <c r="I396" s="36">
        <f>SUMIFS(СВЦЭМ!$K$34:$K$777,СВЦЭМ!$A$34:$A$777,$A396,СВЦЭМ!$B$33:$B$776,I$366)+'СЕТ СН'!$F$16</f>
        <v>0</v>
      </c>
      <c r="J396" s="36">
        <f>SUMIFS(СВЦЭМ!$K$34:$K$777,СВЦЭМ!$A$34:$A$777,$A396,СВЦЭМ!$B$33:$B$776,J$366)+'СЕТ СН'!$F$16</f>
        <v>0</v>
      </c>
      <c r="K396" s="36">
        <f>SUMIFS(СВЦЭМ!$K$34:$K$777,СВЦЭМ!$A$34:$A$777,$A396,СВЦЭМ!$B$33:$B$776,K$366)+'СЕТ СН'!$F$16</f>
        <v>0</v>
      </c>
      <c r="L396" s="36">
        <f>SUMIFS(СВЦЭМ!$K$34:$K$777,СВЦЭМ!$A$34:$A$777,$A396,СВЦЭМ!$B$33:$B$776,L$366)+'СЕТ СН'!$F$16</f>
        <v>0</v>
      </c>
      <c r="M396" s="36">
        <f>SUMIFS(СВЦЭМ!$K$34:$K$777,СВЦЭМ!$A$34:$A$777,$A396,СВЦЭМ!$B$33:$B$776,M$366)+'СЕТ СН'!$F$16</f>
        <v>0</v>
      </c>
      <c r="N396" s="36">
        <f>SUMIFS(СВЦЭМ!$K$34:$K$777,СВЦЭМ!$A$34:$A$777,$A396,СВЦЭМ!$B$33:$B$776,N$366)+'СЕТ СН'!$F$16</f>
        <v>0</v>
      </c>
      <c r="O396" s="36">
        <f>SUMIFS(СВЦЭМ!$K$34:$K$777,СВЦЭМ!$A$34:$A$777,$A396,СВЦЭМ!$B$33:$B$776,O$366)+'СЕТ СН'!$F$16</f>
        <v>0</v>
      </c>
      <c r="P396" s="36">
        <f>SUMIFS(СВЦЭМ!$K$34:$K$777,СВЦЭМ!$A$34:$A$777,$A396,СВЦЭМ!$B$33:$B$776,P$366)+'СЕТ СН'!$F$16</f>
        <v>0</v>
      </c>
      <c r="Q396" s="36">
        <f>SUMIFS(СВЦЭМ!$K$34:$K$777,СВЦЭМ!$A$34:$A$777,$A396,СВЦЭМ!$B$33:$B$776,Q$366)+'СЕТ СН'!$F$16</f>
        <v>0</v>
      </c>
      <c r="R396" s="36">
        <f>SUMIFS(СВЦЭМ!$K$34:$K$777,СВЦЭМ!$A$34:$A$777,$A396,СВЦЭМ!$B$33:$B$776,R$366)+'СЕТ СН'!$F$16</f>
        <v>0</v>
      </c>
      <c r="S396" s="36">
        <f>SUMIFS(СВЦЭМ!$K$34:$K$777,СВЦЭМ!$A$34:$A$777,$A396,СВЦЭМ!$B$33:$B$776,S$366)+'СЕТ СН'!$F$16</f>
        <v>0</v>
      </c>
      <c r="T396" s="36">
        <f>SUMIFS(СВЦЭМ!$K$34:$K$777,СВЦЭМ!$A$34:$A$777,$A396,СВЦЭМ!$B$33:$B$776,T$366)+'СЕТ СН'!$F$16</f>
        <v>0</v>
      </c>
      <c r="U396" s="36">
        <f>SUMIFS(СВЦЭМ!$K$34:$K$777,СВЦЭМ!$A$34:$A$777,$A396,СВЦЭМ!$B$33:$B$776,U$366)+'СЕТ СН'!$F$16</f>
        <v>0</v>
      </c>
      <c r="V396" s="36">
        <f>SUMIFS(СВЦЭМ!$K$34:$K$777,СВЦЭМ!$A$34:$A$777,$A396,СВЦЭМ!$B$33:$B$776,V$366)+'СЕТ СН'!$F$16</f>
        <v>0</v>
      </c>
      <c r="W396" s="36">
        <f>SUMIFS(СВЦЭМ!$K$34:$K$777,СВЦЭМ!$A$34:$A$777,$A396,СВЦЭМ!$B$33:$B$776,W$366)+'СЕТ СН'!$F$16</f>
        <v>0</v>
      </c>
      <c r="X396" s="36">
        <f>SUMIFS(СВЦЭМ!$K$34:$K$777,СВЦЭМ!$A$34:$A$777,$A396,СВЦЭМ!$B$33:$B$776,X$366)+'СЕТ СН'!$F$16</f>
        <v>0</v>
      </c>
      <c r="Y396" s="36">
        <f>SUMIFS(СВЦЭМ!$K$34:$K$777,СВЦЭМ!$A$34:$A$777,$A396,СВЦЭМ!$B$33:$B$776,Y$366)+'СЕТ СН'!$F$16</f>
        <v>0</v>
      </c>
    </row>
    <row r="397" spans="1:26" ht="15.75" hidden="1" x14ac:dyDescent="0.2">
      <c r="A397" s="35">
        <f t="shared" si="10"/>
        <v>43677</v>
      </c>
      <c r="B397" s="36">
        <f>SUMIFS(СВЦЭМ!$K$34:$K$777,СВЦЭМ!$A$34:$A$777,$A397,СВЦЭМ!$B$33:$B$776,B$366)+'СЕТ СН'!$F$16</f>
        <v>0</v>
      </c>
      <c r="C397" s="36">
        <f>SUMIFS(СВЦЭМ!$K$34:$K$777,СВЦЭМ!$A$34:$A$777,$A397,СВЦЭМ!$B$33:$B$776,C$366)+'СЕТ СН'!$F$16</f>
        <v>0</v>
      </c>
      <c r="D397" s="36">
        <f>SUMIFS(СВЦЭМ!$K$34:$K$777,СВЦЭМ!$A$34:$A$777,$A397,СВЦЭМ!$B$33:$B$776,D$366)+'СЕТ СН'!$F$16</f>
        <v>0</v>
      </c>
      <c r="E397" s="36">
        <f>SUMIFS(СВЦЭМ!$K$34:$K$777,СВЦЭМ!$A$34:$A$777,$A397,СВЦЭМ!$B$33:$B$776,E$366)+'СЕТ СН'!$F$16</f>
        <v>0</v>
      </c>
      <c r="F397" s="36">
        <f>SUMIFS(СВЦЭМ!$K$34:$K$777,СВЦЭМ!$A$34:$A$777,$A397,СВЦЭМ!$B$33:$B$776,F$366)+'СЕТ СН'!$F$16</f>
        <v>0</v>
      </c>
      <c r="G397" s="36">
        <f>SUMIFS(СВЦЭМ!$K$34:$K$777,СВЦЭМ!$A$34:$A$777,$A397,СВЦЭМ!$B$33:$B$776,G$366)+'СЕТ СН'!$F$16</f>
        <v>0</v>
      </c>
      <c r="H397" s="36">
        <f>SUMIFS(СВЦЭМ!$K$34:$K$777,СВЦЭМ!$A$34:$A$777,$A397,СВЦЭМ!$B$33:$B$776,H$366)+'СЕТ СН'!$F$16</f>
        <v>0</v>
      </c>
      <c r="I397" s="36">
        <f>SUMIFS(СВЦЭМ!$K$34:$K$777,СВЦЭМ!$A$34:$A$777,$A397,СВЦЭМ!$B$33:$B$776,I$366)+'СЕТ СН'!$F$16</f>
        <v>0</v>
      </c>
      <c r="J397" s="36">
        <f>SUMIFS(СВЦЭМ!$K$34:$K$777,СВЦЭМ!$A$34:$A$777,$A397,СВЦЭМ!$B$33:$B$776,J$366)+'СЕТ СН'!$F$16</f>
        <v>0</v>
      </c>
      <c r="K397" s="36">
        <f>SUMIFS(СВЦЭМ!$K$34:$K$777,СВЦЭМ!$A$34:$A$777,$A397,СВЦЭМ!$B$33:$B$776,K$366)+'СЕТ СН'!$F$16</f>
        <v>0</v>
      </c>
      <c r="L397" s="36">
        <f>SUMIFS(СВЦЭМ!$K$34:$K$777,СВЦЭМ!$A$34:$A$777,$A397,СВЦЭМ!$B$33:$B$776,L$366)+'СЕТ СН'!$F$16</f>
        <v>0</v>
      </c>
      <c r="M397" s="36">
        <f>SUMIFS(СВЦЭМ!$K$34:$K$777,СВЦЭМ!$A$34:$A$777,$A397,СВЦЭМ!$B$33:$B$776,M$366)+'СЕТ СН'!$F$16</f>
        <v>0</v>
      </c>
      <c r="N397" s="36">
        <f>SUMIFS(СВЦЭМ!$K$34:$K$777,СВЦЭМ!$A$34:$A$777,$A397,СВЦЭМ!$B$33:$B$776,N$366)+'СЕТ СН'!$F$16</f>
        <v>0</v>
      </c>
      <c r="O397" s="36">
        <f>SUMIFS(СВЦЭМ!$K$34:$K$777,СВЦЭМ!$A$34:$A$777,$A397,СВЦЭМ!$B$33:$B$776,O$366)+'СЕТ СН'!$F$16</f>
        <v>0</v>
      </c>
      <c r="P397" s="36">
        <f>SUMIFS(СВЦЭМ!$K$34:$K$777,СВЦЭМ!$A$34:$A$777,$A397,СВЦЭМ!$B$33:$B$776,P$366)+'СЕТ СН'!$F$16</f>
        <v>0</v>
      </c>
      <c r="Q397" s="36">
        <f>SUMIFS(СВЦЭМ!$K$34:$K$777,СВЦЭМ!$A$34:$A$777,$A397,СВЦЭМ!$B$33:$B$776,Q$366)+'СЕТ СН'!$F$16</f>
        <v>0</v>
      </c>
      <c r="R397" s="36">
        <f>SUMIFS(СВЦЭМ!$K$34:$K$777,СВЦЭМ!$A$34:$A$777,$A397,СВЦЭМ!$B$33:$B$776,R$366)+'СЕТ СН'!$F$16</f>
        <v>0</v>
      </c>
      <c r="S397" s="36">
        <f>SUMIFS(СВЦЭМ!$K$34:$K$777,СВЦЭМ!$A$34:$A$777,$A397,СВЦЭМ!$B$33:$B$776,S$366)+'СЕТ СН'!$F$16</f>
        <v>0</v>
      </c>
      <c r="T397" s="36">
        <f>SUMIFS(СВЦЭМ!$K$34:$K$777,СВЦЭМ!$A$34:$A$777,$A397,СВЦЭМ!$B$33:$B$776,T$366)+'СЕТ СН'!$F$16</f>
        <v>0</v>
      </c>
      <c r="U397" s="36">
        <f>SUMIFS(СВЦЭМ!$K$34:$K$777,СВЦЭМ!$A$34:$A$777,$A397,СВЦЭМ!$B$33:$B$776,U$366)+'СЕТ СН'!$F$16</f>
        <v>0</v>
      </c>
      <c r="V397" s="36">
        <f>SUMIFS(СВЦЭМ!$K$34:$K$777,СВЦЭМ!$A$34:$A$777,$A397,СВЦЭМ!$B$33:$B$776,V$366)+'СЕТ СН'!$F$16</f>
        <v>0</v>
      </c>
      <c r="W397" s="36">
        <f>SUMIFS(СВЦЭМ!$K$34:$K$777,СВЦЭМ!$A$34:$A$777,$A397,СВЦЭМ!$B$33:$B$776,W$366)+'СЕТ СН'!$F$16</f>
        <v>0</v>
      </c>
      <c r="X397" s="36">
        <f>SUMIFS(СВЦЭМ!$K$34:$K$777,СВЦЭМ!$A$34:$A$777,$A397,СВЦЭМ!$B$33:$B$776,X$366)+'СЕТ СН'!$F$16</f>
        <v>0</v>
      </c>
      <c r="Y397" s="36">
        <f>SUMIFS(СВЦЭМ!$K$34:$K$777,СВЦЭМ!$A$34:$A$777,$A397,СВЦЭМ!$B$33:$B$776,Y$366)+'СЕТ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8" t="s">
        <v>7</v>
      </c>
      <c r="B399" s="131" t="s">
        <v>121</v>
      </c>
      <c r="C399" s="132"/>
      <c r="D399" s="132"/>
      <c r="E399" s="132"/>
      <c r="F399" s="132"/>
      <c r="G399" s="132"/>
      <c r="H399" s="132"/>
      <c r="I399" s="132"/>
      <c r="J399" s="132"/>
      <c r="K399" s="132"/>
      <c r="L399" s="132"/>
      <c r="M399" s="132"/>
      <c r="N399" s="132"/>
      <c r="O399" s="132"/>
      <c r="P399" s="132"/>
      <c r="Q399" s="132"/>
      <c r="R399" s="132"/>
      <c r="S399" s="132"/>
      <c r="T399" s="132"/>
      <c r="U399" s="132"/>
      <c r="V399" s="132"/>
      <c r="W399" s="132"/>
      <c r="X399" s="132"/>
      <c r="Y399" s="133"/>
    </row>
    <row r="400" spans="1:26" ht="12.75" hidden="1" customHeight="1" x14ac:dyDescent="0.2">
      <c r="A400" s="129"/>
      <c r="B400" s="134"/>
      <c r="C400" s="135"/>
      <c r="D400" s="135"/>
      <c r="E400" s="135"/>
      <c r="F400" s="135"/>
      <c r="G400" s="135"/>
      <c r="H400" s="135"/>
      <c r="I400" s="135"/>
      <c r="J400" s="135"/>
      <c r="K400" s="135"/>
      <c r="L400" s="135"/>
      <c r="M400" s="135"/>
      <c r="N400" s="135"/>
      <c r="O400" s="135"/>
      <c r="P400" s="135"/>
      <c r="Q400" s="135"/>
      <c r="R400" s="135"/>
      <c r="S400" s="135"/>
      <c r="T400" s="135"/>
      <c r="U400" s="135"/>
      <c r="V400" s="135"/>
      <c r="W400" s="135"/>
      <c r="X400" s="135"/>
      <c r="Y400" s="136"/>
    </row>
    <row r="401" spans="1:27" s="46" customFormat="1" ht="12.75" hidden="1" customHeight="1" x14ac:dyDescent="0.2">
      <c r="A401" s="130"/>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01.07.2019</v>
      </c>
      <c r="B402" s="36">
        <f>SUMIFS(СВЦЭМ!$L$34:$L$777,СВЦЭМ!$A$34:$A$777,$A402,СВЦЭМ!$B$33:$B$776,B$401)+'СЕТ СН'!$F$16</f>
        <v>0</v>
      </c>
      <c r="C402" s="36">
        <f>SUMIFS(СВЦЭМ!$L$34:$L$777,СВЦЭМ!$A$34:$A$777,$A402,СВЦЭМ!$B$33:$B$776,C$401)+'СЕТ СН'!$F$16</f>
        <v>0</v>
      </c>
      <c r="D402" s="36">
        <f>SUMIFS(СВЦЭМ!$L$34:$L$777,СВЦЭМ!$A$34:$A$777,$A402,СВЦЭМ!$B$33:$B$776,D$401)+'СЕТ СН'!$F$16</f>
        <v>0</v>
      </c>
      <c r="E402" s="36">
        <f>SUMIFS(СВЦЭМ!$L$34:$L$777,СВЦЭМ!$A$34:$A$777,$A402,СВЦЭМ!$B$33:$B$776,E$401)+'СЕТ СН'!$F$16</f>
        <v>0</v>
      </c>
      <c r="F402" s="36">
        <f>SUMIFS(СВЦЭМ!$L$34:$L$777,СВЦЭМ!$A$34:$A$777,$A402,СВЦЭМ!$B$33:$B$776,F$401)+'СЕТ СН'!$F$16</f>
        <v>0</v>
      </c>
      <c r="G402" s="36">
        <f>SUMIFS(СВЦЭМ!$L$34:$L$777,СВЦЭМ!$A$34:$A$777,$A402,СВЦЭМ!$B$33:$B$776,G$401)+'СЕТ СН'!$F$16</f>
        <v>0</v>
      </c>
      <c r="H402" s="36">
        <f>SUMIFS(СВЦЭМ!$L$34:$L$777,СВЦЭМ!$A$34:$A$777,$A402,СВЦЭМ!$B$33:$B$776,H$401)+'СЕТ СН'!$F$16</f>
        <v>0</v>
      </c>
      <c r="I402" s="36">
        <f>SUMIFS(СВЦЭМ!$L$34:$L$777,СВЦЭМ!$A$34:$A$777,$A402,СВЦЭМ!$B$33:$B$776,I$401)+'СЕТ СН'!$F$16</f>
        <v>0</v>
      </c>
      <c r="J402" s="36">
        <f>SUMIFS(СВЦЭМ!$L$34:$L$777,СВЦЭМ!$A$34:$A$777,$A402,СВЦЭМ!$B$33:$B$776,J$401)+'СЕТ СН'!$F$16</f>
        <v>0</v>
      </c>
      <c r="K402" s="36">
        <f>SUMIFS(СВЦЭМ!$L$34:$L$777,СВЦЭМ!$A$34:$A$777,$A402,СВЦЭМ!$B$33:$B$776,K$401)+'СЕТ СН'!$F$16</f>
        <v>0</v>
      </c>
      <c r="L402" s="36">
        <f>SUMIFS(СВЦЭМ!$L$34:$L$777,СВЦЭМ!$A$34:$A$777,$A402,СВЦЭМ!$B$33:$B$776,L$401)+'СЕТ СН'!$F$16</f>
        <v>0</v>
      </c>
      <c r="M402" s="36">
        <f>SUMIFS(СВЦЭМ!$L$34:$L$777,СВЦЭМ!$A$34:$A$777,$A402,СВЦЭМ!$B$33:$B$776,M$401)+'СЕТ СН'!$F$16</f>
        <v>0</v>
      </c>
      <c r="N402" s="36">
        <f>SUMIFS(СВЦЭМ!$L$34:$L$777,СВЦЭМ!$A$34:$A$777,$A402,СВЦЭМ!$B$33:$B$776,N$401)+'СЕТ СН'!$F$16</f>
        <v>0</v>
      </c>
      <c r="O402" s="36">
        <f>SUMIFS(СВЦЭМ!$L$34:$L$777,СВЦЭМ!$A$34:$A$777,$A402,СВЦЭМ!$B$33:$B$776,O$401)+'СЕТ СН'!$F$16</f>
        <v>0</v>
      </c>
      <c r="P402" s="36">
        <f>SUMIFS(СВЦЭМ!$L$34:$L$777,СВЦЭМ!$A$34:$A$777,$A402,СВЦЭМ!$B$33:$B$776,P$401)+'СЕТ СН'!$F$16</f>
        <v>0</v>
      </c>
      <c r="Q402" s="36">
        <f>SUMIFS(СВЦЭМ!$L$34:$L$777,СВЦЭМ!$A$34:$A$777,$A402,СВЦЭМ!$B$33:$B$776,Q$401)+'СЕТ СН'!$F$16</f>
        <v>0</v>
      </c>
      <c r="R402" s="36">
        <f>SUMIFS(СВЦЭМ!$L$34:$L$777,СВЦЭМ!$A$34:$A$777,$A402,СВЦЭМ!$B$33:$B$776,R$401)+'СЕТ СН'!$F$16</f>
        <v>0</v>
      </c>
      <c r="S402" s="36">
        <f>SUMIFS(СВЦЭМ!$L$34:$L$777,СВЦЭМ!$A$34:$A$777,$A402,СВЦЭМ!$B$33:$B$776,S$401)+'СЕТ СН'!$F$16</f>
        <v>0</v>
      </c>
      <c r="T402" s="36">
        <f>SUMIFS(СВЦЭМ!$L$34:$L$777,СВЦЭМ!$A$34:$A$777,$A402,СВЦЭМ!$B$33:$B$776,T$401)+'СЕТ СН'!$F$16</f>
        <v>0</v>
      </c>
      <c r="U402" s="36">
        <f>SUMIFS(СВЦЭМ!$L$34:$L$777,СВЦЭМ!$A$34:$A$777,$A402,СВЦЭМ!$B$33:$B$776,U$401)+'СЕТ СН'!$F$16</f>
        <v>0</v>
      </c>
      <c r="V402" s="36">
        <f>SUMIFS(СВЦЭМ!$L$34:$L$777,СВЦЭМ!$A$34:$A$777,$A402,СВЦЭМ!$B$33:$B$776,V$401)+'СЕТ СН'!$F$16</f>
        <v>0</v>
      </c>
      <c r="W402" s="36">
        <f>SUMIFS(СВЦЭМ!$L$34:$L$777,СВЦЭМ!$A$34:$A$777,$A402,СВЦЭМ!$B$33:$B$776,W$401)+'СЕТ СН'!$F$16</f>
        <v>0</v>
      </c>
      <c r="X402" s="36">
        <f>SUMIFS(СВЦЭМ!$L$34:$L$777,СВЦЭМ!$A$34:$A$777,$A402,СВЦЭМ!$B$33:$B$776,X$401)+'СЕТ СН'!$F$16</f>
        <v>0</v>
      </c>
      <c r="Y402" s="36">
        <f>SUMIFS(СВЦЭМ!$L$34:$L$777,СВЦЭМ!$A$34:$A$777,$A402,СВЦЭМ!$B$33:$B$776,Y$401)+'СЕТ СН'!$F$16</f>
        <v>0</v>
      </c>
      <c r="AA402" s="45"/>
    </row>
    <row r="403" spans="1:27" ht="15.75" hidden="1" x14ac:dyDescent="0.2">
      <c r="A403" s="35">
        <f>A402+1</f>
        <v>43648</v>
      </c>
      <c r="B403" s="36">
        <f>SUMIFS(СВЦЭМ!$L$34:$L$777,СВЦЭМ!$A$34:$A$777,$A403,СВЦЭМ!$B$33:$B$776,B$401)+'СЕТ СН'!$F$16</f>
        <v>0</v>
      </c>
      <c r="C403" s="36">
        <f>SUMIFS(СВЦЭМ!$L$34:$L$777,СВЦЭМ!$A$34:$A$777,$A403,СВЦЭМ!$B$33:$B$776,C$401)+'СЕТ СН'!$F$16</f>
        <v>0</v>
      </c>
      <c r="D403" s="36">
        <f>SUMIFS(СВЦЭМ!$L$34:$L$777,СВЦЭМ!$A$34:$A$777,$A403,СВЦЭМ!$B$33:$B$776,D$401)+'СЕТ СН'!$F$16</f>
        <v>0</v>
      </c>
      <c r="E403" s="36">
        <f>SUMIFS(СВЦЭМ!$L$34:$L$777,СВЦЭМ!$A$34:$A$777,$A403,СВЦЭМ!$B$33:$B$776,E$401)+'СЕТ СН'!$F$16</f>
        <v>0</v>
      </c>
      <c r="F403" s="36">
        <f>SUMIFS(СВЦЭМ!$L$34:$L$777,СВЦЭМ!$A$34:$A$777,$A403,СВЦЭМ!$B$33:$B$776,F$401)+'СЕТ СН'!$F$16</f>
        <v>0</v>
      </c>
      <c r="G403" s="36">
        <f>SUMIFS(СВЦЭМ!$L$34:$L$777,СВЦЭМ!$A$34:$A$777,$A403,СВЦЭМ!$B$33:$B$776,G$401)+'СЕТ СН'!$F$16</f>
        <v>0</v>
      </c>
      <c r="H403" s="36">
        <f>SUMIFS(СВЦЭМ!$L$34:$L$777,СВЦЭМ!$A$34:$A$777,$A403,СВЦЭМ!$B$33:$B$776,H$401)+'СЕТ СН'!$F$16</f>
        <v>0</v>
      </c>
      <c r="I403" s="36">
        <f>SUMIFS(СВЦЭМ!$L$34:$L$777,СВЦЭМ!$A$34:$A$777,$A403,СВЦЭМ!$B$33:$B$776,I$401)+'СЕТ СН'!$F$16</f>
        <v>0</v>
      </c>
      <c r="J403" s="36">
        <f>SUMIFS(СВЦЭМ!$L$34:$L$777,СВЦЭМ!$A$34:$A$777,$A403,СВЦЭМ!$B$33:$B$776,J$401)+'СЕТ СН'!$F$16</f>
        <v>0</v>
      </c>
      <c r="K403" s="36">
        <f>SUMIFS(СВЦЭМ!$L$34:$L$777,СВЦЭМ!$A$34:$A$777,$A403,СВЦЭМ!$B$33:$B$776,K$401)+'СЕТ СН'!$F$16</f>
        <v>0</v>
      </c>
      <c r="L403" s="36">
        <f>SUMIFS(СВЦЭМ!$L$34:$L$777,СВЦЭМ!$A$34:$A$777,$A403,СВЦЭМ!$B$33:$B$776,L$401)+'СЕТ СН'!$F$16</f>
        <v>0</v>
      </c>
      <c r="M403" s="36">
        <f>SUMIFS(СВЦЭМ!$L$34:$L$777,СВЦЭМ!$A$34:$A$777,$A403,СВЦЭМ!$B$33:$B$776,M$401)+'СЕТ СН'!$F$16</f>
        <v>0</v>
      </c>
      <c r="N403" s="36">
        <f>SUMIFS(СВЦЭМ!$L$34:$L$777,СВЦЭМ!$A$34:$A$777,$A403,СВЦЭМ!$B$33:$B$776,N$401)+'СЕТ СН'!$F$16</f>
        <v>0</v>
      </c>
      <c r="O403" s="36">
        <f>SUMIFS(СВЦЭМ!$L$34:$L$777,СВЦЭМ!$A$34:$A$777,$A403,СВЦЭМ!$B$33:$B$776,O$401)+'СЕТ СН'!$F$16</f>
        <v>0</v>
      </c>
      <c r="P403" s="36">
        <f>SUMIFS(СВЦЭМ!$L$34:$L$777,СВЦЭМ!$A$34:$A$777,$A403,СВЦЭМ!$B$33:$B$776,P$401)+'СЕТ СН'!$F$16</f>
        <v>0</v>
      </c>
      <c r="Q403" s="36">
        <f>SUMIFS(СВЦЭМ!$L$34:$L$777,СВЦЭМ!$A$34:$A$777,$A403,СВЦЭМ!$B$33:$B$776,Q$401)+'СЕТ СН'!$F$16</f>
        <v>0</v>
      </c>
      <c r="R403" s="36">
        <f>SUMIFS(СВЦЭМ!$L$34:$L$777,СВЦЭМ!$A$34:$A$777,$A403,СВЦЭМ!$B$33:$B$776,R$401)+'СЕТ СН'!$F$16</f>
        <v>0</v>
      </c>
      <c r="S403" s="36">
        <f>SUMIFS(СВЦЭМ!$L$34:$L$777,СВЦЭМ!$A$34:$A$777,$A403,СВЦЭМ!$B$33:$B$776,S$401)+'СЕТ СН'!$F$16</f>
        <v>0</v>
      </c>
      <c r="T403" s="36">
        <f>SUMIFS(СВЦЭМ!$L$34:$L$777,СВЦЭМ!$A$34:$A$777,$A403,СВЦЭМ!$B$33:$B$776,T$401)+'СЕТ СН'!$F$16</f>
        <v>0</v>
      </c>
      <c r="U403" s="36">
        <f>SUMIFS(СВЦЭМ!$L$34:$L$777,СВЦЭМ!$A$34:$A$777,$A403,СВЦЭМ!$B$33:$B$776,U$401)+'СЕТ СН'!$F$16</f>
        <v>0</v>
      </c>
      <c r="V403" s="36">
        <f>SUMIFS(СВЦЭМ!$L$34:$L$777,СВЦЭМ!$A$34:$A$777,$A403,СВЦЭМ!$B$33:$B$776,V$401)+'СЕТ СН'!$F$16</f>
        <v>0</v>
      </c>
      <c r="W403" s="36">
        <f>SUMIFS(СВЦЭМ!$L$34:$L$777,СВЦЭМ!$A$34:$A$777,$A403,СВЦЭМ!$B$33:$B$776,W$401)+'СЕТ СН'!$F$16</f>
        <v>0</v>
      </c>
      <c r="X403" s="36">
        <f>SUMIFS(СВЦЭМ!$L$34:$L$777,СВЦЭМ!$A$34:$A$777,$A403,СВЦЭМ!$B$33:$B$776,X$401)+'СЕТ СН'!$F$16</f>
        <v>0</v>
      </c>
      <c r="Y403" s="36">
        <f>SUMIFS(СВЦЭМ!$L$34:$L$777,СВЦЭМ!$A$34:$A$777,$A403,СВЦЭМ!$B$33:$B$776,Y$401)+'СЕТ СН'!$F$16</f>
        <v>0</v>
      </c>
    </row>
    <row r="404" spans="1:27" ht="15.75" hidden="1" x14ac:dyDescent="0.2">
      <c r="A404" s="35">
        <f t="shared" ref="A404:A432" si="11">A403+1</f>
        <v>43649</v>
      </c>
      <c r="B404" s="36">
        <f>SUMIFS(СВЦЭМ!$L$34:$L$777,СВЦЭМ!$A$34:$A$777,$A404,СВЦЭМ!$B$33:$B$776,B$401)+'СЕТ СН'!$F$16</f>
        <v>0</v>
      </c>
      <c r="C404" s="36">
        <f>SUMIFS(СВЦЭМ!$L$34:$L$777,СВЦЭМ!$A$34:$A$777,$A404,СВЦЭМ!$B$33:$B$776,C$401)+'СЕТ СН'!$F$16</f>
        <v>0</v>
      </c>
      <c r="D404" s="36">
        <f>SUMIFS(СВЦЭМ!$L$34:$L$777,СВЦЭМ!$A$34:$A$777,$A404,СВЦЭМ!$B$33:$B$776,D$401)+'СЕТ СН'!$F$16</f>
        <v>0</v>
      </c>
      <c r="E404" s="36">
        <f>SUMIFS(СВЦЭМ!$L$34:$L$777,СВЦЭМ!$A$34:$A$777,$A404,СВЦЭМ!$B$33:$B$776,E$401)+'СЕТ СН'!$F$16</f>
        <v>0</v>
      </c>
      <c r="F404" s="36">
        <f>SUMIFS(СВЦЭМ!$L$34:$L$777,СВЦЭМ!$A$34:$A$777,$A404,СВЦЭМ!$B$33:$B$776,F$401)+'СЕТ СН'!$F$16</f>
        <v>0</v>
      </c>
      <c r="G404" s="36">
        <f>SUMIFS(СВЦЭМ!$L$34:$L$777,СВЦЭМ!$A$34:$A$777,$A404,СВЦЭМ!$B$33:$B$776,G$401)+'СЕТ СН'!$F$16</f>
        <v>0</v>
      </c>
      <c r="H404" s="36">
        <f>SUMIFS(СВЦЭМ!$L$34:$L$777,СВЦЭМ!$A$34:$A$777,$A404,СВЦЭМ!$B$33:$B$776,H$401)+'СЕТ СН'!$F$16</f>
        <v>0</v>
      </c>
      <c r="I404" s="36">
        <f>SUMIFS(СВЦЭМ!$L$34:$L$777,СВЦЭМ!$A$34:$A$777,$A404,СВЦЭМ!$B$33:$B$776,I$401)+'СЕТ СН'!$F$16</f>
        <v>0</v>
      </c>
      <c r="J404" s="36">
        <f>SUMIFS(СВЦЭМ!$L$34:$L$777,СВЦЭМ!$A$34:$A$777,$A404,СВЦЭМ!$B$33:$B$776,J$401)+'СЕТ СН'!$F$16</f>
        <v>0</v>
      </c>
      <c r="K404" s="36">
        <f>SUMIFS(СВЦЭМ!$L$34:$L$777,СВЦЭМ!$A$34:$A$777,$A404,СВЦЭМ!$B$33:$B$776,K$401)+'СЕТ СН'!$F$16</f>
        <v>0</v>
      </c>
      <c r="L404" s="36">
        <f>SUMIFS(СВЦЭМ!$L$34:$L$777,СВЦЭМ!$A$34:$A$777,$A404,СВЦЭМ!$B$33:$B$776,L$401)+'СЕТ СН'!$F$16</f>
        <v>0</v>
      </c>
      <c r="M404" s="36">
        <f>SUMIFS(СВЦЭМ!$L$34:$L$777,СВЦЭМ!$A$34:$A$777,$A404,СВЦЭМ!$B$33:$B$776,M$401)+'СЕТ СН'!$F$16</f>
        <v>0</v>
      </c>
      <c r="N404" s="36">
        <f>SUMIFS(СВЦЭМ!$L$34:$L$777,СВЦЭМ!$A$34:$A$777,$A404,СВЦЭМ!$B$33:$B$776,N$401)+'СЕТ СН'!$F$16</f>
        <v>0</v>
      </c>
      <c r="O404" s="36">
        <f>SUMIFS(СВЦЭМ!$L$34:$L$777,СВЦЭМ!$A$34:$A$777,$A404,СВЦЭМ!$B$33:$B$776,O$401)+'СЕТ СН'!$F$16</f>
        <v>0</v>
      </c>
      <c r="P404" s="36">
        <f>SUMIFS(СВЦЭМ!$L$34:$L$777,СВЦЭМ!$A$34:$A$777,$A404,СВЦЭМ!$B$33:$B$776,P$401)+'СЕТ СН'!$F$16</f>
        <v>0</v>
      </c>
      <c r="Q404" s="36">
        <f>SUMIFS(СВЦЭМ!$L$34:$L$777,СВЦЭМ!$A$34:$A$777,$A404,СВЦЭМ!$B$33:$B$776,Q$401)+'СЕТ СН'!$F$16</f>
        <v>0</v>
      </c>
      <c r="R404" s="36">
        <f>SUMIFS(СВЦЭМ!$L$34:$L$777,СВЦЭМ!$A$34:$A$777,$A404,СВЦЭМ!$B$33:$B$776,R$401)+'СЕТ СН'!$F$16</f>
        <v>0</v>
      </c>
      <c r="S404" s="36">
        <f>SUMIFS(СВЦЭМ!$L$34:$L$777,СВЦЭМ!$A$34:$A$777,$A404,СВЦЭМ!$B$33:$B$776,S$401)+'СЕТ СН'!$F$16</f>
        <v>0</v>
      </c>
      <c r="T404" s="36">
        <f>SUMIFS(СВЦЭМ!$L$34:$L$777,СВЦЭМ!$A$34:$A$777,$A404,СВЦЭМ!$B$33:$B$776,T$401)+'СЕТ СН'!$F$16</f>
        <v>0</v>
      </c>
      <c r="U404" s="36">
        <f>SUMIFS(СВЦЭМ!$L$34:$L$777,СВЦЭМ!$A$34:$A$777,$A404,СВЦЭМ!$B$33:$B$776,U$401)+'СЕТ СН'!$F$16</f>
        <v>0</v>
      </c>
      <c r="V404" s="36">
        <f>SUMIFS(СВЦЭМ!$L$34:$L$777,СВЦЭМ!$A$34:$A$777,$A404,СВЦЭМ!$B$33:$B$776,V$401)+'СЕТ СН'!$F$16</f>
        <v>0</v>
      </c>
      <c r="W404" s="36">
        <f>SUMIFS(СВЦЭМ!$L$34:$L$777,СВЦЭМ!$A$34:$A$777,$A404,СВЦЭМ!$B$33:$B$776,W$401)+'СЕТ СН'!$F$16</f>
        <v>0</v>
      </c>
      <c r="X404" s="36">
        <f>SUMIFS(СВЦЭМ!$L$34:$L$777,СВЦЭМ!$A$34:$A$777,$A404,СВЦЭМ!$B$33:$B$776,X$401)+'СЕТ СН'!$F$16</f>
        <v>0</v>
      </c>
      <c r="Y404" s="36">
        <f>SUMIFS(СВЦЭМ!$L$34:$L$777,СВЦЭМ!$A$34:$A$777,$A404,СВЦЭМ!$B$33:$B$776,Y$401)+'СЕТ СН'!$F$16</f>
        <v>0</v>
      </c>
    </row>
    <row r="405" spans="1:27" ht="15.75" hidden="1" x14ac:dyDescent="0.2">
      <c r="A405" s="35">
        <f t="shared" si="11"/>
        <v>43650</v>
      </c>
      <c r="B405" s="36">
        <f>SUMIFS(СВЦЭМ!$L$34:$L$777,СВЦЭМ!$A$34:$A$777,$A405,СВЦЭМ!$B$33:$B$776,B$401)+'СЕТ СН'!$F$16</f>
        <v>0</v>
      </c>
      <c r="C405" s="36">
        <f>SUMIFS(СВЦЭМ!$L$34:$L$777,СВЦЭМ!$A$34:$A$777,$A405,СВЦЭМ!$B$33:$B$776,C$401)+'СЕТ СН'!$F$16</f>
        <v>0</v>
      </c>
      <c r="D405" s="36">
        <f>SUMIFS(СВЦЭМ!$L$34:$L$777,СВЦЭМ!$A$34:$A$777,$A405,СВЦЭМ!$B$33:$B$776,D$401)+'СЕТ СН'!$F$16</f>
        <v>0</v>
      </c>
      <c r="E405" s="36">
        <f>SUMIFS(СВЦЭМ!$L$34:$L$777,СВЦЭМ!$A$34:$A$777,$A405,СВЦЭМ!$B$33:$B$776,E$401)+'СЕТ СН'!$F$16</f>
        <v>0</v>
      </c>
      <c r="F405" s="36">
        <f>SUMIFS(СВЦЭМ!$L$34:$L$777,СВЦЭМ!$A$34:$A$777,$A405,СВЦЭМ!$B$33:$B$776,F$401)+'СЕТ СН'!$F$16</f>
        <v>0</v>
      </c>
      <c r="G405" s="36">
        <f>SUMIFS(СВЦЭМ!$L$34:$L$777,СВЦЭМ!$A$34:$A$777,$A405,СВЦЭМ!$B$33:$B$776,G$401)+'СЕТ СН'!$F$16</f>
        <v>0</v>
      </c>
      <c r="H405" s="36">
        <f>SUMIFS(СВЦЭМ!$L$34:$L$777,СВЦЭМ!$A$34:$A$777,$A405,СВЦЭМ!$B$33:$B$776,H$401)+'СЕТ СН'!$F$16</f>
        <v>0</v>
      </c>
      <c r="I405" s="36">
        <f>SUMIFS(СВЦЭМ!$L$34:$L$777,СВЦЭМ!$A$34:$A$777,$A405,СВЦЭМ!$B$33:$B$776,I$401)+'СЕТ СН'!$F$16</f>
        <v>0</v>
      </c>
      <c r="J405" s="36">
        <f>SUMIFS(СВЦЭМ!$L$34:$L$777,СВЦЭМ!$A$34:$A$777,$A405,СВЦЭМ!$B$33:$B$776,J$401)+'СЕТ СН'!$F$16</f>
        <v>0</v>
      </c>
      <c r="K405" s="36">
        <f>SUMIFS(СВЦЭМ!$L$34:$L$777,СВЦЭМ!$A$34:$A$777,$A405,СВЦЭМ!$B$33:$B$776,K$401)+'СЕТ СН'!$F$16</f>
        <v>0</v>
      </c>
      <c r="L405" s="36">
        <f>SUMIFS(СВЦЭМ!$L$34:$L$777,СВЦЭМ!$A$34:$A$777,$A405,СВЦЭМ!$B$33:$B$776,L$401)+'СЕТ СН'!$F$16</f>
        <v>0</v>
      </c>
      <c r="M405" s="36">
        <f>SUMIFS(СВЦЭМ!$L$34:$L$777,СВЦЭМ!$A$34:$A$777,$A405,СВЦЭМ!$B$33:$B$776,M$401)+'СЕТ СН'!$F$16</f>
        <v>0</v>
      </c>
      <c r="N405" s="36">
        <f>SUMIFS(СВЦЭМ!$L$34:$L$777,СВЦЭМ!$A$34:$A$777,$A405,СВЦЭМ!$B$33:$B$776,N$401)+'СЕТ СН'!$F$16</f>
        <v>0</v>
      </c>
      <c r="O405" s="36">
        <f>SUMIFS(СВЦЭМ!$L$34:$L$777,СВЦЭМ!$A$34:$A$777,$A405,СВЦЭМ!$B$33:$B$776,O$401)+'СЕТ СН'!$F$16</f>
        <v>0</v>
      </c>
      <c r="P405" s="36">
        <f>SUMIFS(СВЦЭМ!$L$34:$L$777,СВЦЭМ!$A$34:$A$777,$A405,СВЦЭМ!$B$33:$B$776,P$401)+'СЕТ СН'!$F$16</f>
        <v>0</v>
      </c>
      <c r="Q405" s="36">
        <f>SUMIFS(СВЦЭМ!$L$34:$L$777,СВЦЭМ!$A$34:$A$777,$A405,СВЦЭМ!$B$33:$B$776,Q$401)+'СЕТ СН'!$F$16</f>
        <v>0</v>
      </c>
      <c r="R405" s="36">
        <f>SUMIFS(СВЦЭМ!$L$34:$L$777,СВЦЭМ!$A$34:$A$777,$A405,СВЦЭМ!$B$33:$B$776,R$401)+'СЕТ СН'!$F$16</f>
        <v>0</v>
      </c>
      <c r="S405" s="36">
        <f>SUMIFS(СВЦЭМ!$L$34:$L$777,СВЦЭМ!$A$34:$A$777,$A405,СВЦЭМ!$B$33:$B$776,S$401)+'СЕТ СН'!$F$16</f>
        <v>0</v>
      </c>
      <c r="T405" s="36">
        <f>SUMIFS(СВЦЭМ!$L$34:$L$777,СВЦЭМ!$A$34:$A$777,$A405,СВЦЭМ!$B$33:$B$776,T$401)+'СЕТ СН'!$F$16</f>
        <v>0</v>
      </c>
      <c r="U405" s="36">
        <f>SUMIFS(СВЦЭМ!$L$34:$L$777,СВЦЭМ!$A$34:$A$777,$A405,СВЦЭМ!$B$33:$B$776,U$401)+'СЕТ СН'!$F$16</f>
        <v>0</v>
      </c>
      <c r="V405" s="36">
        <f>SUMIFS(СВЦЭМ!$L$34:$L$777,СВЦЭМ!$A$34:$A$777,$A405,СВЦЭМ!$B$33:$B$776,V$401)+'СЕТ СН'!$F$16</f>
        <v>0</v>
      </c>
      <c r="W405" s="36">
        <f>SUMIFS(СВЦЭМ!$L$34:$L$777,СВЦЭМ!$A$34:$A$777,$A405,СВЦЭМ!$B$33:$B$776,W$401)+'СЕТ СН'!$F$16</f>
        <v>0</v>
      </c>
      <c r="X405" s="36">
        <f>SUMIFS(СВЦЭМ!$L$34:$L$777,СВЦЭМ!$A$34:$A$777,$A405,СВЦЭМ!$B$33:$B$776,X$401)+'СЕТ СН'!$F$16</f>
        <v>0</v>
      </c>
      <c r="Y405" s="36">
        <f>SUMIFS(СВЦЭМ!$L$34:$L$777,СВЦЭМ!$A$34:$A$777,$A405,СВЦЭМ!$B$33:$B$776,Y$401)+'СЕТ СН'!$F$16</f>
        <v>0</v>
      </c>
    </row>
    <row r="406" spans="1:27" ht="15.75" hidden="1" x14ac:dyDescent="0.2">
      <c r="A406" s="35">
        <f t="shared" si="11"/>
        <v>43651</v>
      </c>
      <c r="B406" s="36">
        <f>SUMIFS(СВЦЭМ!$L$34:$L$777,СВЦЭМ!$A$34:$A$777,$A406,СВЦЭМ!$B$33:$B$776,B$401)+'СЕТ СН'!$F$16</f>
        <v>0</v>
      </c>
      <c r="C406" s="36">
        <f>SUMIFS(СВЦЭМ!$L$34:$L$777,СВЦЭМ!$A$34:$A$777,$A406,СВЦЭМ!$B$33:$B$776,C$401)+'СЕТ СН'!$F$16</f>
        <v>0</v>
      </c>
      <c r="D406" s="36">
        <f>SUMIFS(СВЦЭМ!$L$34:$L$777,СВЦЭМ!$A$34:$A$777,$A406,СВЦЭМ!$B$33:$B$776,D$401)+'СЕТ СН'!$F$16</f>
        <v>0</v>
      </c>
      <c r="E406" s="36">
        <f>SUMIFS(СВЦЭМ!$L$34:$L$777,СВЦЭМ!$A$34:$A$777,$A406,СВЦЭМ!$B$33:$B$776,E$401)+'СЕТ СН'!$F$16</f>
        <v>0</v>
      </c>
      <c r="F406" s="36">
        <f>SUMIFS(СВЦЭМ!$L$34:$L$777,СВЦЭМ!$A$34:$A$777,$A406,СВЦЭМ!$B$33:$B$776,F$401)+'СЕТ СН'!$F$16</f>
        <v>0</v>
      </c>
      <c r="G406" s="36">
        <f>SUMIFS(СВЦЭМ!$L$34:$L$777,СВЦЭМ!$A$34:$A$777,$A406,СВЦЭМ!$B$33:$B$776,G$401)+'СЕТ СН'!$F$16</f>
        <v>0</v>
      </c>
      <c r="H406" s="36">
        <f>SUMIFS(СВЦЭМ!$L$34:$L$777,СВЦЭМ!$A$34:$A$777,$A406,СВЦЭМ!$B$33:$B$776,H$401)+'СЕТ СН'!$F$16</f>
        <v>0</v>
      </c>
      <c r="I406" s="36">
        <f>SUMIFS(СВЦЭМ!$L$34:$L$777,СВЦЭМ!$A$34:$A$777,$A406,СВЦЭМ!$B$33:$B$776,I$401)+'СЕТ СН'!$F$16</f>
        <v>0</v>
      </c>
      <c r="J406" s="36">
        <f>SUMIFS(СВЦЭМ!$L$34:$L$777,СВЦЭМ!$A$34:$A$777,$A406,СВЦЭМ!$B$33:$B$776,J$401)+'СЕТ СН'!$F$16</f>
        <v>0</v>
      </c>
      <c r="K406" s="36">
        <f>SUMIFS(СВЦЭМ!$L$34:$L$777,СВЦЭМ!$A$34:$A$777,$A406,СВЦЭМ!$B$33:$B$776,K$401)+'СЕТ СН'!$F$16</f>
        <v>0</v>
      </c>
      <c r="L406" s="36">
        <f>SUMIFS(СВЦЭМ!$L$34:$L$777,СВЦЭМ!$A$34:$A$777,$A406,СВЦЭМ!$B$33:$B$776,L$401)+'СЕТ СН'!$F$16</f>
        <v>0</v>
      </c>
      <c r="M406" s="36">
        <f>SUMIFS(СВЦЭМ!$L$34:$L$777,СВЦЭМ!$A$34:$A$777,$A406,СВЦЭМ!$B$33:$B$776,M$401)+'СЕТ СН'!$F$16</f>
        <v>0</v>
      </c>
      <c r="N406" s="36">
        <f>SUMIFS(СВЦЭМ!$L$34:$L$777,СВЦЭМ!$A$34:$A$777,$A406,СВЦЭМ!$B$33:$B$776,N$401)+'СЕТ СН'!$F$16</f>
        <v>0</v>
      </c>
      <c r="O406" s="36">
        <f>SUMIFS(СВЦЭМ!$L$34:$L$777,СВЦЭМ!$A$34:$A$777,$A406,СВЦЭМ!$B$33:$B$776,O$401)+'СЕТ СН'!$F$16</f>
        <v>0</v>
      </c>
      <c r="P406" s="36">
        <f>SUMIFS(СВЦЭМ!$L$34:$L$777,СВЦЭМ!$A$34:$A$777,$A406,СВЦЭМ!$B$33:$B$776,P$401)+'СЕТ СН'!$F$16</f>
        <v>0</v>
      </c>
      <c r="Q406" s="36">
        <f>SUMIFS(СВЦЭМ!$L$34:$L$777,СВЦЭМ!$A$34:$A$777,$A406,СВЦЭМ!$B$33:$B$776,Q$401)+'СЕТ СН'!$F$16</f>
        <v>0</v>
      </c>
      <c r="R406" s="36">
        <f>SUMIFS(СВЦЭМ!$L$34:$L$777,СВЦЭМ!$A$34:$A$777,$A406,СВЦЭМ!$B$33:$B$776,R$401)+'СЕТ СН'!$F$16</f>
        <v>0</v>
      </c>
      <c r="S406" s="36">
        <f>SUMIFS(СВЦЭМ!$L$34:$L$777,СВЦЭМ!$A$34:$A$777,$A406,СВЦЭМ!$B$33:$B$776,S$401)+'СЕТ СН'!$F$16</f>
        <v>0</v>
      </c>
      <c r="T406" s="36">
        <f>SUMIFS(СВЦЭМ!$L$34:$L$777,СВЦЭМ!$A$34:$A$777,$A406,СВЦЭМ!$B$33:$B$776,T$401)+'СЕТ СН'!$F$16</f>
        <v>0</v>
      </c>
      <c r="U406" s="36">
        <f>SUMIFS(СВЦЭМ!$L$34:$L$777,СВЦЭМ!$A$34:$A$777,$A406,СВЦЭМ!$B$33:$B$776,U$401)+'СЕТ СН'!$F$16</f>
        <v>0</v>
      </c>
      <c r="V406" s="36">
        <f>SUMIFS(СВЦЭМ!$L$34:$L$777,СВЦЭМ!$A$34:$A$777,$A406,СВЦЭМ!$B$33:$B$776,V$401)+'СЕТ СН'!$F$16</f>
        <v>0</v>
      </c>
      <c r="W406" s="36">
        <f>SUMIFS(СВЦЭМ!$L$34:$L$777,СВЦЭМ!$A$34:$A$777,$A406,СВЦЭМ!$B$33:$B$776,W$401)+'СЕТ СН'!$F$16</f>
        <v>0</v>
      </c>
      <c r="X406" s="36">
        <f>SUMIFS(СВЦЭМ!$L$34:$L$777,СВЦЭМ!$A$34:$A$777,$A406,СВЦЭМ!$B$33:$B$776,X$401)+'СЕТ СН'!$F$16</f>
        <v>0</v>
      </c>
      <c r="Y406" s="36">
        <f>SUMIFS(СВЦЭМ!$L$34:$L$777,СВЦЭМ!$A$34:$A$777,$A406,СВЦЭМ!$B$33:$B$776,Y$401)+'СЕТ СН'!$F$16</f>
        <v>0</v>
      </c>
    </row>
    <row r="407" spans="1:27" ht="15.75" hidden="1" x14ac:dyDescent="0.2">
      <c r="A407" s="35">
        <f t="shared" si="11"/>
        <v>43652</v>
      </c>
      <c r="B407" s="36">
        <f>SUMIFS(СВЦЭМ!$L$34:$L$777,СВЦЭМ!$A$34:$A$777,$A407,СВЦЭМ!$B$33:$B$776,B$401)+'СЕТ СН'!$F$16</f>
        <v>0</v>
      </c>
      <c r="C407" s="36">
        <f>SUMIFS(СВЦЭМ!$L$34:$L$777,СВЦЭМ!$A$34:$A$777,$A407,СВЦЭМ!$B$33:$B$776,C$401)+'СЕТ СН'!$F$16</f>
        <v>0</v>
      </c>
      <c r="D407" s="36">
        <f>SUMIFS(СВЦЭМ!$L$34:$L$777,СВЦЭМ!$A$34:$A$777,$A407,СВЦЭМ!$B$33:$B$776,D$401)+'СЕТ СН'!$F$16</f>
        <v>0</v>
      </c>
      <c r="E407" s="36">
        <f>SUMIFS(СВЦЭМ!$L$34:$L$777,СВЦЭМ!$A$34:$A$777,$A407,СВЦЭМ!$B$33:$B$776,E$401)+'СЕТ СН'!$F$16</f>
        <v>0</v>
      </c>
      <c r="F407" s="36">
        <f>SUMIFS(СВЦЭМ!$L$34:$L$777,СВЦЭМ!$A$34:$A$777,$A407,СВЦЭМ!$B$33:$B$776,F$401)+'СЕТ СН'!$F$16</f>
        <v>0</v>
      </c>
      <c r="G407" s="36">
        <f>SUMIFS(СВЦЭМ!$L$34:$L$777,СВЦЭМ!$A$34:$A$777,$A407,СВЦЭМ!$B$33:$B$776,G$401)+'СЕТ СН'!$F$16</f>
        <v>0</v>
      </c>
      <c r="H407" s="36">
        <f>SUMIFS(СВЦЭМ!$L$34:$L$777,СВЦЭМ!$A$34:$A$777,$A407,СВЦЭМ!$B$33:$B$776,H$401)+'СЕТ СН'!$F$16</f>
        <v>0</v>
      </c>
      <c r="I407" s="36">
        <f>SUMIFS(СВЦЭМ!$L$34:$L$777,СВЦЭМ!$A$34:$A$777,$A407,СВЦЭМ!$B$33:$B$776,I$401)+'СЕТ СН'!$F$16</f>
        <v>0</v>
      </c>
      <c r="J407" s="36">
        <f>SUMIFS(СВЦЭМ!$L$34:$L$777,СВЦЭМ!$A$34:$A$777,$A407,СВЦЭМ!$B$33:$B$776,J$401)+'СЕТ СН'!$F$16</f>
        <v>0</v>
      </c>
      <c r="K407" s="36">
        <f>SUMIFS(СВЦЭМ!$L$34:$L$777,СВЦЭМ!$A$34:$A$777,$A407,СВЦЭМ!$B$33:$B$776,K$401)+'СЕТ СН'!$F$16</f>
        <v>0</v>
      </c>
      <c r="L407" s="36">
        <f>SUMIFS(СВЦЭМ!$L$34:$L$777,СВЦЭМ!$A$34:$A$777,$A407,СВЦЭМ!$B$33:$B$776,L$401)+'СЕТ СН'!$F$16</f>
        <v>0</v>
      </c>
      <c r="M407" s="36">
        <f>SUMIFS(СВЦЭМ!$L$34:$L$777,СВЦЭМ!$A$34:$A$777,$A407,СВЦЭМ!$B$33:$B$776,M$401)+'СЕТ СН'!$F$16</f>
        <v>0</v>
      </c>
      <c r="N407" s="36">
        <f>SUMIFS(СВЦЭМ!$L$34:$L$777,СВЦЭМ!$A$34:$A$777,$A407,СВЦЭМ!$B$33:$B$776,N$401)+'СЕТ СН'!$F$16</f>
        <v>0</v>
      </c>
      <c r="O407" s="36">
        <f>SUMIFS(СВЦЭМ!$L$34:$L$777,СВЦЭМ!$A$34:$A$777,$A407,СВЦЭМ!$B$33:$B$776,O$401)+'СЕТ СН'!$F$16</f>
        <v>0</v>
      </c>
      <c r="P407" s="36">
        <f>SUMIFS(СВЦЭМ!$L$34:$L$777,СВЦЭМ!$A$34:$A$777,$A407,СВЦЭМ!$B$33:$B$776,P$401)+'СЕТ СН'!$F$16</f>
        <v>0</v>
      </c>
      <c r="Q407" s="36">
        <f>SUMIFS(СВЦЭМ!$L$34:$L$777,СВЦЭМ!$A$34:$A$777,$A407,СВЦЭМ!$B$33:$B$776,Q$401)+'СЕТ СН'!$F$16</f>
        <v>0</v>
      </c>
      <c r="R407" s="36">
        <f>SUMIFS(СВЦЭМ!$L$34:$L$777,СВЦЭМ!$A$34:$A$777,$A407,СВЦЭМ!$B$33:$B$776,R$401)+'СЕТ СН'!$F$16</f>
        <v>0</v>
      </c>
      <c r="S407" s="36">
        <f>SUMIFS(СВЦЭМ!$L$34:$L$777,СВЦЭМ!$A$34:$A$777,$A407,СВЦЭМ!$B$33:$B$776,S$401)+'СЕТ СН'!$F$16</f>
        <v>0</v>
      </c>
      <c r="T407" s="36">
        <f>SUMIFS(СВЦЭМ!$L$34:$L$777,СВЦЭМ!$A$34:$A$777,$A407,СВЦЭМ!$B$33:$B$776,T$401)+'СЕТ СН'!$F$16</f>
        <v>0</v>
      </c>
      <c r="U407" s="36">
        <f>SUMIFS(СВЦЭМ!$L$34:$L$777,СВЦЭМ!$A$34:$A$777,$A407,СВЦЭМ!$B$33:$B$776,U$401)+'СЕТ СН'!$F$16</f>
        <v>0</v>
      </c>
      <c r="V407" s="36">
        <f>SUMIFS(СВЦЭМ!$L$34:$L$777,СВЦЭМ!$A$34:$A$777,$A407,СВЦЭМ!$B$33:$B$776,V$401)+'СЕТ СН'!$F$16</f>
        <v>0</v>
      </c>
      <c r="W407" s="36">
        <f>SUMIFS(СВЦЭМ!$L$34:$L$777,СВЦЭМ!$A$34:$A$777,$A407,СВЦЭМ!$B$33:$B$776,W$401)+'СЕТ СН'!$F$16</f>
        <v>0</v>
      </c>
      <c r="X407" s="36">
        <f>SUMIFS(СВЦЭМ!$L$34:$L$777,СВЦЭМ!$A$34:$A$777,$A407,СВЦЭМ!$B$33:$B$776,X$401)+'СЕТ СН'!$F$16</f>
        <v>0</v>
      </c>
      <c r="Y407" s="36">
        <f>SUMIFS(СВЦЭМ!$L$34:$L$777,СВЦЭМ!$A$34:$A$777,$A407,СВЦЭМ!$B$33:$B$776,Y$401)+'СЕТ СН'!$F$16</f>
        <v>0</v>
      </c>
    </row>
    <row r="408" spans="1:27" ht="15.75" hidden="1" x14ac:dyDescent="0.2">
      <c r="A408" s="35">
        <f t="shared" si="11"/>
        <v>43653</v>
      </c>
      <c r="B408" s="36">
        <f>SUMIFS(СВЦЭМ!$L$34:$L$777,СВЦЭМ!$A$34:$A$777,$A408,СВЦЭМ!$B$33:$B$776,B$401)+'СЕТ СН'!$F$16</f>
        <v>0</v>
      </c>
      <c r="C408" s="36">
        <f>SUMIFS(СВЦЭМ!$L$34:$L$777,СВЦЭМ!$A$34:$A$777,$A408,СВЦЭМ!$B$33:$B$776,C$401)+'СЕТ СН'!$F$16</f>
        <v>0</v>
      </c>
      <c r="D408" s="36">
        <f>SUMIFS(СВЦЭМ!$L$34:$L$777,СВЦЭМ!$A$34:$A$777,$A408,СВЦЭМ!$B$33:$B$776,D$401)+'СЕТ СН'!$F$16</f>
        <v>0</v>
      </c>
      <c r="E408" s="36">
        <f>SUMIFS(СВЦЭМ!$L$34:$L$777,СВЦЭМ!$A$34:$A$777,$A408,СВЦЭМ!$B$33:$B$776,E$401)+'СЕТ СН'!$F$16</f>
        <v>0</v>
      </c>
      <c r="F408" s="36">
        <f>SUMIFS(СВЦЭМ!$L$34:$L$777,СВЦЭМ!$A$34:$A$777,$A408,СВЦЭМ!$B$33:$B$776,F$401)+'СЕТ СН'!$F$16</f>
        <v>0</v>
      </c>
      <c r="G408" s="36">
        <f>SUMIFS(СВЦЭМ!$L$34:$L$777,СВЦЭМ!$A$34:$A$777,$A408,СВЦЭМ!$B$33:$B$776,G$401)+'СЕТ СН'!$F$16</f>
        <v>0</v>
      </c>
      <c r="H408" s="36">
        <f>SUMIFS(СВЦЭМ!$L$34:$L$777,СВЦЭМ!$A$34:$A$777,$A408,СВЦЭМ!$B$33:$B$776,H$401)+'СЕТ СН'!$F$16</f>
        <v>0</v>
      </c>
      <c r="I408" s="36">
        <f>SUMIFS(СВЦЭМ!$L$34:$L$777,СВЦЭМ!$A$34:$A$777,$A408,СВЦЭМ!$B$33:$B$776,I$401)+'СЕТ СН'!$F$16</f>
        <v>0</v>
      </c>
      <c r="J408" s="36">
        <f>SUMIFS(СВЦЭМ!$L$34:$L$777,СВЦЭМ!$A$34:$A$777,$A408,СВЦЭМ!$B$33:$B$776,J$401)+'СЕТ СН'!$F$16</f>
        <v>0</v>
      </c>
      <c r="K408" s="36">
        <f>SUMIFS(СВЦЭМ!$L$34:$L$777,СВЦЭМ!$A$34:$A$777,$A408,СВЦЭМ!$B$33:$B$776,K$401)+'СЕТ СН'!$F$16</f>
        <v>0</v>
      </c>
      <c r="L408" s="36">
        <f>SUMIFS(СВЦЭМ!$L$34:$L$777,СВЦЭМ!$A$34:$A$777,$A408,СВЦЭМ!$B$33:$B$776,L$401)+'СЕТ СН'!$F$16</f>
        <v>0</v>
      </c>
      <c r="M408" s="36">
        <f>SUMIFS(СВЦЭМ!$L$34:$L$777,СВЦЭМ!$A$34:$A$777,$A408,СВЦЭМ!$B$33:$B$776,M$401)+'СЕТ СН'!$F$16</f>
        <v>0</v>
      </c>
      <c r="N408" s="36">
        <f>SUMIFS(СВЦЭМ!$L$34:$L$777,СВЦЭМ!$A$34:$A$777,$A408,СВЦЭМ!$B$33:$B$776,N$401)+'СЕТ СН'!$F$16</f>
        <v>0</v>
      </c>
      <c r="O408" s="36">
        <f>SUMIFS(СВЦЭМ!$L$34:$L$777,СВЦЭМ!$A$34:$A$777,$A408,СВЦЭМ!$B$33:$B$776,O$401)+'СЕТ СН'!$F$16</f>
        <v>0</v>
      </c>
      <c r="P408" s="36">
        <f>SUMIFS(СВЦЭМ!$L$34:$L$777,СВЦЭМ!$A$34:$A$777,$A408,СВЦЭМ!$B$33:$B$776,P$401)+'СЕТ СН'!$F$16</f>
        <v>0</v>
      </c>
      <c r="Q408" s="36">
        <f>SUMIFS(СВЦЭМ!$L$34:$L$777,СВЦЭМ!$A$34:$A$777,$A408,СВЦЭМ!$B$33:$B$776,Q$401)+'СЕТ СН'!$F$16</f>
        <v>0</v>
      </c>
      <c r="R408" s="36">
        <f>SUMIFS(СВЦЭМ!$L$34:$L$777,СВЦЭМ!$A$34:$A$777,$A408,СВЦЭМ!$B$33:$B$776,R$401)+'СЕТ СН'!$F$16</f>
        <v>0</v>
      </c>
      <c r="S408" s="36">
        <f>SUMIFS(СВЦЭМ!$L$34:$L$777,СВЦЭМ!$A$34:$A$777,$A408,СВЦЭМ!$B$33:$B$776,S$401)+'СЕТ СН'!$F$16</f>
        <v>0</v>
      </c>
      <c r="T408" s="36">
        <f>SUMIFS(СВЦЭМ!$L$34:$L$777,СВЦЭМ!$A$34:$A$777,$A408,СВЦЭМ!$B$33:$B$776,T$401)+'СЕТ СН'!$F$16</f>
        <v>0</v>
      </c>
      <c r="U408" s="36">
        <f>SUMIFS(СВЦЭМ!$L$34:$L$777,СВЦЭМ!$A$34:$A$777,$A408,СВЦЭМ!$B$33:$B$776,U$401)+'СЕТ СН'!$F$16</f>
        <v>0</v>
      </c>
      <c r="V408" s="36">
        <f>SUMIFS(СВЦЭМ!$L$34:$L$777,СВЦЭМ!$A$34:$A$777,$A408,СВЦЭМ!$B$33:$B$776,V$401)+'СЕТ СН'!$F$16</f>
        <v>0</v>
      </c>
      <c r="W408" s="36">
        <f>SUMIFS(СВЦЭМ!$L$34:$L$777,СВЦЭМ!$A$34:$A$777,$A408,СВЦЭМ!$B$33:$B$776,W$401)+'СЕТ СН'!$F$16</f>
        <v>0</v>
      </c>
      <c r="X408" s="36">
        <f>SUMIFS(СВЦЭМ!$L$34:$L$777,СВЦЭМ!$A$34:$A$777,$A408,СВЦЭМ!$B$33:$B$776,X$401)+'СЕТ СН'!$F$16</f>
        <v>0</v>
      </c>
      <c r="Y408" s="36">
        <f>SUMIFS(СВЦЭМ!$L$34:$L$777,СВЦЭМ!$A$34:$A$777,$A408,СВЦЭМ!$B$33:$B$776,Y$401)+'СЕТ СН'!$F$16</f>
        <v>0</v>
      </c>
    </row>
    <row r="409" spans="1:27" ht="15.75" hidden="1" x14ac:dyDescent="0.2">
      <c r="A409" s="35">
        <f t="shared" si="11"/>
        <v>43654</v>
      </c>
      <c r="B409" s="36">
        <f>SUMIFS(СВЦЭМ!$L$34:$L$777,СВЦЭМ!$A$34:$A$777,$A409,СВЦЭМ!$B$33:$B$776,B$401)+'СЕТ СН'!$F$16</f>
        <v>0</v>
      </c>
      <c r="C409" s="36">
        <f>SUMIFS(СВЦЭМ!$L$34:$L$777,СВЦЭМ!$A$34:$A$777,$A409,СВЦЭМ!$B$33:$B$776,C$401)+'СЕТ СН'!$F$16</f>
        <v>0</v>
      </c>
      <c r="D409" s="36">
        <f>SUMIFS(СВЦЭМ!$L$34:$L$777,СВЦЭМ!$A$34:$A$777,$A409,СВЦЭМ!$B$33:$B$776,D$401)+'СЕТ СН'!$F$16</f>
        <v>0</v>
      </c>
      <c r="E409" s="36">
        <f>SUMIFS(СВЦЭМ!$L$34:$L$777,СВЦЭМ!$A$34:$A$777,$A409,СВЦЭМ!$B$33:$B$776,E$401)+'СЕТ СН'!$F$16</f>
        <v>0</v>
      </c>
      <c r="F409" s="36">
        <f>SUMIFS(СВЦЭМ!$L$34:$L$777,СВЦЭМ!$A$34:$A$777,$A409,СВЦЭМ!$B$33:$B$776,F$401)+'СЕТ СН'!$F$16</f>
        <v>0</v>
      </c>
      <c r="G409" s="36">
        <f>SUMIFS(СВЦЭМ!$L$34:$L$777,СВЦЭМ!$A$34:$A$777,$A409,СВЦЭМ!$B$33:$B$776,G$401)+'СЕТ СН'!$F$16</f>
        <v>0</v>
      </c>
      <c r="H409" s="36">
        <f>SUMIFS(СВЦЭМ!$L$34:$L$777,СВЦЭМ!$A$34:$A$777,$A409,СВЦЭМ!$B$33:$B$776,H$401)+'СЕТ СН'!$F$16</f>
        <v>0</v>
      </c>
      <c r="I409" s="36">
        <f>SUMIFS(СВЦЭМ!$L$34:$L$777,СВЦЭМ!$A$34:$A$777,$A409,СВЦЭМ!$B$33:$B$776,I$401)+'СЕТ СН'!$F$16</f>
        <v>0</v>
      </c>
      <c r="J409" s="36">
        <f>SUMIFS(СВЦЭМ!$L$34:$L$777,СВЦЭМ!$A$34:$A$777,$A409,СВЦЭМ!$B$33:$B$776,J$401)+'СЕТ СН'!$F$16</f>
        <v>0</v>
      </c>
      <c r="K409" s="36">
        <f>SUMIFS(СВЦЭМ!$L$34:$L$777,СВЦЭМ!$A$34:$A$777,$A409,СВЦЭМ!$B$33:$B$776,K$401)+'СЕТ СН'!$F$16</f>
        <v>0</v>
      </c>
      <c r="L409" s="36">
        <f>SUMIFS(СВЦЭМ!$L$34:$L$777,СВЦЭМ!$A$34:$A$777,$A409,СВЦЭМ!$B$33:$B$776,L$401)+'СЕТ СН'!$F$16</f>
        <v>0</v>
      </c>
      <c r="M409" s="36">
        <f>SUMIFS(СВЦЭМ!$L$34:$L$777,СВЦЭМ!$A$34:$A$777,$A409,СВЦЭМ!$B$33:$B$776,M$401)+'СЕТ СН'!$F$16</f>
        <v>0</v>
      </c>
      <c r="N409" s="36">
        <f>SUMIFS(СВЦЭМ!$L$34:$L$777,СВЦЭМ!$A$34:$A$777,$A409,СВЦЭМ!$B$33:$B$776,N$401)+'СЕТ СН'!$F$16</f>
        <v>0</v>
      </c>
      <c r="O409" s="36">
        <f>SUMIFS(СВЦЭМ!$L$34:$L$777,СВЦЭМ!$A$34:$A$777,$A409,СВЦЭМ!$B$33:$B$776,O$401)+'СЕТ СН'!$F$16</f>
        <v>0</v>
      </c>
      <c r="P409" s="36">
        <f>SUMIFS(СВЦЭМ!$L$34:$L$777,СВЦЭМ!$A$34:$A$777,$A409,СВЦЭМ!$B$33:$B$776,P$401)+'СЕТ СН'!$F$16</f>
        <v>0</v>
      </c>
      <c r="Q409" s="36">
        <f>SUMIFS(СВЦЭМ!$L$34:$L$777,СВЦЭМ!$A$34:$A$777,$A409,СВЦЭМ!$B$33:$B$776,Q$401)+'СЕТ СН'!$F$16</f>
        <v>0</v>
      </c>
      <c r="R409" s="36">
        <f>SUMIFS(СВЦЭМ!$L$34:$L$777,СВЦЭМ!$A$34:$A$777,$A409,СВЦЭМ!$B$33:$B$776,R$401)+'СЕТ СН'!$F$16</f>
        <v>0</v>
      </c>
      <c r="S409" s="36">
        <f>SUMIFS(СВЦЭМ!$L$34:$L$777,СВЦЭМ!$A$34:$A$777,$A409,СВЦЭМ!$B$33:$B$776,S$401)+'СЕТ СН'!$F$16</f>
        <v>0</v>
      </c>
      <c r="T409" s="36">
        <f>SUMIFS(СВЦЭМ!$L$34:$L$777,СВЦЭМ!$A$34:$A$777,$A409,СВЦЭМ!$B$33:$B$776,T$401)+'СЕТ СН'!$F$16</f>
        <v>0</v>
      </c>
      <c r="U409" s="36">
        <f>SUMIFS(СВЦЭМ!$L$34:$L$777,СВЦЭМ!$A$34:$A$777,$A409,СВЦЭМ!$B$33:$B$776,U$401)+'СЕТ СН'!$F$16</f>
        <v>0</v>
      </c>
      <c r="V409" s="36">
        <f>SUMIFS(СВЦЭМ!$L$34:$L$777,СВЦЭМ!$A$34:$A$777,$A409,СВЦЭМ!$B$33:$B$776,V$401)+'СЕТ СН'!$F$16</f>
        <v>0</v>
      </c>
      <c r="W409" s="36">
        <f>SUMIFS(СВЦЭМ!$L$34:$L$777,СВЦЭМ!$A$34:$A$777,$A409,СВЦЭМ!$B$33:$B$776,W$401)+'СЕТ СН'!$F$16</f>
        <v>0</v>
      </c>
      <c r="X409" s="36">
        <f>SUMIFS(СВЦЭМ!$L$34:$L$777,СВЦЭМ!$A$34:$A$777,$A409,СВЦЭМ!$B$33:$B$776,X$401)+'СЕТ СН'!$F$16</f>
        <v>0</v>
      </c>
      <c r="Y409" s="36">
        <f>SUMIFS(СВЦЭМ!$L$34:$L$777,СВЦЭМ!$A$34:$A$777,$A409,СВЦЭМ!$B$33:$B$776,Y$401)+'СЕТ СН'!$F$16</f>
        <v>0</v>
      </c>
    </row>
    <row r="410" spans="1:27" ht="15.75" hidden="1" x14ac:dyDescent="0.2">
      <c r="A410" s="35">
        <f t="shared" si="11"/>
        <v>43655</v>
      </c>
      <c r="B410" s="36">
        <f>SUMIFS(СВЦЭМ!$L$34:$L$777,СВЦЭМ!$A$34:$A$777,$A410,СВЦЭМ!$B$33:$B$776,B$401)+'СЕТ СН'!$F$16</f>
        <v>0</v>
      </c>
      <c r="C410" s="36">
        <f>SUMIFS(СВЦЭМ!$L$34:$L$777,СВЦЭМ!$A$34:$A$777,$A410,СВЦЭМ!$B$33:$B$776,C$401)+'СЕТ СН'!$F$16</f>
        <v>0</v>
      </c>
      <c r="D410" s="36">
        <f>SUMIFS(СВЦЭМ!$L$34:$L$777,СВЦЭМ!$A$34:$A$777,$A410,СВЦЭМ!$B$33:$B$776,D$401)+'СЕТ СН'!$F$16</f>
        <v>0</v>
      </c>
      <c r="E410" s="36">
        <f>SUMIFS(СВЦЭМ!$L$34:$L$777,СВЦЭМ!$A$34:$A$777,$A410,СВЦЭМ!$B$33:$B$776,E$401)+'СЕТ СН'!$F$16</f>
        <v>0</v>
      </c>
      <c r="F410" s="36">
        <f>SUMIFS(СВЦЭМ!$L$34:$L$777,СВЦЭМ!$A$34:$A$777,$A410,СВЦЭМ!$B$33:$B$776,F$401)+'СЕТ СН'!$F$16</f>
        <v>0</v>
      </c>
      <c r="G410" s="36">
        <f>SUMIFS(СВЦЭМ!$L$34:$L$777,СВЦЭМ!$A$34:$A$777,$A410,СВЦЭМ!$B$33:$B$776,G$401)+'СЕТ СН'!$F$16</f>
        <v>0</v>
      </c>
      <c r="H410" s="36">
        <f>SUMIFS(СВЦЭМ!$L$34:$L$777,СВЦЭМ!$A$34:$A$777,$A410,СВЦЭМ!$B$33:$B$776,H$401)+'СЕТ СН'!$F$16</f>
        <v>0</v>
      </c>
      <c r="I410" s="36">
        <f>SUMIFS(СВЦЭМ!$L$34:$L$777,СВЦЭМ!$A$34:$A$777,$A410,СВЦЭМ!$B$33:$B$776,I$401)+'СЕТ СН'!$F$16</f>
        <v>0</v>
      </c>
      <c r="J410" s="36">
        <f>SUMIFS(СВЦЭМ!$L$34:$L$777,СВЦЭМ!$A$34:$A$777,$A410,СВЦЭМ!$B$33:$B$776,J$401)+'СЕТ СН'!$F$16</f>
        <v>0</v>
      </c>
      <c r="K410" s="36">
        <f>SUMIFS(СВЦЭМ!$L$34:$L$777,СВЦЭМ!$A$34:$A$777,$A410,СВЦЭМ!$B$33:$B$776,K$401)+'СЕТ СН'!$F$16</f>
        <v>0</v>
      </c>
      <c r="L410" s="36">
        <f>SUMIFS(СВЦЭМ!$L$34:$L$777,СВЦЭМ!$A$34:$A$777,$A410,СВЦЭМ!$B$33:$B$776,L$401)+'СЕТ СН'!$F$16</f>
        <v>0</v>
      </c>
      <c r="M410" s="36">
        <f>SUMIFS(СВЦЭМ!$L$34:$L$777,СВЦЭМ!$A$34:$A$777,$A410,СВЦЭМ!$B$33:$B$776,M$401)+'СЕТ СН'!$F$16</f>
        <v>0</v>
      </c>
      <c r="N410" s="36">
        <f>SUMIFS(СВЦЭМ!$L$34:$L$777,СВЦЭМ!$A$34:$A$777,$A410,СВЦЭМ!$B$33:$B$776,N$401)+'СЕТ СН'!$F$16</f>
        <v>0</v>
      </c>
      <c r="O410" s="36">
        <f>SUMIFS(СВЦЭМ!$L$34:$L$777,СВЦЭМ!$A$34:$A$777,$A410,СВЦЭМ!$B$33:$B$776,O$401)+'СЕТ СН'!$F$16</f>
        <v>0</v>
      </c>
      <c r="P410" s="36">
        <f>SUMIFS(СВЦЭМ!$L$34:$L$777,СВЦЭМ!$A$34:$A$777,$A410,СВЦЭМ!$B$33:$B$776,P$401)+'СЕТ СН'!$F$16</f>
        <v>0</v>
      </c>
      <c r="Q410" s="36">
        <f>SUMIFS(СВЦЭМ!$L$34:$L$777,СВЦЭМ!$A$34:$A$777,$A410,СВЦЭМ!$B$33:$B$776,Q$401)+'СЕТ СН'!$F$16</f>
        <v>0</v>
      </c>
      <c r="R410" s="36">
        <f>SUMIFS(СВЦЭМ!$L$34:$L$777,СВЦЭМ!$A$34:$A$777,$A410,СВЦЭМ!$B$33:$B$776,R$401)+'СЕТ СН'!$F$16</f>
        <v>0</v>
      </c>
      <c r="S410" s="36">
        <f>SUMIFS(СВЦЭМ!$L$34:$L$777,СВЦЭМ!$A$34:$A$777,$A410,СВЦЭМ!$B$33:$B$776,S$401)+'СЕТ СН'!$F$16</f>
        <v>0</v>
      </c>
      <c r="T410" s="36">
        <f>SUMIFS(СВЦЭМ!$L$34:$L$777,СВЦЭМ!$A$34:$A$777,$A410,СВЦЭМ!$B$33:$B$776,T$401)+'СЕТ СН'!$F$16</f>
        <v>0</v>
      </c>
      <c r="U410" s="36">
        <f>SUMIFS(СВЦЭМ!$L$34:$L$777,СВЦЭМ!$A$34:$A$777,$A410,СВЦЭМ!$B$33:$B$776,U$401)+'СЕТ СН'!$F$16</f>
        <v>0</v>
      </c>
      <c r="V410" s="36">
        <f>SUMIFS(СВЦЭМ!$L$34:$L$777,СВЦЭМ!$A$34:$A$777,$A410,СВЦЭМ!$B$33:$B$776,V$401)+'СЕТ СН'!$F$16</f>
        <v>0</v>
      </c>
      <c r="W410" s="36">
        <f>SUMIFS(СВЦЭМ!$L$34:$L$777,СВЦЭМ!$A$34:$A$777,$A410,СВЦЭМ!$B$33:$B$776,W$401)+'СЕТ СН'!$F$16</f>
        <v>0</v>
      </c>
      <c r="X410" s="36">
        <f>SUMIFS(СВЦЭМ!$L$34:$L$777,СВЦЭМ!$A$34:$A$777,$A410,СВЦЭМ!$B$33:$B$776,X$401)+'СЕТ СН'!$F$16</f>
        <v>0</v>
      </c>
      <c r="Y410" s="36">
        <f>SUMIFS(СВЦЭМ!$L$34:$L$777,СВЦЭМ!$A$34:$A$777,$A410,СВЦЭМ!$B$33:$B$776,Y$401)+'СЕТ СН'!$F$16</f>
        <v>0</v>
      </c>
    </row>
    <row r="411" spans="1:27" ht="15.75" hidden="1" x14ac:dyDescent="0.2">
      <c r="A411" s="35">
        <f t="shared" si="11"/>
        <v>43656</v>
      </c>
      <c r="B411" s="36">
        <f>SUMIFS(СВЦЭМ!$L$34:$L$777,СВЦЭМ!$A$34:$A$777,$A411,СВЦЭМ!$B$33:$B$776,B$401)+'СЕТ СН'!$F$16</f>
        <v>0</v>
      </c>
      <c r="C411" s="36">
        <f>SUMIFS(СВЦЭМ!$L$34:$L$777,СВЦЭМ!$A$34:$A$777,$A411,СВЦЭМ!$B$33:$B$776,C$401)+'СЕТ СН'!$F$16</f>
        <v>0</v>
      </c>
      <c r="D411" s="36">
        <f>SUMIFS(СВЦЭМ!$L$34:$L$777,СВЦЭМ!$A$34:$A$777,$A411,СВЦЭМ!$B$33:$B$776,D$401)+'СЕТ СН'!$F$16</f>
        <v>0</v>
      </c>
      <c r="E411" s="36">
        <f>SUMIFS(СВЦЭМ!$L$34:$L$777,СВЦЭМ!$A$34:$A$777,$A411,СВЦЭМ!$B$33:$B$776,E$401)+'СЕТ СН'!$F$16</f>
        <v>0</v>
      </c>
      <c r="F411" s="36">
        <f>SUMIFS(СВЦЭМ!$L$34:$L$777,СВЦЭМ!$A$34:$A$777,$A411,СВЦЭМ!$B$33:$B$776,F$401)+'СЕТ СН'!$F$16</f>
        <v>0</v>
      </c>
      <c r="G411" s="36">
        <f>SUMIFS(СВЦЭМ!$L$34:$L$777,СВЦЭМ!$A$34:$A$777,$A411,СВЦЭМ!$B$33:$B$776,G$401)+'СЕТ СН'!$F$16</f>
        <v>0</v>
      </c>
      <c r="H411" s="36">
        <f>SUMIFS(СВЦЭМ!$L$34:$L$777,СВЦЭМ!$A$34:$A$777,$A411,СВЦЭМ!$B$33:$B$776,H$401)+'СЕТ СН'!$F$16</f>
        <v>0</v>
      </c>
      <c r="I411" s="36">
        <f>SUMIFS(СВЦЭМ!$L$34:$L$777,СВЦЭМ!$A$34:$A$777,$A411,СВЦЭМ!$B$33:$B$776,I$401)+'СЕТ СН'!$F$16</f>
        <v>0</v>
      </c>
      <c r="J411" s="36">
        <f>SUMIFS(СВЦЭМ!$L$34:$L$777,СВЦЭМ!$A$34:$A$777,$A411,СВЦЭМ!$B$33:$B$776,J$401)+'СЕТ СН'!$F$16</f>
        <v>0</v>
      </c>
      <c r="K411" s="36">
        <f>SUMIFS(СВЦЭМ!$L$34:$L$777,СВЦЭМ!$A$34:$A$777,$A411,СВЦЭМ!$B$33:$B$776,K$401)+'СЕТ СН'!$F$16</f>
        <v>0</v>
      </c>
      <c r="L411" s="36">
        <f>SUMIFS(СВЦЭМ!$L$34:$L$777,СВЦЭМ!$A$34:$A$777,$A411,СВЦЭМ!$B$33:$B$776,L$401)+'СЕТ СН'!$F$16</f>
        <v>0</v>
      </c>
      <c r="M411" s="36">
        <f>SUMIFS(СВЦЭМ!$L$34:$L$777,СВЦЭМ!$A$34:$A$777,$A411,СВЦЭМ!$B$33:$B$776,M$401)+'СЕТ СН'!$F$16</f>
        <v>0</v>
      </c>
      <c r="N411" s="36">
        <f>SUMIFS(СВЦЭМ!$L$34:$L$777,СВЦЭМ!$A$34:$A$777,$A411,СВЦЭМ!$B$33:$B$776,N$401)+'СЕТ СН'!$F$16</f>
        <v>0</v>
      </c>
      <c r="O411" s="36">
        <f>SUMIFS(СВЦЭМ!$L$34:$L$777,СВЦЭМ!$A$34:$A$777,$A411,СВЦЭМ!$B$33:$B$776,O$401)+'СЕТ СН'!$F$16</f>
        <v>0</v>
      </c>
      <c r="P411" s="36">
        <f>SUMIFS(СВЦЭМ!$L$34:$L$777,СВЦЭМ!$A$34:$A$777,$A411,СВЦЭМ!$B$33:$B$776,P$401)+'СЕТ СН'!$F$16</f>
        <v>0</v>
      </c>
      <c r="Q411" s="36">
        <f>SUMIFS(СВЦЭМ!$L$34:$L$777,СВЦЭМ!$A$34:$A$777,$A411,СВЦЭМ!$B$33:$B$776,Q$401)+'СЕТ СН'!$F$16</f>
        <v>0</v>
      </c>
      <c r="R411" s="36">
        <f>SUMIFS(СВЦЭМ!$L$34:$L$777,СВЦЭМ!$A$34:$A$777,$A411,СВЦЭМ!$B$33:$B$776,R$401)+'СЕТ СН'!$F$16</f>
        <v>0</v>
      </c>
      <c r="S411" s="36">
        <f>SUMIFS(СВЦЭМ!$L$34:$L$777,СВЦЭМ!$A$34:$A$777,$A411,СВЦЭМ!$B$33:$B$776,S$401)+'СЕТ СН'!$F$16</f>
        <v>0</v>
      </c>
      <c r="T411" s="36">
        <f>SUMIFS(СВЦЭМ!$L$34:$L$777,СВЦЭМ!$A$34:$A$777,$A411,СВЦЭМ!$B$33:$B$776,T$401)+'СЕТ СН'!$F$16</f>
        <v>0</v>
      </c>
      <c r="U411" s="36">
        <f>SUMIFS(СВЦЭМ!$L$34:$L$777,СВЦЭМ!$A$34:$A$777,$A411,СВЦЭМ!$B$33:$B$776,U$401)+'СЕТ СН'!$F$16</f>
        <v>0</v>
      </c>
      <c r="V411" s="36">
        <f>SUMIFS(СВЦЭМ!$L$34:$L$777,СВЦЭМ!$A$34:$A$777,$A411,СВЦЭМ!$B$33:$B$776,V$401)+'СЕТ СН'!$F$16</f>
        <v>0</v>
      </c>
      <c r="W411" s="36">
        <f>SUMIFS(СВЦЭМ!$L$34:$L$777,СВЦЭМ!$A$34:$A$777,$A411,СВЦЭМ!$B$33:$B$776,W$401)+'СЕТ СН'!$F$16</f>
        <v>0</v>
      </c>
      <c r="X411" s="36">
        <f>SUMIFS(СВЦЭМ!$L$34:$L$777,СВЦЭМ!$A$34:$A$777,$A411,СВЦЭМ!$B$33:$B$776,X$401)+'СЕТ СН'!$F$16</f>
        <v>0</v>
      </c>
      <c r="Y411" s="36">
        <f>SUMIFS(СВЦЭМ!$L$34:$L$777,СВЦЭМ!$A$34:$A$777,$A411,СВЦЭМ!$B$33:$B$776,Y$401)+'СЕТ СН'!$F$16</f>
        <v>0</v>
      </c>
    </row>
    <row r="412" spans="1:27" ht="15.75" hidden="1" x14ac:dyDescent="0.2">
      <c r="A412" s="35">
        <f t="shared" si="11"/>
        <v>43657</v>
      </c>
      <c r="B412" s="36">
        <f>SUMIFS(СВЦЭМ!$L$34:$L$777,СВЦЭМ!$A$34:$A$777,$A412,СВЦЭМ!$B$33:$B$776,B$401)+'СЕТ СН'!$F$16</f>
        <v>0</v>
      </c>
      <c r="C412" s="36">
        <f>SUMIFS(СВЦЭМ!$L$34:$L$777,СВЦЭМ!$A$34:$A$777,$A412,СВЦЭМ!$B$33:$B$776,C$401)+'СЕТ СН'!$F$16</f>
        <v>0</v>
      </c>
      <c r="D412" s="36">
        <f>SUMIFS(СВЦЭМ!$L$34:$L$777,СВЦЭМ!$A$34:$A$777,$A412,СВЦЭМ!$B$33:$B$776,D$401)+'СЕТ СН'!$F$16</f>
        <v>0</v>
      </c>
      <c r="E412" s="36">
        <f>SUMIFS(СВЦЭМ!$L$34:$L$777,СВЦЭМ!$A$34:$A$777,$A412,СВЦЭМ!$B$33:$B$776,E$401)+'СЕТ СН'!$F$16</f>
        <v>0</v>
      </c>
      <c r="F412" s="36">
        <f>SUMIFS(СВЦЭМ!$L$34:$L$777,СВЦЭМ!$A$34:$A$777,$A412,СВЦЭМ!$B$33:$B$776,F$401)+'СЕТ СН'!$F$16</f>
        <v>0</v>
      </c>
      <c r="G412" s="36">
        <f>SUMIFS(СВЦЭМ!$L$34:$L$777,СВЦЭМ!$A$34:$A$777,$A412,СВЦЭМ!$B$33:$B$776,G$401)+'СЕТ СН'!$F$16</f>
        <v>0</v>
      </c>
      <c r="H412" s="36">
        <f>SUMIFS(СВЦЭМ!$L$34:$L$777,СВЦЭМ!$A$34:$A$777,$A412,СВЦЭМ!$B$33:$B$776,H$401)+'СЕТ СН'!$F$16</f>
        <v>0</v>
      </c>
      <c r="I412" s="36">
        <f>SUMIFS(СВЦЭМ!$L$34:$L$777,СВЦЭМ!$A$34:$A$777,$A412,СВЦЭМ!$B$33:$B$776,I$401)+'СЕТ СН'!$F$16</f>
        <v>0</v>
      </c>
      <c r="J412" s="36">
        <f>SUMIFS(СВЦЭМ!$L$34:$L$777,СВЦЭМ!$A$34:$A$777,$A412,СВЦЭМ!$B$33:$B$776,J$401)+'СЕТ СН'!$F$16</f>
        <v>0</v>
      </c>
      <c r="K412" s="36">
        <f>SUMIFS(СВЦЭМ!$L$34:$L$777,СВЦЭМ!$A$34:$A$777,$A412,СВЦЭМ!$B$33:$B$776,K$401)+'СЕТ СН'!$F$16</f>
        <v>0</v>
      </c>
      <c r="L412" s="36">
        <f>SUMIFS(СВЦЭМ!$L$34:$L$777,СВЦЭМ!$A$34:$A$777,$A412,СВЦЭМ!$B$33:$B$776,L$401)+'СЕТ СН'!$F$16</f>
        <v>0</v>
      </c>
      <c r="M412" s="36">
        <f>SUMIFS(СВЦЭМ!$L$34:$L$777,СВЦЭМ!$A$34:$A$777,$A412,СВЦЭМ!$B$33:$B$776,M$401)+'СЕТ СН'!$F$16</f>
        <v>0</v>
      </c>
      <c r="N412" s="36">
        <f>SUMIFS(СВЦЭМ!$L$34:$L$777,СВЦЭМ!$A$34:$A$777,$A412,СВЦЭМ!$B$33:$B$776,N$401)+'СЕТ СН'!$F$16</f>
        <v>0</v>
      </c>
      <c r="O412" s="36">
        <f>SUMIFS(СВЦЭМ!$L$34:$L$777,СВЦЭМ!$A$34:$A$777,$A412,СВЦЭМ!$B$33:$B$776,O$401)+'СЕТ СН'!$F$16</f>
        <v>0</v>
      </c>
      <c r="P412" s="36">
        <f>SUMIFS(СВЦЭМ!$L$34:$L$777,СВЦЭМ!$A$34:$A$777,$A412,СВЦЭМ!$B$33:$B$776,P$401)+'СЕТ СН'!$F$16</f>
        <v>0</v>
      </c>
      <c r="Q412" s="36">
        <f>SUMIFS(СВЦЭМ!$L$34:$L$777,СВЦЭМ!$A$34:$A$777,$A412,СВЦЭМ!$B$33:$B$776,Q$401)+'СЕТ СН'!$F$16</f>
        <v>0</v>
      </c>
      <c r="R412" s="36">
        <f>SUMIFS(СВЦЭМ!$L$34:$L$777,СВЦЭМ!$A$34:$A$777,$A412,СВЦЭМ!$B$33:$B$776,R$401)+'СЕТ СН'!$F$16</f>
        <v>0</v>
      </c>
      <c r="S412" s="36">
        <f>SUMIFS(СВЦЭМ!$L$34:$L$777,СВЦЭМ!$A$34:$A$777,$A412,СВЦЭМ!$B$33:$B$776,S$401)+'СЕТ СН'!$F$16</f>
        <v>0</v>
      </c>
      <c r="T412" s="36">
        <f>SUMIFS(СВЦЭМ!$L$34:$L$777,СВЦЭМ!$A$34:$A$777,$A412,СВЦЭМ!$B$33:$B$776,T$401)+'СЕТ СН'!$F$16</f>
        <v>0</v>
      </c>
      <c r="U412" s="36">
        <f>SUMIFS(СВЦЭМ!$L$34:$L$777,СВЦЭМ!$A$34:$A$777,$A412,СВЦЭМ!$B$33:$B$776,U$401)+'СЕТ СН'!$F$16</f>
        <v>0</v>
      </c>
      <c r="V412" s="36">
        <f>SUMIFS(СВЦЭМ!$L$34:$L$777,СВЦЭМ!$A$34:$A$777,$A412,СВЦЭМ!$B$33:$B$776,V$401)+'СЕТ СН'!$F$16</f>
        <v>0</v>
      </c>
      <c r="W412" s="36">
        <f>SUMIFS(СВЦЭМ!$L$34:$L$777,СВЦЭМ!$A$34:$A$777,$A412,СВЦЭМ!$B$33:$B$776,W$401)+'СЕТ СН'!$F$16</f>
        <v>0</v>
      </c>
      <c r="X412" s="36">
        <f>SUMIFS(СВЦЭМ!$L$34:$L$777,СВЦЭМ!$A$34:$A$777,$A412,СВЦЭМ!$B$33:$B$776,X$401)+'СЕТ СН'!$F$16</f>
        <v>0</v>
      </c>
      <c r="Y412" s="36">
        <f>SUMIFS(СВЦЭМ!$L$34:$L$777,СВЦЭМ!$A$34:$A$777,$A412,СВЦЭМ!$B$33:$B$776,Y$401)+'СЕТ СН'!$F$16</f>
        <v>0</v>
      </c>
    </row>
    <row r="413" spans="1:27" ht="15.75" hidden="1" x14ac:dyDescent="0.2">
      <c r="A413" s="35">
        <f t="shared" si="11"/>
        <v>43658</v>
      </c>
      <c r="B413" s="36">
        <f>SUMIFS(СВЦЭМ!$L$34:$L$777,СВЦЭМ!$A$34:$A$777,$A413,СВЦЭМ!$B$33:$B$776,B$401)+'СЕТ СН'!$F$16</f>
        <v>0</v>
      </c>
      <c r="C413" s="36">
        <f>SUMIFS(СВЦЭМ!$L$34:$L$777,СВЦЭМ!$A$34:$A$777,$A413,СВЦЭМ!$B$33:$B$776,C$401)+'СЕТ СН'!$F$16</f>
        <v>0</v>
      </c>
      <c r="D413" s="36">
        <f>SUMIFS(СВЦЭМ!$L$34:$L$777,СВЦЭМ!$A$34:$A$777,$A413,СВЦЭМ!$B$33:$B$776,D$401)+'СЕТ СН'!$F$16</f>
        <v>0</v>
      </c>
      <c r="E413" s="36">
        <f>SUMIFS(СВЦЭМ!$L$34:$L$777,СВЦЭМ!$A$34:$A$777,$A413,СВЦЭМ!$B$33:$B$776,E$401)+'СЕТ СН'!$F$16</f>
        <v>0</v>
      </c>
      <c r="F413" s="36">
        <f>SUMIFS(СВЦЭМ!$L$34:$L$777,СВЦЭМ!$A$34:$A$777,$A413,СВЦЭМ!$B$33:$B$776,F$401)+'СЕТ СН'!$F$16</f>
        <v>0</v>
      </c>
      <c r="G413" s="36">
        <f>SUMIFS(СВЦЭМ!$L$34:$L$777,СВЦЭМ!$A$34:$A$777,$A413,СВЦЭМ!$B$33:$B$776,G$401)+'СЕТ СН'!$F$16</f>
        <v>0</v>
      </c>
      <c r="H413" s="36">
        <f>SUMIFS(СВЦЭМ!$L$34:$L$777,СВЦЭМ!$A$34:$A$777,$A413,СВЦЭМ!$B$33:$B$776,H$401)+'СЕТ СН'!$F$16</f>
        <v>0</v>
      </c>
      <c r="I413" s="36">
        <f>SUMIFS(СВЦЭМ!$L$34:$L$777,СВЦЭМ!$A$34:$A$777,$A413,СВЦЭМ!$B$33:$B$776,I$401)+'СЕТ СН'!$F$16</f>
        <v>0</v>
      </c>
      <c r="J413" s="36">
        <f>SUMIFS(СВЦЭМ!$L$34:$L$777,СВЦЭМ!$A$34:$A$777,$A413,СВЦЭМ!$B$33:$B$776,J$401)+'СЕТ СН'!$F$16</f>
        <v>0</v>
      </c>
      <c r="K413" s="36">
        <f>SUMIFS(СВЦЭМ!$L$34:$L$777,СВЦЭМ!$A$34:$A$777,$A413,СВЦЭМ!$B$33:$B$776,K$401)+'СЕТ СН'!$F$16</f>
        <v>0</v>
      </c>
      <c r="L413" s="36">
        <f>SUMIFS(СВЦЭМ!$L$34:$L$777,СВЦЭМ!$A$34:$A$777,$A413,СВЦЭМ!$B$33:$B$776,L$401)+'СЕТ СН'!$F$16</f>
        <v>0</v>
      </c>
      <c r="M413" s="36">
        <f>SUMIFS(СВЦЭМ!$L$34:$L$777,СВЦЭМ!$A$34:$A$777,$A413,СВЦЭМ!$B$33:$B$776,M$401)+'СЕТ СН'!$F$16</f>
        <v>0</v>
      </c>
      <c r="N413" s="36">
        <f>SUMIFS(СВЦЭМ!$L$34:$L$777,СВЦЭМ!$A$34:$A$777,$A413,СВЦЭМ!$B$33:$B$776,N$401)+'СЕТ СН'!$F$16</f>
        <v>0</v>
      </c>
      <c r="O413" s="36">
        <f>SUMIFS(СВЦЭМ!$L$34:$L$777,СВЦЭМ!$A$34:$A$777,$A413,СВЦЭМ!$B$33:$B$776,O$401)+'СЕТ СН'!$F$16</f>
        <v>0</v>
      </c>
      <c r="P413" s="36">
        <f>SUMIFS(СВЦЭМ!$L$34:$L$777,СВЦЭМ!$A$34:$A$777,$A413,СВЦЭМ!$B$33:$B$776,P$401)+'СЕТ СН'!$F$16</f>
        <v>0</v>
      </c>
      <c r="Q413" s="36">
        <f>SUMIFS(СВЦЭМ!$L$34:$L$777,СВЦЭМ!$A$34:$A$777,$A413,СВЦЭМ!$B$33:$B$776,Q$401)+'СЕТ СН'!$F$16</f>
        <v>0</v>
      </c>
      <c r="R413" s="36">
        <f>SUMIFS(СВЦЭМ!$L$34:$L$777,СВЦЭМ!$A$34:$A$777,$A413,СВЦЭМ!$B$33:$B$776,R$401)+'СЕТ СН'!$F$16</f>
        <v>0</v>
      </c>
      <c r="S413" s="36">
        <f>SUMIFS(СВЦЭМ!$L$34:$L$777,СВЦЭМ!$A$34:$A$777,$A413,СВЦЭМ!$B$33:$B$776,S$401)+'СЕТ СН'!$F$16</f>
        <v>0</v>
      </c>
      <c r="T413" s="36">
        <f>SUMIFS(СВЦЭМ!$L$34:$L$777,СВЦЭМ!$A$34:$A$777,$A413,СВЦЭМ!$B$33:$B$776,T$401)+'СЕТ СН'!$F$16</f>
        <v>0</v>
      </c>
      <c r="U413" s="36">
        <f>SUMIFS(СВЦЭМ!$L$34:$L$777,СВЦЭМ!$A$34:$A$777,$A413,СВЦЭМ!$B$33:$B$776,U$401)+'СЕТ СН'!$F$16</f>
        <v>0</v>
      </c>
      <c r="V413" s="36">
        <f>SUMIFS(СВЦЭМ!$L$34:$L$777,СВЦЭМ!$A$34:$A$777,$A413,СВЦЭМ!$B$33:$B$776,V$401)+'СЕТ СН'!$F$16</f>
        <v>0</v>
      </c>
      <c r="W413" s="36">
        <f>SUMIFS(СВЦЭМ!$L$34:$L$777,СВЦЭМ!$A$34:$A$777,$A413,СВЦЭМ!$B$33:$B$776,W$401)+'СЕТ СН'!$F$16</f>
        <v>0</v>
      </c>
      <c r="X413" s="36">
        <f>SUMIFS(СВЦЭМ!$L$34:$L$777,СВЦЭМ!$A$34:$A$777,$A413,СВЦЭМ!$B$33:$B$776,X$401)+'СЕТ СН'!$F$16</f>
        <v>0</v>
      </c>
      <c r="Y413" s="36">
        <f>SUMIFS(СВЦЭМ!$L$34:$L$777,СВЦЭМ!$A$34:$A$777,$A413,СВЦЭМ!$B$33:$B$776,Y$401)+'СЕТ СН'!$F$16</f>
        <v>0</v>
      </c>
    </row>
    <row r="414" spans="1:27" ht="15.75" hidden="1" x14ac:dyDescent="0.2">
      <c r="A414" s="35">
        <f t="shared" si="11"/>
        <v>43659</v>
      </c>
      <c r="B414" s="36">
        <f>SUMIFS(СВЦЭМ!$L$34:$L$777,СВЦЭМ!$A$34:$A$777,$A414,СВЦЭМ!$B$33:$B$776,B$401)+'СЕТ СН'!$F$16</f>
        <v>0</v>
      </c>
      <c r="C414" s="36">
        <f>SUMIFS(СВЦЭМ!$L$34:$L$777,СВЦЭМ!$A$34:$A$777,$A414,СВЦЭМ!$B$33:$B$776,C$401)+'СЕТ СН'!$F$16</f>
        <v>0</v>
      </c>
      <c r="D414" s="36">
        <f>SUMIFS(СВЦЭМ!$L$34:$L$777,СВЦЭМ!$A$34:$A$777,$A414,СВЦЭМ!$B$33:$B$776,D$401)+'СЕТ СН'!$F$16</f>
        <v>0</v>
      </c>
      <c r="E414" s="36">
        <f>SUMIFS(СВЦЭМ!$L$34:$L$777,СВЦЭМ!$A$34:$A$777,$A414,СВЦЭМ!$B$33:$B$776,E$401)+'СЕТ СН'!$F$16</f>
        <v>0</v>
      </c>
      <c r="F414" s="36">
        <f>SUMIFS(СВЦЭМ!$L$34:$L$777,СВЦЭМ!$A$34:$A$777,$A414,СВЦЭМ!$B$33:$B$776,F$401)+'СЕТ СН'!$F$16</f>
        <v>0</v>
      </c>
      <c r="G414" s="36">
        <f>SUMIFS(СВЦЭМ!$L$34:$L$777,СВЦЭМ!$A$34:$A$777,$A414,СВЦЭМ!$B$33:$B$776,G$401)+'СЕТ СН'!$F$16</f>
        <v>0</v>
      </c>
      <c r="H414" s="36">
        <f>SUMIFS(СВЦЭМ!$L$34:$L$777,СВЦЭМ!$A$34:$A$777,$A414,СВЦЭМ!$B$33:$B$776,H$401)+'СЕТ СН'!$F$16</f>
        <v>0</v>
      </c>
      <c r="I414" s="36">
        <f>SUMIFS(СВЦЭМ!$L$34:$L$777,СВЦЭМ!$A$34:$A$777,$A414,СВЦЭМ!$B$33:$B$776,I$401)+'СЕТ СН'!$F$16</f>
        <v>0</v>
      </c>
      <c r="J414" s="36">
        <f>SUMIFS(СВЦЭМ!$L$34:$L$777,СВЦЭМ!$A$34:$A$777,$A414,СВЦЭМ!$B$33:$B$776,J$401)+'СЕТ СН'!$F$16</f>
        <v>0</v>
      </c>
      <c r="K414" s="36">
        <f>SUMIFS(СВЦЭМ!$L$34:$L$777,СВЦЭМ!$A$34:$A$777,$A414,СВЦЭМ!$B$33:$B$776,K$401)+'СЕТ СН'!$F$16</f>
        <v>0</v>
      </c>
      <c r="L414" s="36">
        <f>SUMIFS(СВЦЭМ!$L$34:$L$777,СВЦЭМ!$A$34:$A$777,$A414,СВЦЭМ!$B$33:$B$776,L$401)+'СЕТ СН'!$F$16</f>
        <v>0</v>
      </c>
      <c r="M414" s="36">
        <f>SUMIFS(СВЦЭМ!$L$34:$L$777,СВЦЭМ!$A$34:$A$777,$A414,СВЦЭМ!$B$33:$B$776,M$401)+'СЕТ СН'!$F$16</f>
        <v>0</v>
      </c>
      <c r="N414" s="36">
        <f>SUMIFS(СВЦЭМ!$L$34:$L$777,СВЦЭМ!$A$34:$A$777,$A414,СВЦЭМ!$B$33:$B$776,N$401)+'СЕТ СН'!$F$16</f>
        <v>0</v>
      </c>
      <c r="O414" s="36">
        <f>SUMIFS(СВЦЭМ!$L$34:$L$777,СВЦЭМ!$A$34:$A$777,$A414,СВЦЭМ!$B$33:$B$776,O$401)+'СЕТ СН'!$F$16</f>
        <v>0</v>
      </c>
      <c r="P414" s="36">
        <f>SUMIFS(СВЦЭМ!$L$34:$L$777,СВЦЭМ!$A$34:$A$777,$A414,СВЦЭМ!$B$33:$B$776,P$401)+'СЕТ СН'!$F$16</f>
        <v>0</v>
      </c>
      <c r="Q414" s="36">
        <f>SUMIFS(СВЦЭМ!$L$34:$L$777,СВЦЭМ!$A$34:$A$777,$A414,СВЦЭМ!$B$33:$B$776,Q$401)+'СЕТ СН'!$F$16</f>
        <v>0</v>
      </c>
      <c r="R414" s="36">
        <f>SUMIFS(СВЦЭМ!$L$34:$L$777,СВЦЭМ!$A$34:$A$777,$A414,СВЦЭМ!$B$33:$B$776,R$401)+'СЕТ СН'!$F$16</f>
        <v>0</v>
      </c>
      <c r="S414" s="36">
        <f>SUMIFS(СВЦЭМ!$L$34:$L$777,СВЦЭМ!$A$34:$A$777,$A414,СВЦЭМ!$B$33:$B$776,S$401)+'СЕТ СН'!$F$16</f>
        <v>0</v>
      </c>
      <c r="T414" s="36">
        <f>SUMIFS(СВЦЭМ!$L$34:$L$777,СВЦЭМ!$A$34:$A$777,$A414,СВЦЭМ!$B$33:$B$776,T$401)+'СЕТ СН'!$F$16</f>
        <v>0</v>
      </c>
      <c r="U414" s="36">
        <f>SUMIFS(СВЦЭМ!$L$34:$L$777,СВЦЭМ!$A$34:$A$777,$A414,СВЦЭМ!$B$33:$B$776,U$401)+'СЕТ СН'!$F$16</f>
        <v>0</v>
      </c>
      <c r="V414" s="36">
        <f>SUMIFS(СВЦЭМ!$L$34:$L$777,СВЦЭМ!$A$34:$A$777,$A414,СВЦЭМ!$B$33:$B$776,V$401)+'СЕТ СН'!$F$16</f>
        <v>0</v>
      </c>
      <c r="W414" s="36">
        <f>SUMIFS(СВЦЭМ!$L$34:$L$777,СВЦЭМ!$A$34:$A$777,$A414,СВЦЭМ!$B$33:$B$776,W$401)+'СЕТ СН'!$F$16</f>
        <v>0</v>
      </c>
      <c r="X414" s="36">
        <f>SUMIFS(СВЦЭМ!$L$34:$L$777,СВЦЭМ!$A$34:$A$777,$A414,СВЦЭМ!$B$33:$B$776,X$401)+'СЕТ СН'!$F$16</f>
        <v>0</v>
      </c>
      <c r="Y414" s="36">
        <f>SUMIFS(СВЦЭМ!$L$34:$L$777,СВЦЭМ!$A$34:$A$777,$A414,СВЦЭМ!$B$33:$B$776,Y$401)+'СЕТ СН'!$F$16</f>
        <v>0</v>
      </c>
    </row>
    <row r="415" spans="1:27" ht="15.75" hidden="1" x14ac:dyDescent="0.2">
      <c r="A415" s="35">
        <f t="shared" si="11"/>
        <v>43660</v>
      </c>
      <c r="B415" s="36">
        <f>SUMIFS(СВЦЭМ!$L$34:$L$777,СВЦЭМ!$A$34:$A$777,$A415,СВЦЭМ!$B$33:$B$776,B$401)+'СЕТ СН'!$F$16</f>
        <v>0</v>
      </c>
      <c r="C415" s="36">
        <f>SUMIFS(СВЦЭМ!$L$34:$L$777,СВЦЭМ!$A$34:$A$777,$A415,СВЦЭМ!$B$33:$B$776,C$401)+'СЕТ СН'!$F$16</f>
        <v>0</v>
      </c>
      <c r="D415" s="36">
        <f>SUMIFS(СВЦЭМ!$L$34:$L$777,СВЦЭМ!$A$34:$A$777,$A415,СВЦЭМ!$B$33:$B$776,D$401)+'СЕТ СН'!$F$16</f>
        <v>0</v>
      </c>
      <c r="E415" s="36">
        <f>SUMIFS(СВЦЭМ!$L$34:$L$777,СВЦЭМ!$A$34:$A$777,$A415,СВЦЭМ!$B$33:$B$776,E$401)+'СЕТ СН'!$F$16</f>
        <v>0</v>
      </c>
      <c r="F415" s="36">
        <f>SUMIFS(СВЦЭМ!$L$34:$L$777,СВЦЭМ!$A$34:$A$777,$A415,СВЦЭМ!$B$33:$B$776,F$401)+'СЕТ СН'!$F$16</f>
        <v>0</v>
      </c>
      <c r="G415" s="36">
        <f>SUMIFS(СВЦЭМ!$L$34:$L$777,СВЦЭМ!$A$34:$A$777,$A415,СВЦЭМ!$B$33:$B$776,G$401)+'СЕТ СН'!$F$16</f>
        <v>0</v>
      </c>
      <c r="H415" s="36">
        <f>SUMIFS(СВЦЭМ!$L$34:$L$777,СВЦЭМ!$A$34:$A$777,$A415,СВЦЭМ!$B$33:$B$776,H$401)+'СЕТ СН'!$F$16</f>
        <v>0</v>
      </c>
      <c r="I415" s="36">
        <f>SUMIFS(СВЦЭМ!$L$34:$L$777,СВЦЭМ!$A$34:$A$777,$A415,СВЦЭМ!$B$33:$B$776,I$401)+'СЕТ СН'!$F$16</f>
        <v>0</v>
      </c>
      <c r="J415" s="36">
        <f>SUMIFS(СВЦЭМ!$L$34:$L$777,СВЦЭМ!$A$34:$A$777,$A415,СВЦЭМ!$B$33:$B$776,J$401)+'СЕТ СН'!$F$16</f>
        <v>0</v>
      </c>
      <c r="K415" s="36">
        <f>SUMIFS(СВЦЭМ!$L$34:$L$777,СВЦЭМ!$A$34:$A$777,$A415,СВЦЭМ!$B$33:$B$776,K$401)+'СЕТ СН'!$F$16</f>
        <v>0</v>
      </c>
      <c r="L415" s="36">
        <f>SUMIFS(СВЦЭМ!$L$34:$L$777,СВЦЭМ!$A$34:$A$777,$A415,СВЦЭМ!$B$33:$B$776,L$401)+'СЕТ СН'!$F$16</f>
        <v>0</v>
      </c>
      <c r="M415" s="36">
        <f>SUMIFS(СВЦЭМ!$L$34:$L$777,СВЦЭМ!$A$34:$A$777,$A415,СВЦЭМ!$B$33:$B$776,M$401)+'СЕТ СН'!$F$16</f>
        <v>0</v>
      </c>
      <c r="N415" s="36">
        <f>SUMIFS(СВЦЭМ!$L$34:$L$777,СВЦЭМ!$A$34:$A$777,$A415,СВЦЭМ!$B$33:$B$776,N$401)+'СЕТ СН'!$F$16</f>
        <v>0</v>
      </c>
      <c r="O415" s="36">
        <f>SUMIFS(СВЦЭМ!$L$34:$L$777,СВЦЭМ!$A$34:$A$777,$A415,СВЦЭМ!$B$33:$B$776,O$401)+'СЕТ СН'!$F$16</f>
        <v>0</v>
      </c>
      <c r="P415" s="36">
        <f>SUMIFS(СВЦЭМ!$L$34:$L$777,СВЦЭМ!$A$34:$A$777,$A415,СВЦЭМ!$B$33:$B$776,P$401)+'СЕТ СН'!$F$16</f>
        <v>0</v>
      </c>
      <c r="Q415" s="36">
        <f>SUMIFS(СВЦЭМ!$L$34:$L$777,СВЦЭМ!$A$34:$A$777,$A415,СВЦЭМ!$B$33:$B$776,Q$401)+'СЕТ СН'!$F$16</f>
        <v>0</v>
      </c>
      <c r="R415" s="36">
        <f>SUMIFS(СВЦЭМ!$L$34:$L$777,СВЦЭМ!$A$34:$A$777,$A415,СВЦЭМ!$B$33:$B$776,R$401)+'СЕТ СН'!$F$16</f>
        <v>0</v>
      </c>
      <c r="S415" s="36">
        <f>SUMIFS(СВЦЭМ!$L$34:$L$777,СВЦЭМ!$A$34:$A$777,$A415,СВЦЭМ!$B$33:$B$776,S$401)+'СЕТ СН'!$F$16</f>
        <v>0</v>
      </c>
      <c r="T415" s="36">
        <f>SUMIFS(СВЦЭМ!$L$34:$L$777,СВЦЭМ!$A$34:$A$777,$A415,СВЦЭМ!$B$33:$B$776,T$401)+'СЕТ СН'!$F$16</f>
        <v>0</v>
      </c>
      <c r="U415" s="36">
        <f>SUMIFS(СВЦЭМ!$L$34:$L$777,СВЦЭМ!$A$34:$A$777,$A415,СВЦЭМ!$B$33:$B$776,U$401)+'СЕТ СН'!$F$16</f>
        <v>0</v>
      </c>
      <c r="V415" s="36">
        <f>SUMIFS(СВЦЭМ!$L$34:$L$777,СВЦЭМ!$A$34:$A$777,$A415,СВЦЭМ!$B$33:$B$776,V$401)+'СЕТ СН'!$F$16</f>
        <v>0</v>
      </c>
      <c r="W415" s="36">
        <f>SUMIFS(СВЦЭМ!$L$34:$L$777,СВЦЭМ!$A$34:$A$777,$A415,СВЦЭМ!$B$33:$B$776,W$401)+'СЕТ СН'!$F$16</f>
        <v>0</v>
      </c>
      <c r="X415" s="36">
        <f>SUMIFS(СВЦЭМ!$L$34:$L$777,СВЦЭМ!$A$34:$A$777,$A415,СВЦЭМ!$B$33:$B$776,X$401)+'СЕТ СН'!$F$16</f>
        <v>0</v>
      </c>
      <c r="Y415" s="36">
        <f>SUMIFS(СВЦЭМ!$L$34:$L$777,СВЦЭМ!$A$34:$A$777,$A415,СВЦЭМ!$B$33:$B$776,Y$401)+'СЕТ СН'!$F$16</f>
        <v>0</v>
      </c>
    </row>
    <row r="416" spans="1:27" ht="15.75" hidden="1" x14ac:dyDescent="0.2">
      <c r="A416" s="35">
        <f t="shared" si="11"/>
        <v>43661</v>
      </c>
      <c r="B416" s="36">
        <f>SUMIFS(СВЦЭМ!$L$34:$L$777,СВЦЭМ!$A$34:$A$777,$A416,СВЦЭМ!$B$33:$B$776,B$401)+'СЕТ СН'!$F$16</f>
        <v>0</v>
      </c>
      <c r="C416" s="36">
        <f>SUMIFS(СВЦЭМ!$L$34:$L$777,СВЦЭМ!$A$34:$A$777,$A416,СВЦЭМ!$B$33:$B$776,C$401)+'СЕТ СН'!$F$16</f>
        <v>0</v>
      </c>
      <c r="D416" s="36">
        <f>SUMIFS(СВЦЭМ!$L$34:$L$777,СВЦЭМ!$A$34:$A$777,$A416,СВЦЭМ!$B$33:$B$776,D$401)+'СЕТ СН'!$F$16</f>
        <v>0</v>
      </c>
      <c r="E416" s="36">
        <f>SUMIFS(СВЦЭМ!$L$34:$L$777,СВЦЭМ!$A$34:$A$777,$A416,СВЦЭМ!$B$33:$B$776,E$401)+'СЕТ СН'!$F$16</f>
        <v>0</v>
      </c>
      <c r="F416" s="36">
        <f>SUMIFS(СВЦЭМ!$L$34:$L$777,СВЦЭМ!$A$34:$A$777,$A416,СВЦЭМ!$B$33:$B$776,F$401)+'СЕТ СН'!$F$16</f>
        <v>0</v>
      </c>
      <c r="G416" s="36">
        <f>SUMIFS(СВЦЭМ!$L$34:$L$777,СВЦЭМ!$A$34:$A$777,$A416,СВЦЭМ!$B$33:$B$776,G$401)+'СЕТ СН'!$F$16</f>
        <v>0</v>
      </c>
      <c r="H416" s="36">
        <f>SUMIFS(СВЦЭМ!$L$34:$L$777,СВЦЭМ!$A$34:$A$777,$A416,СВЦЭМ!$B$33:$B$776,H$401)+'СЕТ СН'!$F$16</f>
        <v>0</v>
      </c>
      <c r="I416" s="36">
        <f>SUMIFS(СВЦЭМ!$L$34:$L$777,СВЦЭМ!$A$34:$A$777,$A416,СВЦЭМ!$B$33:$B$776,I$401)+'СЕТ СН'!$F$16</f>
        <v>0</v>
      </c>
      <c r="J416" s="36">
        <f>SUMIFS(СВЦЭМ!$L$34:$L$777,СВЦЭМ!$A$34:$A$777,$A416,СВЦЭМ!$B$33:$B$776,J$401)+'СЕТ СН'!$F$16</f>
        <v>0</v>
      </c>
      <c r="K416" s="36">
        <f>SUMIFS(СВЦЭМ!$L$34:$L$777,СВЦЭМ!$A$34:$A$777,$A416,СВЦЭМ!$B$33:$B$776,K$401)+'СЕТ СН'!$F$16</f>
        <v>0</v>
      </c>
      <c r="L416" s="36">
        <f>SUMIFS(СВЦЭМ!$L$34:$L$777,СВЦЭМ!$A$34:$A$777,$A416,СВЦЭМ!$B$33:$B$776,L$401)+'СЕТ СН'!$F$16</f>
        <v>0</v>
      </c>
      <c r="M416" s="36">
        <f>SUMIFS(СВЦЭМ!$L$34:$L$777,СВЦЭМ!$A$34:$A$777,$A416,СВЦЭМ!$B$33:$B$776,M$401)+'СЕТ СН'!$F$16</f>
        <v>0</v>
      </c>
      <c r="N416" s="36">
        <f>SUMIFS(СВЦЭМ!$L$34:$L$777,СВЦЭМ!$A$34:$A$777,$A416,СВЦЭМ!$B$33:$B$776,N$401)+'СЕТ СН'!$F$16</f>
        <v>0</v>
      </c>
      <c r="O416" s="36">
        <f>SUMIFS(СВЦЭМ!$L$34:$L$777,СВЦЭМ!$A$34:$A$777,$A416,СВЦЭМ!$B$33:$B$776,O$401)+'СЕТ СН'!$F$16</f>
        <v>0</v>
      </c>
      <c r="P416" s="36">
        <f>SUMIFS(СВЦЭМ!$L$34:$L$777,СВЦЭМ!$A$34:$A$777,$A416,СВЦЭМ!$B$33:$B$776,P$401)+'СЕТ СН'!$F$16</f>
        <v>0</v>
      </c>
      <c r="Q416" s="36">
        <f>SUMIFS(СВЦЭМ!$L$34:$L$777,СВЦЭМ!$A$34:$A$777,$A416,СВЦЭМ!$B$33:$B$776,Q$401)+'СЕТ СН'!$F$16</f>
        <v>0</v>
      </c>
      <c r="R416" s="36">
        <f>SUMIFS(СВЦЭМ!$L$34:$L$777,СВЦЭМ!$A$34:$A$777,$A416,СВЦЭМ!$B$33:$B$776,R$401)+'СЕТ СН'!$F$16</f>
        <v>0</v>
      </c>
      <c r="S416" s="36">
        <f>SUMIFS(СВЦЭМ!$L$34:$L$777,СВЦЭМ!$A$34:$A$777,$A416,СВЦЭМ!$B$33:$B$776,S$401)+'СЕТ СН'!$F$16</f>
        <v>0</v>
      </c>
      <c r="T416" s="36">
        <f>SUMIFS(СВЦЭМ!$L$34:$L$777,СВЦЭМ!$A$34:$A$777,$A416,СВЦЭМ!$B$33:$B$776,T$401)+'СЕТ СН'!$F$16</f>
        <v>0</v>
      </c>
      <c r="U416" s="36">
        <f>SUMIFS(СВЦЭМ!$L$34:$L$777,СВЦЭМ!$A$34:$A$777,$A416,СВЦЭМ!$B$33:$B$776,U$401)+'СЕТ СН'!$F$16</f>
        <v>0</v>
      </c>
      <c r="V416" s="36">
        <f>SUMIFS(СВЦЭМ!$L$34:$L$777,СВЦЭМ!$A$34:$A$777,$A416,СВЦЭМ!$B$33:$B$776,V$401)+'СЕТ СН'!$F$16</f>
        <v>0</v>
      </c>
      <c r="W416" s="36">
        <f>SUMIFS(СВЦЭМ!$L$34:$L$777,СВЦЭМ!$A$34:$A$777,$A416,СВЦЭМ!$B$33:$B$776,W$401)+'СЕТ СН'!$F$16</f>
        <v>0</v>
      </c>
      <c r="X416" s="36">
        <f>SUMIFS(СВЦЭМ!$L$34:$L$777,СВЦЭМ!$A$34:$A$777,$A416,СВЦЭМ!$B$33:$B$776,X$401)+'СЕТ СН'!$F$16</f>
        <v>0</v>
      </c>
      <c r="Y416" s="36">
        <f>SUMIFS(СВЦЭМ!$L$34:$L$777,СВЦЭМ!$A$34:$A$777,$A416,СВЦЭМ!$B$33:$B$776,Y$401)+'СЕТ СН'!$F$16</f>
        <v>0</v>
      </c>
    </row>
    <row r="417" spans="1:25" ht="15.75" hidden="1" x14ac:dyDescent="0.2">
      <c r="A417" s="35">
        <f t="shared" si="11"/>
        <v>43662</v>
      </c>
      <c r="B417" s="36">
        <f>SUMIFS(СВЦЭМ!$L$34:$L$777,СВЦЭМ!$A$34:$A$777,$A417,СВЦЭМ!$B$33:$B$776,B$401)+'СЕТ СН'!$F$16</f>
        <v>0</v>
      </c>
      <c r="C417" s="36">
        <f>SUMIFS(СВЦЭМ!$L$34:$L$777,СВЦЭМ!$A$34:$A$777,$A417,СВЦЭМ!$B$33:$B$776,C$401)+'СЕТ СН'!$F$16</f>
        <v>0</v>
      </c>
      <c r="D417" s="36">
        <f>SUMIFS(СВЦЭМ!$L$34:$L$777,СВЦЭМ!$A$34:$A$777,$A417,СВЦЭМ!$B$33:$B$776,D$401)+'СЕТ СН'!$F$16</f>
        <v>0</v>
      </c>
      <c r="E417" s="36">
        <f>SUMIFS(СВЦЭМ!$L$34:$L$777,СВЦЭМ!$A$34:$A$777,$A417,СВЦЭМ!$B$33:$B$776,E$401)+'СЕТ СН'!$F$16</f>
        <v>0</v>
      </c>
      <c r="F417" s="36">
        <f>SUMIFS(СВЦЭМ!$L$34:$L$777,СВЦЭМ!$A$34:$A$777,$A417,СВЦЭМ!$B$33:$B$776,F$401)+'СЕТ СН'!$F$16</f>
        <v>0</v>
      </c>
      <c r="G417" s="36">
        <f>SUMIFS(СВЦЭМ!$L$34:$L$777,СВЦЭМ!$A$34:$A$777,$A417,СВЦЭМ!$B$33:$B$776,G$401)+'СЕТ СН'!$F$16</f>
        <v>0</v>
      </c>
      <c r="H417" s="36">
        <f>SUMIFS(СВЦЭМ!$L$34:$L$777,СВЦЭМ!$A$34:$A$777,$A417,СВЦЭМ!$B$33:$B$776,H$401)+'СЕТ СН'!$F$16</f>
        <v>0</v>
      </c>
      <c r="I417" s="36">
        <f>SUMIFS(СВЦЭМ!$L$34:$L$777,СВЦЭМ!$A$34:$A$777,$A417,СВЦЭМ!$B$33:$B$776,I$401)+'СЕТ СН'!$F$16</f>
        <v>0</v>
      </c>
      <c r="J417" s="36">
        <f>SUMIFS(СВЦЭМ!$L$34:$L$777,СВЦЭМ!$A$34:$A$777,$A417,СВЦЭМ!$B$33:$B$776,J$401)+'СЕТ СН'!$F$16</f>
        <v>0</v>
      </c>
      <c r="K417" s="36">
        <f>SUMIFS(СВЦЭМ!$L$34:$L$777,СВЦЭМ!$A$34:$A$777,$A417,СВЦЭМ!$B$33:$B$776,K$401)+'СЕТ СН'!$F$16</f>
        <v>0</v>
      </c>
      <c r="L417" s="36">
        <f>SUMIFS(СВЦЭМ!$L$34:$L$777,СВЦЭМ!$A$34:$A$777,$A417,СВЦЭМ!$B$33:$B$776,L$401)+'СЕТ СН'!$F$16</f>
        <v>0</v>
      </c>
      <c r="M417" s="36">
        <f>SUMIFS(СВЦЭМ!$L$34:$L$777,СВЦЭМ!$A$34:$A$777,$A417,СВЦЭМ!$B$33:$B$776,M$401)+'СЕТ СН'!$F$16</f>
        <v>0</v>
      </c>
      <c r="N417" s="36">
        <f>SUMIFS(СВЦЭМ!$L$34:$L$777,СВЦЭМ!$A$34:$A$777,$A417,СВЦЭМ!$B$33:$B$776,N$401)+'СЕТ СН'!$F$16</f>
        <v>0</v>
      </c>
      <c r="O417" s="36">
        <f>SUMIFS(СВЦЭМ!$L$34:$L$777,СВЦЭМ!$A$34:$A$777,$A417,СВЦЭМ!$B$33:$B$776,O$401)+'СЕТ СН'!$F$16</f>
        <v>0</v>
      </c>
      <c r="P417" s="36">
        <f>SUMIFS(СВЦЭМ!$L$34:$L$777,СВЦЭМ!$A$34:$A$777,$A417,СВЦЭМ!$B$33:$B$776,P$401)+'СЕТ СН'!$F$16</f>
        <v>0</v>
      </c>
      <c r="Q417" s="36">
        <f>SUMIFS(СВЦЭМ!$L$34:$L$777,СВЦЭМ!$A$34:$A$777,$A417,СВЦЭМ!$B$33:$B$776,Q$401)+'СЕТ СН'!$F$16</f>
        <v>0</v>
      </c>
      <c r="R417" s="36">
        <f>SUMIFS(СВЦЭМ!$L$34:$L$777,СВЦЭМ!$A$34:$A$777,$A417,СВЦЭМ!$B$33:$B$776,R$401)+'СЕТ СН'!$F$16</f>
        <v>0</v>
      </c>
      <c r="S417" s="36">
        <f>SUMIFS(СВЦЭМ!$L$34:$L$777,СВЦЭМ!$A$34:$A$777,$A417,СВЦЭМ!$B$33:$B$776,S$401)+'СЕТ СН'!$F$16</f>
        <v>0</v>
      </c>
      <c r="T417" s="36">
        <f>SUMIFS(СВЦЭМ!$L$34:$L$777,СВЦЭМ!$A$34:$A$777,$A417,СВЦЭМ!$B$33:$B$776,T$401)+'СЕТ СН'!$F$16</f>
        <v>0</v>
      </c>
      <c r="U417" s="36">
        <f>SUMIFS(СВЦЭМ!$L$34:$L$777,СВЦЭМ!$A$34:$A$777,$A417,СВЦЭМ!$B$33:$B$776,U$401)+'СЕТ СН'!$F$16</f>
        <v>0</v>
      </c>
      <c r="V417" s="36">
        <f>SUMIFS(СВЦЭМ!$L$34:$L$777,СВЦЭМ!$A$34:$A$777,$A417,СВЦЭМ!$B$33:$B$776,V$401)+'СЕТ СН'!$F$16</f>
        <v>0</v>
      </c>
      <c r="W417" s="36">
        <f>SUMIFS(СВЦЭМ!$L$34:$L$777,СВЦЭМ!$A$34:$A$777,$A417,СВЦЭМ!$B$33:$B$776,W$401)+'СЕТ СН'!$F$16</f>
        <v>0</v>
      </c>
      <c r="X417" s="36">
        <f>SUMIFS(СВЦЭМ!$L$34:$L$777,СВЦЭМ!$A$34:$A$777,$A417,СВЦЭМ!$B$33:$B$776,X$401)+'СЕТ СН'!$F$16</f>
        <v>0</v>
      </c>
      <c r="Y417" s="36">
        <f>SUMIFS(СВЦЭМ!$L$34:$L$777,СВЦЭМ!$A$34:$A$777,$A417,СВЦЭМ!$B$33:$B$776,Y$401)+'СЕТ СН'!$F$16</f>
        <v>0</v>
      </c>
    </row>
    <row r="418" spans="1:25" ht="15.75" hidden="1" x14ac:dyDescent="0.2">
      <c r="A418" s="35">
        <f t="shared" si="11"/>
        <v>43663</v>
      </c>
      <c r="B418" s="36">
        <f>SUMIFS(СВЦЭМ!$L$34:$L$777,СВЦЭМ!$A$34:$A$777,$A418,СВЦЭМ!$B$33:$B$776,B$401)+'СЕТ СН'!$F$16</f>
        <v>0</v>
      </c>
      <c r="C418" s="36">
        <f>SUMIFS(СВЦЭМ!$L$34:$L$777,СВЦЭМ!$A$34:$A$777,$A418,СВЦЭМ!$B$33:$B$776,C$401)+'СЕТ СН'!$F$16</f>
        <v>0</v>
      </c>
      <c r="D418" s="36">
        <f>SUMIFS(СВЦЭМ!$L$34:$L$777,СВЦЭМ!$A$34:$A$777,$A418,СВЦЭМ!$B$33:$B$776,D$401)+'СЕТ СН'!$F$16</f>
        <v>0</v>
      </c>
      <c r="E418" s="36">
        <f>SUMIFS(СВЦЭМ!$L$34:$L$777,СВЦЭМ!$A$34:$A$777,$A418,СВЦЭМ!$B$33:$B$776,E$401)+'СЕТ СН'!$F$16</f>
        <v>0</v>
      </c>
      <c r="F418" s="36">
        <f>SUMIFS(СВЦЭМ!$L$34:$L$777,СВЦЭМ!$A$34:$A$777,$A418,СВЦЭМ!$B$33:$B$776,F$401)+'СЕТ СН'!$F$16</f>
        <v>0</v>
      </c>
      <c r="G418" s="36">
        <f>SUMIFS(СВЦЭМ!$L$34:$L$777,СВЦЭМ!$A$34:$A$777,$A418,СВЦЭМ!$B$33:$B$776,G$401)+'СЕТ СН'!$F$16</f>
        <v>0</v>
      </c>
      <c r="H418" s="36">
        <f>SUMIFS(СВЦЭМ!$L$34:$L$777,СВЦЭМ!$A$34:$A$777,$A418,СВЦЭМ!$B$33:$B$776,H$401)+'СЕТ СН'!$F$16</f>
        <v>0</v>
      </c>
      <c r="I418" s="36">
        <f>SUMIFS(СВЦЭМ!$L$34:$L$777,СВЦЭМ!$A$34:$A$777,$A418,СВЦЭМ!$B$33:$B$776,I$401)+'СЕТ СН'!$F$16</f>
        <v>0</v>
      </c>
      <c r="J418" s="36">
        <f>SUMIFS(СВЦЭМ!$L$34:$L$777,СВЦЭМ!$A$34:$A$777,$A418,СВЦЭМ!$B$33:$B$776,J$401)+'СЕТ СН'!$F$16</f>
        <v>0</v>
      </c>
      <c r="K418" s="36">
        <f>SUMIFS(СВЦЭМ!$L$34:$L$777,СВЦЭМ!$A$34:$A$777,$A418,СВЦЭМ!$B$33:$B$776,K$401)+'СЕТ СН'!$F$16</f>
        <v>0</v>
      </c>
      <c r="L418" s="36">
        <f>SUMIFS(СВЦЭМ!$L$34:$L$777,СВЦЭМ!$A$34:$A$777,$A418,СВЦЭМ!$B$33:$B$776,L$401)+'СЕТ СН'!$F$16</f>
        <v>0</v>
      </c>
      <c r="M418" s="36">
        <f>SUMIFS(СВЦЭМ!$L$34:$L$777,СВЦЭМ!$A$34:$A$777,$A418,СВЦЭМ!$B$33:$B$776,M$401)+'СЕТ СН'!$F$16</f>
        <v>0</v>
      </c>
      <c r="N418" s="36">
        <f>SUMIFS(СВЦЭМ!$L$34:$L$777,СВЦЭМ!$A$34:$A$777,$A418,СВЦЭМ!$B$33:$B$776,N$401)+'СЕТ СН'!$F$16</f>
        <v>0</v>
      </c>
      <c r="O418" s="36">
        <f>SUMIFS(СВЦЭМ!$L$34:$L$777,СВЦЭМ!$A$34:$A$777,$A418,СВЦЭМ!$B$33:$B$776,O$401)+'СЕТ СН'!$F$16</f>
        <v>0</v>
      </c>
      <c r="P418" s="36">
        <f>SUMIFS(СВЦЭМ!$L$34:$L$777,СВЦЭМ!$A$34:$A$777,$A418,СВЦЭМ!$B$33:$B$776,P$401)+'СЕТ СН'!$F$16</f>
        <v>0</v>
      </c>
      <c r="Q418" s="36">
        <f>SUMIFS(СВЦЭМ!$L$34:$L$777,СВЦЭМ!$A$34:$A$777,$A418,СВЦЭМ!$B$33:$B$776,Q$401)+'СЕТ СН'!$F$16</f>
        <v>0</v>
      </c>
      <c r="R418" s="36">
        <f>SUMIFS(СВЦЭМ!$L$34:$L$777,СВЦЭМ!$A$34:$A$777,$A418,СВЦЭМ!$B$33:$B$776,R$401)+'СЕТ СН'!$F$16</f>
        <v>0</v>
      </c>
      <c r="S418" s="36">
        <f>SUMIFS(СВЦЭМ!$L$34:$L$777,СВЦЭМ!$A$34:$A$777,$A418,СВЦЭМ!$B$33:$B$776,S$401)+'СЕТ СН'!$F$16</f>
        <v>0</v>
      </c>
      <c r="T418" s="36">
        <f>SUMIFS(СВЦЭМ!$L$34:$L$777,СВЦЭМ!$A$34:$A$777,$A418,СВЦЭМ!$B$33:$B$776,T$401)+'СЕТ СН'!$F$16</f>
        <v>0</v>
      </c>
      <c r="U418" s="36">
        <f>SUMIFS(СВЦЭМ!$L$34:$L$777,СВЦЭМ!$A$34:$A$777,$A418,СВЦЭМ!$B$33:$B$776,U$401)+'СЕТ СН'!$F$16</f>
        <v>0</v>
      </c>
      <c r="V418" s="36">
        <f>SUMIFS(СВЦЭМ!$L$34:$L$777,СВЦЭМ!$A$34:$A$777,$A418,СВЦЭМ!$B$33:$B$776,V$401)+'СЕТ СН'!$F$16</f>
        <v>0</v>
      </c>
      <c r="W418" s="36">
        <f>SUMIFS(СВЦЭМ!$L$34:$L$777,СВЦЭМ!$A$34:$A$777,$A418,СВЦЭМ!$B$33:$B$776,W$401)+'СЕТ СН'!$F$16</f>
        <v>0</v>
      </c>
      <c r="X418" s="36">
        <f>SUMIFS(СВЦЭМ!$L$34:$L$777,СВЦЭМ!$A$34:$A$777,$A418,СВЦЭМ!$B$33:$B$776,X$401)+'СЕТ СН'!$F$16</f>
        <v>0</v>
      </c>
      <c r="Y418" s="36">
        <f>SUMIFS(СВЦЭМ!$L$34:$L$777,СВЦЭМ!$A$34:$A$777,$A418,СВЦЭМ!$B$33:$B$776,Y$401)+'СЕТ СН'!$F$16</f>
        <v>0</v>
      </c>
    </row>
    <row r="419" spans="1:25" ht="15.75" hidden="1" x14ac:dyDescent="0.2">
      <c r="A419" s="35">
        <f t="shared" si="11"/>
        <v>43664</v>
      </c>
      <c r="B419" s="36">
        <f>SUMIFS(СВЦЭМ!$L$34:$L$777,СВЦЭМ!$A$34:$A$777,$A419,СВЦЭМ!$B$33:$B$776,B$401)+'СЕТ СН'!$F$16</f>
        <v>0</v>
      </c>
      <c r="C419" s="36">
        <f>SUMIFS(СВЦЭМ!$L$34:$L$777,СВЦЭМ!$A$34:$A$777,$A419,СВЦЭМ!$B$33:$B$776,C$401)+'СЕТ СН'!$F$16</f>
        <v>0</v>
      </c>
      <c r="D419" s="36">
        <f>SUMIFS(СВЦЭМ!$L$34:$L$777,СВЦЭМ!$A$34:$A$777,$A419,СВЦЭМ!$B$33:$B$776,D$401)+'СЕТ СН'!$F$16</f>
        <v>0</v>
      </c>
      <c r="E419" s="36">
        <f>SUMIFS(СВЦЭМ!$L$34:$L$777,СВЦЭМ!$A$34:$A$777,$A419,СВЦЭМ!$B$33:$B$776,E$401)+'СЕТ СН'!$F$16</f>
        <v>0</v>
      </c>
      <c r="F419" s="36">
        <f>SUMIFS(СВЦЭМ!$L$34:$L$777,СВЦЭМ!$A$34:$A$777,$A419,СВЦЭМ!$B$33:$B$776,F$401)+'СЕТ СН'!$F$16</f>
        <v>0</v>
      </c>
      <c r="G419" s="36">
        <f>SUMIFS(СВЦЭМ!$L$34:$L$777,СВЦЭМ!$A$34:$A$777,$A419,СВЦЭМ!$B$33:$B$776,G$401)+'СЕТ СН'!$F$16</f>
        <v>0</v>
      </c>
      <c r="H419" s="36">
        <f>SUMIFS(СВЦЭМ!$L$34:$L$777,СВЦЭМ!$A$34:$A$777,$A419,СВЦЭМ!$B$33:$B$776,H$401)+'СЕТ СН'!$F$16</f>
        <v>0</v>
      </c>
      <c r="I419" s="36">
        <f>SUMIFS(СВЦЭМ!$L$34:$L$777,СВЦЭМ!$A$34:$A$777,$A419,СВЦЭМ!$B$33:$B$776,I$401)+'СЕТ СН'!$F$16</f>
        <v>0</v>
      </c>
      <c r="J419" s="36">
        <f>SUMIFS(СВЦЭМ!$L$34:$L$777,СВЦЭМ!$A$34:$A$777,$A419,СВЦЭМ!$B$33:$B$776,J$401)+'СЕТ СН'!$F$16</f>
        <v>0</v>
      </c>
      <c r="K419" s="36">
        <f>SUMIFS(СВЦЭМ!$L$34:$L$777,СВЦЭМ!$A$34:$A$777,$A419,СВЦЭМ!$B$33:$B$776,K$401)+'СЕТ СН'!$F$16</f>
        <v>0</v>
      </c>
      <c r="L419" s="36">
        <f>SUMIFS(СВЦЭМ!$L$34:$L$777,СВЦЭМ!$A$34:$A$777,$A419,СВЦЭМ!$B$33:$B$776,L$401)+'СЕТ СН'!$F$16</f>
        <v>0</v>
      </c>
      <c r="M419" s="36">
        <f>SUMIFS(СВЦЭМ!$L$34:$L$777,СВЦЭМ!$A$34:$A$777,$A419,СВЦЭМ!$B$33:$B$776,M$401)+'СЕТ СН'!$F$16</f>
        <v>0</v>
      </c>
      <c r="N419" s="36">
        <f>SUMIFS(СВЦЭМ!$L$34:$L$777,СВЦЭМ!$A$34:$A$777,$A419,СВЦЭМ!$B$33:$B$776,N$401)+'СЕТ СН'!$F$16</f>
        <v>0</v>
      </c>
      <c r="O419" s="36">
        <f>SUMIFS(СВЦЭМ!$L$34:$L$777,СВЦЭМ!$A$34:$A$777,$A419,СВЦЭМ!$B$33:$B$776,O$401)+'СЕТ СН'!$F$16</f>
        <v>0</v>
      </c>
      <c r="P419" s="36">
        <f>SUMIFS(СВЦЭМ!$L$34:$L$777,СВЦЭМ!$A$34:$A$777,$A419,СВЦЭМ!$B$33:$B$776,P$401)+'СЕТ СН'!$F$16</f>
        <v>0</v>
      </c>
      <c r="Q419" s="36">
        <f>SUMIFS(СВЦЭМ!$L$34:$L$777,СВЦЭМ!$A$34:$A$777,$A419,СВЦЭМ!$B$33:$B$776,Q$401)+'СЕТ СН'!$F$16</f>
        <v>0</v>
      </c>
      <c r="R419" s="36">
        <f>SUMIFS(СВЦЭМ!$L$34:$L$777,СВЦЭМ!$A$34:$A$777,$A419,СВЦЭМ!$B$33:$B$776,R$401)+'СЕТ СН'!$F$16</f>
        <v>0</v>
      </c>
      <c r="S419" s="36">
        <f>SUMIFS(СВЦЭМ!$L$34:$L$777,СВЦЭМ!$A$34:$A$777,$A419,СВЦЭМ!$B$33:$B$776,S$401)+'СЕТ СН'!$F$16</f>
        <v>0</v>
      </c>
      <c r="T419" s="36">
        <f>SUMIFS(СВЦЭМ!$L$34:$L$777,СВЦЭМ!$A$34:$A$777,$A419,СВЦЭМ!$B$33:$B$776,T$401)+'СЕТ СН'!$F$16</f>
        <v>0</v>
      </c>
      <c r="U419" s="36">
        <f>SUMIFS(СВЦЭМ!$L$34:$L$777,СВЦЭМ!$A$34:$A$777,$A419,СВЦЭМ!$B$33:$B$776,U$401)+'СЕТ СН'!$F$16</f>
        <v>0</v>
      </c>
      <c r="V419" s="36">
        <f>SUMIFS(СВЦЭМ!$L$34:$L$777,СВЦЭМ!$A$34:$A$777,$A419,СВЦЭМ!$B$33:$B$776,V$401)+'СЕТ СН'!$F$16</f>
        <v>0</v>
      </c>
      <c r="W419" s="36">
        <f>SUMIFS(СВЦЭМ!$L$34:$L$777,СВЦЭМ!$A$34:$A$777,$A419,СВЦЭМ!$B$33:$B$776,W$401)+'СЕТ СН'!$F$16</f>
        <v>0</v>
      </c>
      <c r="X419" s="36">
        <f>SUMIFS(СВЦЭМ!$L$34:$L$777,СВЦЭМ!$A$34:$A$777,$A419,СВЦЭМ!$B$33:$B$776,X$401)+'СЕТ СН'!$F$16</f>
        <v>0</v>
      </c>
      <c r="Y419" s="36">
        <f>SUMIFS(СВЦЭМ!$L$34:$L$777,СВЦЭМ!$A$34:$A$777,$A419,СВЦЭМ!$B$33:$B$776,Y$401)+'СЕТ СН'!$F$16</f>
        <v>0</v>
      </c>
    </row>
    <row r="420" spans="1:25" ht="15.75" hidden="1" x14ac:dyDescent="0.2">
      <c r="A420" s="35">
        <f t="shared" si="11"/>
        <v>43665</v>
      </c>
      <c r="B420" s="36">
        <f>SUMIFS(СВЦЭМ!$L$34:$L$777,СВЦЭМ!$A$34:$A$777,$A420,СВЦЭМ!$B$33:$B$776,B$401)+'СЕТ СН'!$F$16</f>
        <v>0</v>
      </c>
      <c r="C420" s="36">
        <f>SUMIFS(СВЦЭМ!$L$34:$L$777,СВЦЭМ!$A$34:$A$777,$A420,СВЦЭМ!$B$33:$B$776,C$401)+'СЕТ СН'!$F$16</f>
        <v>0</v>
      </c>
      <c r="D420" s="36">
        <f>SUMIFS(СВЦЭМ!$L$34:$L$777,СВЦЭМ!$A$34:$A$777,$A420,СВЦЭМ!$B$33:$B$776,D$401)+'СЕТ СН'!$F$16</f>
        <v>0</v>
      </c>
      <c r="E420" s="36">
        <f>SUMIFS(СВЦЭМ!$L$34:$L$777,СВЦЭМ!$A$34:$A$777,$A420,СВЦЭМ!$B$33:$B$776,E$401)+'СЕТ СН'!$F$16</f>
        <v>0</v>
      </c>
      <c r="F420" s="36">
        <f>SUMIFS(СВЦЭМ!$L$34:$L$777,СВЦЭМ!$A$34:$A$777,$A420,СВЦЭМ!$B$33:$B$776,F$401)+'СЕТ СН'!$F$16</f>
        <v>0</v>
      </c>
      <c r="G420" s="36">
        <f>SUMIFS(СВЦЭМ!$L$34:$L$777,СВЦЭМ!$A$34:$A$777,$A420,СВЦЭМ!$B$33:$B$776,G$401)+'СЕТ СН'!$F$16</f>
        <v>0</v>
      </c>
      <c r="H420" s="36">
        <f>SUMIFS(СВЦЭМ!$L$34:$L$777,СВЦЭМ!$A$34:$A$777,$A420,СВЦЭМ!$B$33:$B$776,H$401)+'СЕТ СН'!$F$16</f>
        <v>0</v>
      </c>
      <c r="I420" s="36">
        <f>SUMIFS(СВЦЭМ!$L$34:$L$777,СВЦЭМ!$A$34:$A$777,$A420,СВЦЭМ!$B$33:$B$776,I$401)+'СЕТ СН'!$F$16</f>
        <v>0</v>
      </c>
      <c r="J420" s="36">
        <f>SUMIFS(СВЦЭМ!$L$34:$L$777,СВЦЭМ!$A$34:$A$777,$A420,СВЦЭМ!$B$33:$B$776,J$401)+'СЕТ СН'!$F$16</f>
        <v>0</v>
      </c>
      <c r="K420" s="36">
        <f>SUMIFS(СВЦЭМ!$L$34:$L$777,СВЦЭМ!$A$34:$A$777,$A420,СВЦЭМ!$B$33:$B$776,K$401)+'СЕТ СН'!$F$16</f>
        <v>0</v>
      </c>
      <c r="L420" s="36">
        <f>SUMIFS(СВЦЭМ!$L$34:$L$777,СВЦЭМ!$A$34:$A$777,$A420,СВЦЭМ!$B$33:$B$776,L$401)+'СЕТ СН'!$F$16</f>
        <v>0</v>
      </c>
      <c r="M420" s="36">
        <f>SUMIFS(СВЦЭМ!$L$34:$L$777,СВЦЭМ!$A$34:$A$777,$A420,СВЦЭМ!$B$33:$B$776,M$401)+'СЕТ СН'!$F$16</f>
        <v>0</v>
      </c>
      <c r="N420" s="36">
        <f>SUMIFS(СВЦЭМ!$L$34:$L$777,СВЦЭМ!$A$34:$A$777,$A420,СВЦЭМ!$B$33:$B$776,N$401)+'СЕТ СН'!$F$16</f>
        <v>0</v>
      </c>
      <c r="O420" s="36">
        <f>SUMIFS(СВЦЭМ!$L$34:$L$777,СВЦЭМ!$A$34:$A$777,$A420,СВЦЭМ!$B$33:$B$776,O$401)+'СЕТ СН'!$F$16</f>
        <v>0</v>
      </c>
      <c r="P420" s="36">
        <f>SUMIFS(СВЦЭМ!$L$34:$L$777,СВЦЭМ!$A$34:$A$777,$A420,СВЦЭМ!$B$33:$B$776,P$401)+'СЕТ СН'!$F$16</f>
        <v>0</v>
      </c>
      <c r="Q420" s="36">
        <f>SUMIFS(СВЦЭМ!$L$34:$L$777,СВЦЭМ!$A$34:$A$777,$A420,СВЦЭМ!$B$33:$B$776,Q$401)+'СЕТ СН'!$F$16</f>
        <v>0</v>
      </c>
      <c r="R420" s="36">
        <f>SUMIFS(СВЦЭМ!$L$34:$L$777,СВЦЭМ!$A$34:$A$777,$A420,СВЦЭМ!$B$33:$B$776,R$401)+'СЕТ СН'!$F$16</f>
        <v>0</v>
      </c>
      <c r="S420" s="36">
        <f>SUMIFS(СВЦЭМ!$L$34:$L$777,СВЦЭМ!$A$34:$A$777,$A420,СВЦЭМ!$B$33:$B$776,S$401)+'СЕТ СН'!$F$16</f>
        <v>0</v>
      </c>
      <c r="T420" s="36">
        <f>SUMIFS(СВЦЭМ!$L$34:$L$777,СВЦЭМ!$A$34:$A$777,$A420,СВЦЭМ!$B$33:$B$776,T$401)+'СЕТ СН'!$F$16</f>
        <v>0</v>
      </c>
      <c r="U420" s="36">
        <f>SUMIFS(СВЦЭМ!$L$34:$L$777,СВЦЭМ!$A$34:$A$777,$A420,СВЦЭМ!$B$33:$B$776,U$401)+'СЕТ СН'!$F$16</f>
        <v>0</v>
      </c>
      <c r="V420" s="36">
        <f>SUMIFS(СВЦЭМ!$L$34:$L$777,СВЦЭМ!$A$34:$A$777,$A420,СВЦЭМ!$B$33:$B$776,V$401)+'СЕТ СН'!$F$16</f>
        <v>0</v>
      </c>
      <c r="W420" s="36">
        <f>SUMIFS(СВЦЭМ!$L$34:$L$777,СВЦЭМ!$A$34:$A$777,$A420,СВЦЭМ!$B$33:$B$776,W$401)+'СЕТ СН'!$F$16</f>
        <v>0</v>
      </c>
      <c r="X420" s="36">
        <f>SUMIFS(СВЦЭМ!$L$34:$L$777,СВЦЭМ!$A$34:$A$777,$A420,СВЦЭМ!$B$33:$B$776,X$401)+'СЕТ СН'!$F$16</f>
        <v>0</v>
      </c>
      <c r="Y420" s="36">
        <f>SUMIFS(СВЦЭМ!$L$34:$L$777,СВЦЭМ!$A$34:$A$777,$A420,СВЦЭМ!$B$33:$B$776,Y$401)+'СЕТ СН'!$F$16</f>
        <v>0</v>
      </c>
    </row>
    <row r="421" spans="1:25" ht="15.75" hidden="1" x14ac:dyDescent="0.2">
      <c r="A421" s="35">
        <f t="shared" si="11"/>
        <v>43666</v>
      </c>
      <c r="B421" s="36">
        <f>SUMIFS(СВЦЭМ!$L$34:$L$777,СВЦЭМ!$A$34:$A$777,$A421,СВЦЭМ!$B$33:$B$776,B$401)+'СЕТ СН'!$F$16</f>
        <v>0</v>
      </c>
      <c r="C421" s="36">
        <f>SUMIFS(СВЦЭМ!$L$34:$L$777,СВЦЭМ!$A$34:$A$777,$A421,СВЦЭМ!$B$33:$B$776,C$401)+'СЕТ СН'!$F$16</f>
        <v>0</v>
      </c>
      <c r="D421" s="36">
        <f>SUMIFS(СВЦЭМ!$L$34:$L$777,СВЦЭМ!$A$34:$A$777,$A421,СВЦЭМ!$B$33:$B$776,D$401)+'СЕТ СН'!$F$16</f>
        <v>0</v>
      </c>
      <c r="E421" s="36">
        <f>SUMIFS(СВЦЭМ!$L$34:$L$777,СВЦЭМ!$A$34:$A$777,$A421,СВЦЭМ!$B$33:$B$776,E$401)+'СЕТ СН'!$F$16</f>
        <v>0</v>
      </c>
      <c r="F421" s="36">
        <f>SUMIFS(СВЦЭМ!$L$34:$L$777,СВЦЭМ!$A$34:$A$777,$A421,СВЦЭМ!$B$33:$B$776,F$401)+'СЕТ СН'!$F$16</f>
        <v>0</v>
      </c>
      <c r="G421" s="36">
        <f>SUMIFS(СВЦЭМ!$L$34:$L$777,СВЦЭМ!$A$34:$A$777,$A421,СВЦЭМ!$B$33:$B$776,G$401)+'СЕТ СН'!$F$16</f>
        <v>0</v>
      </c>
      <c r="H421" s="36">
        <f>SUMIFS(СВЦЭМ!$L$34:$L$777,СВЦЭМ!$A$34:$A$777,$A421,СВЦЭМ!$B$33:$B$776,H$401)+'СЕТ СН'!$F$16</f>
        <v>0</v>
      </c>
      <c r="I421" s="36">
        <f>SUMIFS(СВЦЭМ!$L$34:$L$777,СВЦЭМ!$A$34:$A$777,$A421,СВЦЭМ!$B$33:$B$776,I$401)+'СЕТ СН'!$F$16</f>
        <v>0</v>
      </c>
      <c r="J421" s="36">
        <f>SUMIFS(СВЦЭМ!$L$34:$L$777,СВЦЭМ!$A$34:$A$777,$A421,СВЦЭМ!$B$33:$B$776,J$401)+'СЕТ СН'!$F$16</f>
        <v>0</v>
      </c>
      <c r="K421" s="36">
        <f>SUMIFS(СВЦЭМ!$L$34:$L$777,СВЦЭМ!$A$34:$A$777,$A421,СВЦЭМ!$B$33:$B$776,K$401)+'СЕТ СН'!$F$16</f>
        <v>0</v>
      </c>
      <c r="L421" s="36">
        <f>SUMIFS(СВЦЭМ!$L$34:$L$777,СВЦЭМ!$A$34:$A$777,$A421,СВЦЭМ!$B$33:$B$776,L$401)+'СЕТ СН'!$F$16</f>
        <v>0</v>
      </c>
      <c r="M421" s="36">
        <f>SUMIFS(СВЦЭМ!$L$34:$L$777,СВЦЭМ!$A$34:$A$777,$A421,СВЦЭМ!$B$33:$B$776,M$401)+'СЕТ СН'!$F$16</f>
        <v>0</v>
      </c>
      <c r="N421" s="36">
        <f>SUMIFS(СВЦЭМ!$L$34:$L$777,СВЦЭМ!$A$34:$A$777,$A421,СВЦЭМ!$B$33:$B$776,N$401)+'СЕТ СН'!$F$16</f>
        <v>0</v>
      </c>
      <c r="O421" s="36">
        <f>SUMIFS(СВЦЭМ!$L$34:$L$777,СВЦЭМ!$A$34:$A$777,$A421,СВЦЭМ!$B$33:$B$776,O$401)+'СЕТ СН'!$F$16</f>
        <v>0</v>
      </c>
      <c r="P421" s="36">
        <f>SUMIFS(СВЦЭМ!$L$34:$L$777,СВЦЭМ!$A$34:$A$777,$A421,СВЦЭМ!$B$33:$B$776,P$401)+'СЕТ СН'!$F$16</f>
        <v>0</v>
      </c>
      <c r="Q421" s="36">
        <f>SUMIFS(СВЦЭМ!$L$34:$L$777,СВЦЭМ!$A$34:$A$777,$A421,СВЦЭМ!$B$33:$B$776,Q$401)+'СЕТ СН'!$F$16</f>
        <v>0</v>
      </c>
      <c r="R421" s="36">
        <f>SUMIFS(СВЦЭМ!$L$34:$L$777,СВЦЭМ!$A$34:$A$777,$A421,СВЦЭМ!$B$33:$B$776,R$401)+'СЕТ СН'!$F$16</f>
        <v>0</v>
      </c>
      <c r="S421" s="36">
        <f>SUMIFS(СВЦЭМ!$L$34:$L$777,СВЦЭМ!$A$34:$A$777,$A421,СВЦЭМ!$B$33:$B$776,S$401)+'СЕТ СН'!$F$16</f>
        <v>0</v>
      </c>
      <c r="T421" s="36">
        <f>SUMIFS(СВЦЭМ!$L$34:$L$777,СВЦЭМ!$A$34:$A$777,$A421,СВЦЭМ!$B$33:$B$776,T$401)+'СЕТ СН'!$F$16</f>
        <v>0</v>
      </c>
      <c r="U421" s="36">
        <f>SUMIFS(СВЦЭМ!$L$34:$L$777,СВЦЭМ!$A$34:$A$777,$A421,СВЦЭМ!$B$33:$B$776,U$401)+'СЕТ СН'!$F$16</f>
        <v>0</v>
      </c>
      <c r="V421" s="36">
        <f>SUMIFS(СВЦЭМ!$L$34:$L$777,СВЦЭМ!$A$34:$A$777,$A421,СВЦЭМ!$B$33:$B$776,V$401)+'СЕТ СН'!$F$16</f>
        <v>0</v>
      </c>
      <c r="W421" s="36">
        <f>SUMIFS(СВЦЭМ!$L$34:$L$777,СВЦЭМ!$A$34:$A$777,$A421,СВЦЭМ!$B$33:$B$776,W$401)+'СЕТ СН'!$F$16</f>
        <v>0</v>
      </c>
      <c r="X421" s="36">
        <f>SUMIFS(СВЦЭМ!$L$34:$L$777,СВЦЭМ!$A$34:$A$777,$A421,СВЦЭМ!$B$33:$B$776,X$401)+'СЕТ СН'!$F$16</f>
        <v>0</v>
      </c>
      <c r="Y421" s="36">
        <f>SUMIFS(СВЦЭМ!$L$34:$L$777,СВЦЭМ!$A$34:$A$777,$A421,СВЦЭМ!$B$33:$B$776,Y$401)+'СЕТ СН'!$F$16</f>
        <v>0</v>
      </c>
    </row>
    <row r="422" spans="1:25" ht="15.75" hidden="1" x14ac:dyDescent="0.2">
      <c r="A422" s="35">
        <f t="shared" si="11"/>
        <v>43667</v>
      </c>
      <c r="B422" s="36">
        <f>SUMIFS(СВЦЭМ!$L$34:$L$777,СВЦЭМ!$A$34:$A$777,$A422,СВЦЭМ!$B$33:$B$776,B$401)+'СЕТ СН'!$F$16</f>
        <v>0</v>
      </c>
      <c r="C422" s="36">
        <f>SUMIFS(СВЦЭМ!$L$34:$L$777,СВЦЭМ!$A$34:$A$777,$A422,СВЦЭМ!$B$33:$B$776,C$401)+'СЕТ СН'!$F$16</f>
        <v>0</v>
      </c>
      <c r="D422" s="36">
        <f>SUMIFS(СВЦЭМ!$L$34:$L$777,СВЦЭМ!$A$34:$A$777,$A422,СВЦЭМ!$B$33:$B$776,D$401)+'СЕТ СН'!$F$16</f>
        <v>0</v>
      </c>
      <c r="E422" s="36">
        <f>SUMIFS(СВЦЭМ!$L$34:$L$777,СВЦЭМ!$A$34:$A$777,$A422,СВЦЭМ!$B$33:$B$776,E$401)+'СЕТ СН'!$F$16</f>
        <v>0</v>
      </c>
      <c r="F422" s="36">
        <f>SUMIFS(СВЦЭМ!$L$34:$L$777,СВЦЭМ!$A$34:$A$777,$A422,СВЦЭМ!$B$33:$B$776,F$401)+'СЕТ СН'!$F$16</f>
        <v>0</v>
      </c>
      <c r="G422" s="36">
        <f>SUMIFS(СВЦЭМ!$L$34:$L$777,СВЦЭМ!$A$34:$A$777,$A422,СВЦЭМ!$B$33:$B$776,G$401)+'СЕТ СН'!$F$16</f>
        <v>0</v>
      </c>
      <c r="H422" s="36">
        <f>SUMIFS(СВЦЭМ!$L$34:$L$777,СВЦЭМ!$A$34:$A$777,$A422,СВЦЭМ!$B$33:$B$776,H$401)+'СЕТ СН'!$F$16</f>
        <v>0</v>
      </c>
      <c r="I422" s="36">
        <f>SUMIFS(СВЦЭМ!$L$34:$L$777,СВЦЭМ!$A$34:$A$777,$A422,СВЦЭМ!$B$33:$B$776,I$401)+'СЕТ СН'!$F$16</f>
        <v>0</v>
      </c>
      <c r="J422" s="36">
        <f>SUMIFS(СВЦЭМ!$L$34:$L$777,СВЦЭМ!$A$34:$A$777,$A422,СВЦЭМ!$B$33:$B$776,J$401)+'СЕТ СН'!$F$16</f>
        <v>0</v>
      </c>
      <c r="K422" s="36">
        <f>SUMIFS(СВЦЭМ!$L$34:$L$777,СВЦЭМ!$A$34:$A$777,$A422,СВЦЭМ!$B$33:$B$776,K$401)+'СЕТ СН'!$F$16</f>
        <v>0</v>
      </c>
      <c r="L422" s="36">
        <f>SUMIFS(СВЦЭМ!$L$34:$L$777,СВЦЭМ!$A$34:$A$777,$A422,СВЦЭМ!$B$33:$B$776,L$401)+'СЕТ СН'!$F$16</f>
        <v>0</v>
      </c>
      <c r="M422" s="36">
        <f>SUMIFS(СВЦЭМ!$L$34:$L$777,СВЦЭМ!$A$34:$A$777,$A422,СВЦЭМ!$B$33:$B$776,M$401)+'СЕТ СН'!$F$16</f>
        <v>0</v>
      </c>
      <c r="N422" s="36">
        <f>SUMIFS(СВЦЭМ!$L$34:$L$777,СВЦЭМ!$A$34:$A$777,$A422,СВЦЭМ!$B$33:$B$776,N$401)+'СЕТ СН'!$F$16</f>
        <v>0</v>
      </c>
      <c r="O422" s="36">
        <f>SUMIFS(СВЦЭМ!$L$34:$L$777,СВЦЭМ!$A$34:$A$777,$A422,СВЦЭМ!$B$33:$B$776,O$401)+'СЕТ СН'!$F$16</f>
        <v>0</v>
      </c>
      <c r="P422" s="36">
        <f>SUMIFS(СВЦЭМ!$L$34:$L$777,СВЦЭМ!$A$34:$A$777,$A422,СВЦЭМ!$B$33:$B$776,P$401)+'СЕТ СН'!$F$16</f>
        <v>0</v>
      </c>
      <c r="Q422" s="36">
        <f>SUMIFS(СВЦЭМ!$L$34:$L$777,СВЦЭМ!$A$34:$A$777,$A422,СВЦЭМ!$B$33:$B$776,Q$401)+'СЕТ СН'!$F$16</f>
        <v>0</v>
      </c>
      <c r="R422" s="36">
        <f>SUMIFS(СВЦЭМ!$L$34:$L$777,СВЦЭМ!$A$34:$A$777,$A422,СВЦЭМ!$B$33:$B$776,R$401)+'СЕТ СН'!$F$16</f>
        <v>0</v>
      </c>
      <c r="S422" s="36">
        <f>SUMIFS(СВЦЭМ!$L$34:$L$777,СВЦЭМ!$A$34:$A$777,$A422,СВЦЭМ!$B$33:$B$776,S$401)+'СЕТ СН'!$F$16</f>
        <v>0</v>
      </c>
      <c r="T422" s="36">
        <f>SUMIFS(СВЦЭМ!$L$34:$L$777,СВЦЭМ!$A$34:$A$777,$A422,СВЦЭМ!$B$33:$B$776,T$401)+'СЕТ СН'!$F$16</f>
        <v>0</v>
      </c>
      <c r="U422" s="36">
        <f>SUMIFS(СВЦЭМ!$L$34:$L$777,СВЦЭМ!$A$34:$A$777,$A422,СВЦЭМ!$B$33:$B$776,U$401)+'СЕТ СН'!$F$16</f>
        <v>0</v>
      </c>
      <c r="V422" s="36">
        <f>SUMIFS(СВЦЭМ!$L$34:$L$777,СВЦЭМ!$A$34:$A$777,$A422,СВЦЭМ!$B$33:$B$776,V$401)+'СЕТ СН'!$F$16</f>
        <v>0</v>
      </c>
      <c r="W422" s="36">
        <f>SUMIFS(СВЦЭМ!$L$34:$L$777,СВЦЭМ!$A$34:$A$777,$A422,СВЦЭМ!$B$33:$B$776,W$401)+'СЕТ СН'!$F$16</f>
        <v>0</v>
      </c>
      <c r="X422" s="36">
        <f>SUMIFS(СВЦЭМ!$L$34:$L$777,СВЦЭМ!$A$34:$A$777,$A422,СВЦЭМ!$B$33:$B$776,X$401)+'СЕТ СН'!$F$16</f>
        <v>0</v>
      </c>
      <c r="Y422" s="36">
        <f>SUMIFS(СВЦЭМ!$L$34:$L$777,СВЦЭМ!$A$34:$A$777,$A422,СВЦЭМ!$B$33:$B$776,Y$401)+'СЕТ СН'!$F$16</f>
        <v>0</v>
      </c>
    </row>
    <row r="423" spans="1:25" ht="15.75" hidden="1" x14ac:dyDescent="0.2">
      <c r="A423" s="35">
        <f t="shared" si="11"/>
        <v>43668</v>
      </c>
      <c r="B423" s="36">
        <f>SUMIFS(СВЦЭМ!$L$34:$L$777,СВЦЭМ!$A$34:$A$777,$A423,СВЦЭМ!$B$33:$B$776,B$401)+'СЕТ СН'!$F$16</f>
        <v>0</v>
      </c>
      <c r="C423" s="36">
        <f>SUMIFS(СВЦЭМ!$L$34:$L$777,СВЦЭМ!$A$34:$A$777,$A423,СВЦЭМ!$B$33:$B$776,C$401)+'СЕТ СН'!$F$16</f>
        <v>0</v>
      </c>
      <c r="D423" s="36">
        <f>SUMIFS(СВЦЭМ!$L$34:$L$777,СВЦЭМ!$A$34:$A$777,$A423,СВЦЭМ!$B$33:$B$776,D$401)+'СЕТ СН'!$F$16</f>
        <v>0</v>
      </c>
      <c r="E423" s="36">
        <f>SUMIFS(СВЦЭМ!$L$34:$L$777,СВЦЭМ!$A$34:$A$777,$A423,СВЦЭМ!$B$33:$B$776,E$401)+'СЕТ СН'!$F$16</f>
        <v>0</v>
      </c>
      <c r="F423" s="36">
        <f>SUMIFS(СВЦЭМ!$L$34:$L$777,СВЦЭМ!$A$34:$A$777,$A423,СВЦЭМ!$B$33:$B$776,F$401)+'СЕТ СН'!$F$16</f>
        <v>0</v>
      </c>
      <c r="G423" s="36">
        <f>SUMIFS(СВЦЭМ!$L$34:$L$777,СВЦЭМ!$A$34:$A$777,$A423,СВЦЭМ!$B$33:$B$776,G$401)+'СЕТ СН'!$F$16</f>
        <v>0</v>
      </c>
      <c r="H423" s="36">
        <f>SUMIFS(СВЦЭМ!$L$34:$L$777,СВЦЭМ!$A$34:$A$777,$A423,СВЦЭМ!$B$33:$B$776,H$401)+'СЕТ СН'!$F$16</f>
        <v>0</v>
      </c>
      <c r="I423" s="36">
        <f>SUMIFS(СВЦЭМ!$L$34:$L$777,СВЦЭМ!$A$34:$A$777,$A423,СВЦЭМ!$B$33:$B$776,I$401)+'СЕТ СН'!$F$16</f>
        <v>0</v>
      </c>
      <c r="J423" s="36">
        <f>SUMIFS(СВЦЭМ!$L$34:$L$777,СВЦЭМ!$A$34:$A$777,$A423,СВЦЭМ!$B$33:$B$776,J$401)+'СЕТ СН'!$F$16</f>
        <v>0</v>
      </c>
      <c r="K423" s="36">
        <f>SUMIFS(СВЦЭМ!$L$34:$L$777,СВЦЭМ!$A$34:$A$777,$A423,СВЦЭМ!$B$33:$B$776,K$401)+'СЕТ СН'!$F$16</f>
        <v>0</v>
      </c>
      <c r="L423" s="36">
        <f>SUMIFS(СВЦЭМ!$L$34:$L$777,СВЦЭМ!$A$34:$A$777,$A423,СВЦЭМ!$B$33:$B$776,L$401)+'СЕТ СН'!$F$16</f>
        <v>0</v>
      </c>
      <c r="M423" s="36">
        <f>SUMIFS(СВЦЭМ!$L$34:$L$777,СВЦЭМ!$A$34:$A$777,$A423,СВЦЭМ!$B$33:$B$776,M$401)+'СЕТ СН'!$F$16</f>
        <v>0</v>
      </c>
      <c r="N423" s="36">
        <f>SUMIFS(СВЦЭМ!$L$34:$L$777,СВЦЭМ!$A$34:$A$777,$A423,СВЦЭМ!$B$33:$B$776,N$401)+'СЕТ СН'!$F$16</f>
        <v>0</v>
      </c>
      <c r="O423" s="36">
        <f>SUMIFS(СВЦЭМ!$L$34:$L$777,СВЦЭМ!$A$34:$A$777,$A423,СВЦЭМ!$B$33:$B$776,O$401)+'СЕТ СН'!$F$16</f>
        <v>0</v>
      </c>
      <c r="P423" s="36">
        <f>SUMIFS(СВЦЭМ!$L$34:$L$777,СВЦЭМ!$A$34:$A$777,$A423,СВЦЭМ!$B$33:$B$776,P$401)+'СЕТ СН'!$F$16</f>
        <v>0</v>
      </c>
      <c r="Q423" s="36">
        <f>SUMIFS(СВЦЭМ!$L$34:$L$777,СВЦЭМ!$A$34:$A$777,$A423,СВЦЭМ!$B$33:$B$776,Q$401)+'СЕТ СН'!$F$16</f>
        <v>0</v>
      </c>
      <c r="R423" s="36">
        <f>SUMIFS(СВЦЭМ!$L$34:$L$777,СВЦЭМ!$A$34:$A$777,$A423,СВЦЭМ!$B$33:$B$776,R$401)+'СЕТ СН'!$F$16</f>
        <v>0</v>
      </c>
      <c r="S423" s="36">
        <f>SUMIFS(СВЦЭМ!$L$34:$L$777,СВЦЭМ!$A$34:$A$777,$A423,СВЦЭМ!$B$33:$B$776,S$401)+'СЕТ СН'!$F$16</f>
        <v>0</v>
      </c>
      <c r="T423" s="36">
        <f>SUMIFS(СВЦЭМ!$L$34:$L$777,СВЦЭМ!$A$34:$A$777,$A423,СВЦЭМ!$B$33:$B$776,T$401)+'СЕТ СН'!$F$16</f>
        <v>0</v>
      </c>
      <c r="U423" s="36">
        <f>SUMIFS(СВЦЭМ!$L$34:$L$777,СВЦЭМ!$A$34:$A$777,$A423,СВЦЭМ!$B$33:$B$776,U$401)+'СЕТ СН'!$F$16</f>
        <v>0</v>
      </c>
      <c r="V423" s="36">
        <f>SUMIFS(СВЦЭМ!$L$34:$L$777,СВЦЭМ!$A$34:$A$777,$A423,СВЦЭМ!$B$33:$B$776,V$401)+'СЕТ СН'!$F$16</f>
        <v>0</v>
      </c>
      <c r="W423" s="36">
        <f>SUMIFS(СВЦЭМ!$L$34:$L$777,СВЦЭМ!$A$34:$A$777,$A423,СВЦЭМ!$B$33:$B$776,W$401)+'СЕТ СН'!$F$16</f>
        <v>0</v>
      </c>
      <c r="X423" s="36">
        <f>SUMIFS(СВЦЭМ!$L$34:$L$777,СВЦЭМ!$A$34:$A$777,$A423,СВЦЭМ!$B$33:$B$776,X$401)+'СЕТ СН'!$F$16</f>
        <v>0</v>
      </c>
      <c r="Y423" s="36">
        <f>SUMIFS(СВЦЭМ!$L$34:$L$777,СВЦЭМ!$A$34:$A$777,$A423,СВЦЭМ!$B$33:$B$776,Y$401)+'СЕТ СН'!$F$16</f>
        <v>0</v>
      </c>
    </row>
    <row r="424" spans="1:25" ht="15.75" hidden="1" x14ac:dyDescent="0.2">
      <c r="A424" s="35">
        <f t="shared" si="11"/>
        <v>43669</v>
      </c>
      <c r="B424" s="36">
        <f>SUMIFS(СВЦЭМ!$L$34:$L$777,СВЦЭМ!$A$34:$A$777,$A424,СВЦЭМ!$B$33:$B$776,B$401)+'СЕТ СН'!$F$16</f>
        <v>0</v>
      </c>
      <c r="C424" s="36">
        <f>SUMIFS(СВЦЭМ!$L$34:$L$777,СВЦЭМ!$A$34:$A$777,$A424,СВЦЭМ!$B$33:$B$776,C$401)+'СЕТ СН'!$F$16</f>
        <v>0</v>
      </c>
      <c r="D424" s="36">
        <f>SUMIFS(СВЦЭМ!$L$34:$L$777,СВЦЭМ!$A$34:$A$777,$A424,СВЦЭМ!$B$33:$B$776,D$401)+'СЕТ СН'!$F$16</f>
        <v>0</v>
      </c>
      <c r="E424" s="36">
        <f>SUMIFS(СВЦЭМ!$L$34:$L$777,СВЦЭМ!$A$34:$A$777,$A424,СВЦЭМ!$B$33:$B$776,E$401)+'СЕТ СН'!$F$16</f>
        <v>0</v>
      </c>
      <c r="F424" s="36">
        <f>SUMIFS(СВЦЭМ!$L$34:$L$777,СВЦЭМ!$A$34:$A$777,$A424,СВЦЭМ!$B$33:$B$776,F$401)+'СЕТ СН'!$F$16</f>
        <v>0</v>
      </c>
      <c r="G424" s="36">
        <f>SUMIFS(СВЦЭМ!$L$34:$L$777,СВЦЭМ!$A$34:$A$777,$A424,СВЦЭМ!$B$33:$B$776,G$401)+'СЕТ СН'!$F$16</f>
        <v>0</v>
      </c>
      <c r="H424" s="36">
        <f>SUMIFS(СВЦЭМ!$L$34:$L$777,СВЦЭМ!$A$34:$A$777,$A424,СВЦЭМ!$B$33:$B$776,H$401)+'СЕТ СН'!$F$16</f>
        <v>0</v>
      </c>
      <c r="I424" s="36">
        <f>SUMIFS(СВЦЭМ!$L$34:$L$777,СВЦЭМ!$A$34:$A$777,$A424,СВЦЭМ!$B$33:$B$776,I$401)+'СЕТ СН'!$F$16</f>
        <v>0</v>
      </c>
      <c r="J424" s="36">
        <f>SUMIFS(СВЦЭМ!$L$34:$L$777,СВЦЭМ!$A$34:$A$777,$A424,СВЦЭМ!$B$33:$B$776,J$401)+'СЕТ СН'!$F$16</f>
        <v>0</v>
      </c>
      <c r="K424" s="36">
        <f>SUMIFS(СВЦЭМ!$L$34:$L$777,СВЦЭМ!$A$34:$A$777,$A424,СВЦЭМ!$B$33:$B$776,K$401)+'СЕТ СН'!$F$16</f>
        <v>0</v>
      </c>
      <c r="L424" s="36">
        <f>SUMIFS(СВЦЭМ!$L$34:$L$777,СВЦЭМ!$A$34:$A$777,$A424,СВЦЭМ!$B$33:$B$776,L$401)+'СЕТ СН'!$F$16</f>
        <v>0</v>
      </c>
      <c r="M424" s="36">
        <f>SUMIFS(СВЦЭМ!$L$34:$L$777,СВЦЭМ!$A$34:$A$777,$A424,СВЦЭМ!$B$33:$B$776,M$401)+'СЕТ СН'!$F$16</f>
        <v>0</v>
      </c>
      <c r="N424" s="36">
        <f>SUMIFS(СВЦЭМ!$L$34:$L$777,СВЦЭМ!$A$34:$A$777,$A424,СВЦЭМ!$B$33:$B$776,N$401)+'СЕТ СН'!$F$16</f>
        <v>0</v>
      </c>
      <c r="O424" s="36">
        <f>SUMIFS(СВЦЭМ!$L$34:$L$777,СВЦЭМ!$A$34:$A$777,$A424,СВЦЭМ!$B$33:$B$776,O$401)+'СЕТ СН'!$F$16</f>
        <v>0</v>
      </c>
      <c r="P424" s="36">
        <f>SUMIFS(СВЦЭМ!$L$34:$L$777,СВЦЭМ!$A$34:$A$777,$A424,СВЦЭМ!$B$33:$B$776,P$401)+'СЕТ СН'!$F$16</f>
        <v>0</v>
      </c>
      <c r="Q424" s="36">
        <f>SUMIFS(СВЦЭМ!$L$34:$L$777,СВЦЭМ!$A$34:$A$777,$A424,СВЦЭМ!$B$33:$B$776,Q$401)+'СЕТ СН'!$F$16</f>
        <v>0</v>
      </c>
      <c r="R424" s="36">
        <f>SUMIFS(СВЦЭМ!$L$34:$L$777,СВЦЭМ!$A$34:$A$777,$A424,СВЦЭМ!$B$33:$B$776,R$401)+'СЕТ СН'!$F$16</f>
        <v>0</v>
      </c>
      <c r="S424" s="36">
        <f>SUMIFS(СВЦЭМ!$L$34:$L$777,СВЦЭМ!$A$34:$A$777,$A424,СВЦЭМ!$B$33:$B$776,S$401)+'СЕТ СН'!$F$16</f>
        <v>0</v>
      </c>
      <c r="T424" s="36">
        <f>SUMIFS(СВЦЭМ!$L$34:$L$777,СВЦЭМ!$A$34:$A$777,$A424,СВЦЭМ!$B$33:$B$776,T$401)+'СЕТ СН'!$F$16</f>
        <v>0</v>
      </c>
      <c r="U424" s="36">
        <f>SUMIFS(СВЦЭМ!$L$34:$L$777,СВЦЭМ!$A$34:$A$777,$A424,СВЦЭМ!$B$33:$B$776,U$401)+'СЕТ СН'!$F$16</f>
        <v>0</v>
      </c>
      <c r="V424" s="36">
        <f>SUMIFS(СВЦЭМ!$L$34:$L$777,СВЦЭМ!$A$34:$A$777,$A424,СВЦЭМ!$B$33:$B$776,V$401)+'СЕТ СН'!$F$16</f>
        <v>0</v>
      </c>
      <c r="W424" s="36">
        <f>SUMIFS(СВЦЭМ!$L$34:$L$777,СВЦЭМ!$A$34:$A$777,$A424,СВЦЭМ!$B$33:$B$776,W$401)+'СЕТ СН'!$F$16</f>
        <v>0</v>
      </c>
      <c r="X424" s="36">
        <f>SUMIFS(СВЦЭМ!$L$34:$L$777,СВЦЭМ!$A$34:$A$777,$A424,СВЦЭМ!$B$33:$B$776,X$401)+'СЕТ СН'!$F$16</f>
        <v>0</v>
      </c>
      <c r="Y424" s="36">
        <f>SUMIFS(СВЦЭМ!$L$34:$L$777,СВЦЭМ!$A$34:$A$777,$A424,СВЦЭМ!$B$33:$B$776,Y$401)+'СЕТ СН'!$F$16</f>
        <v>0</v>
      </c>
    </row>
    <row r="425" spans="1:25" ht="15.75" hidden="1" x14ac:dyDescent="0.2">
      <c r="A425" s="35">
        <f t="shared" si="11"/>
        <v>43670</v>
      </c>
      <c r="B425" s="36">
        <f>SUMIFS(СВЦЭМ!$L$34:$L$777,СВЦЭМ!$A$34:$A$777,$A425,СВЦЭМ!$B$33:$B$776,B$401)+'СЕТ СН'!$F$16</f>
        <v>0</v>
      </c>
      <c r="C425" s="36">
        <f>SUMIFS(СВЦЭМ!$L$34:$L$777,СВЦЭМ!$A$34:$A$777,$A425,СВЦЭМ!$B$33:$B$776,C$401)+'СЕТ СН'!$F$16</f>
        <v>0</v>
      </c>
      <c r="D425" s="36">
        <f>SUMIFS(СВЦЭМ!$L$34:$L$777,СВЦЭМ!$A$34:$A$777,$A425,СВЦЭМ!$B$33:$B$776,D$401)+'СЕТ СН'!$F$16</f>
        <v>0</v>
      </c>
      <c r="E425" s="36">
        <f>SUMIFS(СВЦЭМ!$L$34:$L$777,СВЦЭМ!$A$34:$A$777,$A425,СВЦЭМ!$B$33:$B$776,E$401)+'СЕТ СН'!$F$16</f>
        <v>0</v>
      </c>
      <c r="F425" s="36">
        <f>SUMIFS(СВЦЭМ!$L$34:$L$777,СВЦЭМ!$A$34:$A$777,$A425,СВЦЭМ!$B$33:$B$776,F$401)+'СЕТ СН'!$F$16</f>
        <v>0</v>
      </c>
      <c r="G425" s="36">
        <f>SUMIFS(СВЦЭМ!$L$34:$L$777,СВЦЭМ!$A$34:$A$777,$A425,СВЦЭМ!$B$33:$B$776,G$401)+'СЕТ СН'!$F$16</f>
        <v>0</v>
      </c>
      <c r="H425" s="36">
        <f>SUMIFS(СВЦЭМ!$L$34:$L$777,СВЦЭМ!$A$34:$A$777,$A425,СВЦЭМ!$B$33:$B$776,H$401)+'СЕТ СН'!$F$16</f>
        <v>0</v>
      </c>
      <c r="I425" s="36">
        <f>SUMIFS(СВЦЭМ!$L$34:$L$777,СВЦЭМ!$A$34:$A$777,$A425,СВЦЭМ!$B$33:$B$776,I$401)+'СЕТ СН'!$F$16</f>
        <v>0</v>
      </c>
      <c r="J425" s="36">
        <f>SUMIFS(СВЦЭМ!$L$34:$L$777,СВЦЭМ!$A$34:$A$777,$A425,СВЦЭМ!$B$33:$B$776,J$401)+'СЕТ СН'!$F$16</f>
        <v>0</v>
      </c>
      <c r="K425" s="36">
        <f>SUMIFS(СВЦЭМ!$L$34:$L$777,СВЦЭМ!$A$34:$A$777,$A425,СВЦЭМ!$B$33:$B$776,K$401)+'СЕТ СН'!$F$16</f>
        <v>0</v>
      </c>
      <c r="L425" s="36">
        <f>SUMIFS(СВЦЭМ!$L$34:$L$777,СВЦЭМ!$A$34:$A$777,$A425,СВЦЭМ!$B$33:$B$776,L$401)+'СЕТ СН'!$F$16</f>
        <v>0</v>
      </c>
      <c r="M425" s="36">
        <f>SUMIFS(СВЦЭМ!$L$34:$L$777,СВЦЭМ!$A$34:$A$777,$A425,СВЦЭМ!$B$33:$B$776,M$401)+'СЕТ СН'!$F$16</f>
        <v>0</v>
      </c>
      <c r="N425" s="36">
        <f>SUMIFS(СВЦЭМ!$L$34:$L$777,СВЦЭМ!$A$34:$A$777,$A425,СВЦЭМ!$B$33:$B$776,N$401)+'СЕТ СН'!$F$16</f>
        <v>0</v>
      </c>
      <c r="O425" s="36">
        <f>SUMIFS(СВЦЭМ!$L$34:$L$777,СВЦЭМ!$A$34:$A$777,$A425,СВЦЭМ!$B$33:$B$776,O$401)+'СЕТ СН'!$F$16</f>
        <v>0</v>
      </c>
      <c r="P425" s="36">
        <f>SUMIFS(СВЦЭМ!$L$34:$L$777,СВЦЭМ!$A$34:$A$777,$A425,СВЦЭМ!$B$33:$B$776,P$401)+'СЕТ СН'!$F$16</f>
        <v>0</v>
      </c>
      <c r="Q425" s="36">
        <f>SUMIFS(СВЦЭМ!$L$34:$L$777,СВЦЭМ!$A$34:$A$777,$A425,СВЦЭМ!$B$33:$B$776,Q$401)+'СЕТ СН'!$F$16</f>
        <v>0</v>
      </c>
      <c r="R425" s="36">
        <f>SUMIFS(СВЦЭМ!$L$34:$L$777,СВЦЭМ!$A$34:$A$777,$A425,СВЦЭМ!$B$33:$B$776,R$401)+'СЕТ СН'!$F$16</f>
        <v>0</v>
      </c>
      <c r="S425" s="36">
        <f>SUMIFS(СВЦЭМ!$L$34:$L$777,СВЦЭМ!$A$34:$A$777,$A425,СВЦЭМ!$B$33:$B$776,S$401)+'СЕТ СН'!$F$16</f>
        <v>0</v>
      </c>
      <c r="T425" s="36">
        <f>SUMIFS(СВЦЭМ!$L$34:$L$777,СВЦЭМ!$A$34:$A$777,$A425,СВЦЭМ!$B$33:$B$776,T$401)+'СЕТ СН'!$F$16</f>
        <v>0</v>
      </c>
      <c r="U425" s="36">
        <f>SUMIFS(СВЦЭМ!$L$34:$L$777,СВЦЭМ!$A$34:$A$777,$A425,СВЦЭМ!$B$33:$B$776,U$401)+'СЕТ СН'!$F$16</f>
        <v>0</v>
      </c>
      <c r="V425" s="36">
        <f>SUMIFS(СВЦЭМ!$L$34:$L$777,СВЦЭМ!$A$34:$A$777,$A425,СВЦЭМ!$B$33:$B$776,V$401)+'СЕТ СН'!$F$16</f>
        <v>0</v>
      </c>
      <c r="W425" s="36">
        <f>SUMIFS(СВЦЭМ!$L$34:$L$777,СВЦЭМ!$A$34:$A$777,$A425,СВЦЭМ!$B$33:$B$776,W$401)+'СЕТ СН'!$F$16</f>
        <v>0</v>
      </c>
      <c r="X425" s="36">
        <f>SUMIFS(СВЦЭМ!$L$34:$L$777,СВЦЭМ!$A$34:$A$777,$A425,СВЦЭМ!$B$33:$B$776,X$401)+'СЕТ СН'!$F$16</f>
        <v>0</v>
      </c>
      <c r="Y425" s="36">
        <f>SUMIFS(СВЦЭМ!$L$34:$L$777,СВЦЭМ!$A$34:$A$777,$A425,СВЦЭМ!$B$33:$B$776,Y$401)+'СЕТ СН'!$F$16</f>
        <v>0</v>
      </c>
    </row>
    <row r="426" spans="1:25" ht="15.75" hidden="1" x14ac:dyDescent="0.2">
      <c r="A426" s="35">
        <f t="shared" si="11"/>
        <v>43671</v>
      </c>
      <c r="B426" s="36">
        <f>SUMIFS(СВЦЭМ!$L$34:$L$777,СВЦЭМ!$A$34:$A$777,$A426,СВЦЭМ!$B$33:$B$776,B$401)+'СЕТ СН'!$F$16</f>
        <v>0</v>
      </c>
      <c r="C426" s="36">
        <f>SUMIFS(СВЦЭМ!$L$34:$L$777,СВЦЭМ!$A$34:$A$777,$A426,СВЦЭМ!$B$33:$B$776,C$401)+'СЕТ СН'!$F$16</f>
        <v>0</v>
      </c>
      <c r="D426" s="36">
        <f>SUMIFS(СВЦЭМ!$L$34:$L$777,СВЦЭМ!$A$34:$A$777,$A426,СВЦЭМ!$B$33:$B$776,D$401)+'СЕТ СН'!$F$16</f>
        <v>0</v>
      </c>
      <c r="E426" s="36">
        <f>SUMIFS(СВЦЭМ!$L$34:$L$777,СВЦЭМ!$A$34:$A$777,$A426,СВЦЭМ!$B$33:$B$776,E$401)+'СЕТ СН'!$F$16</f>
        <v>0</v>
      </c>
      <c r="F426" s="36">
        <f>SUMIFS(СВЦЭМ!$L$34:$L$777,СВЦЭМ!$A$34:$A$777,$A426,СВЦЭМ!$B$33:$B$776,F$401)+'СЕТ СН'!$F$16</f>
        <v>0</v>
      </c>
      <c r="G426" s="36">
        <f>SUMIFS(СВЦЭМ!$L$34:$L$777,СВЦЭМ!$A$34:$A$777,$A426,СВЦЭМ!$B$33:$B$776,G$401)+'СЕТ СН'!$F$16</f>
        <v>0</v>
      </c>
      <c r="H426" s="36">
        <f>SUMIFS(СВЦЭМ!$L$34:$L$777,СВЦЭМ!$A$34:$A$777,$A426,СВЦЭМ!$B$33:$B$776,H$401)+'СЕТ СН'!$F$16</f>
        <v>0</v>
      </c>
      <c r="I426" s="36">
        <f>SUMIFS(СВЦЭМ!$L$34:$L$777,СВЦЭМ!$A$34:$A$777,$A426,СВЦЭМ!$B$33:$B$776,I$401)+'СЕТ СН'!$F$16</f>
        <v>0</v>
      </c>
      <c r="J426" s="36">
        <f>SUMIFS(СВЦЭМ!$L$34:$L$777,СВЦЭМ!$A$34:$A$777,$A426,СВЦЭМ!$B$33:$B$776,J$401)+'СЕТ СН'!$F$16</f>
        <v>0</v>
      </c>
      <c r="K426" s="36">
        <f>SUMIFS(СВЦЭМ!$L$34:$L$777,СВЦЭМ!$A$34:$A$777,$A426,СВЦЭМ!$B$33:$B$776,K$401)+'СЕТ СН'!$F$16</f>
        <v>0</v>
      </c>
      <c r="L426" s="36">
        <f>SUMIFS(СВЦЭМ!$L$34:$L$777,СВЦЭМ!$A$34:$A$777,$A426,СВЦЭМ!$B$33:$B$776,L$401)+'СЕТ СН'!$F$16</f>
        <v>0</v>
      </c>
      <c r="M426" s="36">
        <f>SUMIFS(СВЦЭМ!$L$34:$L$777,СВЦЭМ!$A$34:$A$777,$A426,СВЦЭМ!$B$33:$B$776,M$401)+'СЕТ СН'!$F$16</f>
        <v>0</v>
      </c>
      <c r="N426" s="36">
        <f>SUMIFS(СВЦЭМ!$L$34:$L$777,СВЦЭМ!$A$34:$A$777,$A426,СВЦЭМ!$B$33:$B$776,N$401)+'СЕТ СН'!$F$16</f>
        <v>0</v>
      </c>
      <c r="O426" s="36">
        <f>SUMIFS(СВЦЭМ!$L$34:$L$777,СВЦЭМ!$A$34:$A$777,$A426,СВЦЭМ!$B$33:$B$776,O$401)+'СЕТ СН'!$F$16</f>
        <v>0</v>
      </c>
      <c r="P426" s="36">
        <f>SUMIFS(СВЦЭМ!$L$34:$L$777,СВЦЭМ!$A$34:$A$777,$A426,СВЦЭМ!$B$33:$B$776,P$401)+'СЕТ СН'!$F$16</f>
        <v>0</v>
      </c>
      <c r="Q426" s="36">
        <f>SUMIFS(СВЦЭМ!$L$34:$L$777,СВЦЭМ!$A$34:$A$777,$A426,СВЦЭМ!$B$33:$B$776,Q$401)+'СЕТ СН'!$F$16</f>
        <v>0</v>
      </c>
      <c r="R426" s="36">
        <f>SUMIFS(СВЦЭМ!$L$34:$L$777,СВЦЭМ!$A$34:$A$777,$A426,СВЦЭМ!$B$33:$B$776,R$401)+'СЕТ СН'!$F$16</f>
        <v>0</v>
      </c>
      <c r="S426" s="36">
        <f>SUMIFS(СВЦЭМ!$L$34:$L$777,СВЦЭМ!$A$34:$A$777,$A426,СВЦЭМ!$B$33:$B$776,S$401)+'СЕТ СН'!$F$16</f>
        <v>0</v>
      </c>
      <c r="T426" s="36">
        <f>SUMIFS(СВЦЭМ!$L$34:$L$777,СВЦЭМ!$A$34:$A$777,$A426,СВЦЭМ!$B$33:$B$776,T$401)+'СЕТ СН'!$F$16</f>
        <v>0</v>
      </c>
      <c r="U426" s="36">
        <f>SUMIFS(СВЦЭМ!$L$34:$L$777,СВЦЭМ!$A$34:$A$777,$A426,СВЦЭМ!$B$33:$B$776,U$401)+'СЕТ СН'!$F$16</f>
        <v>0</v>
      </c>
      <c r="V426" s="36">
        <f>SUMIFS(СВЦЭМ!$L$34:$L$777,СВЦЭМ!$A$34:$A$777,$A426,СВЦЭМ!$B$33:$B$776,V$401)+'СЕТ СН'!$F$16</f>
        <v>0</v>
      </c>
      <c r="W426" s="36">
        <f>SUMIFS(СВЦЭМ!$L$34:$L$777,СВЦЭМ!$A$34:$A$777,$A426,СВЦЭМ!$B$33:$B$776,W$401)+'СЕТ СН'!$F$16</f>
        <v>0</v>
      </c>
      <c r="X426" s="36">
        <f>SUMIFS(СВЦЭМ!$L$34:$L$777,СВЦЭМ!$A$34:$A$777,$A426,СВЦЭМ!$B$33:$B$776,X$401)+'СЕТ СН'!$F$16</f>
        <v>0</v>
      </c>
      <c r="Y426" s="36">
        <f>SUMIFS(СВЦЭМ!$L$34:$L$777,СВЦЭМ!$A$34:$A$777,$A426,СВЦЭМ!$B$33:$B$776,Y$401)+'СЕТ СН'!$F$16</f>
        <v>0</v>
      </c>
    </row>
    <row r="427" spans="1:25" ht="15.75" hidden="1" x14ac:dyDescent="0.2">
      <c r="A427" s="35">
        <f t="shared" si="11"/>
        <v>43672</v>
      </c>
      <c r="B427" s="36">
        <f>SUMIFS(СВЦЭМ!$L$34:$L$777,СВЦЭМ!$A$34:$A$777,$A427,СВЦЭМ!$B$33:$B$776,B$401)+'СЕТ СН'!$F$16</f>
        <v>0</v>
      </c>
      <c r="C427" s="36">
        <f>SUMIFS(СВЦЭМ!$L$34:$L$777,СВЦЭМ!$A$34:$A$777,$A427,СВЦЭМ!$B$33:$B$776,C$401)+'СЕТ СН'!$F$16</f>
        <v>0</v>
      </c>
      <c r="D427" s="36">
        <f>SUMIFS(СВЦЭМ!$L$34:$L$777,СВЦЭМ!$A$34:$A$777,$A427,СВЦЭМ!$B$33:$B$776,D$401)+'СЕТ СН'!$F$16</f>
        <v>0</v>
      </c>
      <c r="E427" s="36">
        <f>SUMIFS(СВЦЭМ!$L$34:$L$777,СВЦЭМ!$A$34:$A$777,$A427,СВЦЭМ!$B$33:$B$776,E$401)+'СЕТ СН'!$F$16</f>
        <v>0</v>
      </c>
      <c r="F427" s="36">
        <f>SUMIFS(СВЦЭМ!$L$34:$L$777,СВЦЭМ!$A$34:$A$777,$A427,СВЦЭМ!$B$33:$B$776,F$401)+'СЕТ СН'!$F$16</f>
        <v>0</v>
      </c>
      <c r="G427" s="36">
        <f>SUMIFS(СВЦЭМ!$L$34:$L$777,СВЦЭМ!$A$34:$A$777,$A427,СВЦЭМ!$B$33:$B$776,G$401)+'СЕТ СН'!$F$16</f>
        <v>0</v>
      </c>
      <c r="H427" s="36">
        <f>SUMIFS(СВЦЭМ!$L$34:$L$777,СВЦЭМ!$A$34:$A$777,$A427,СВЦЭМ!$B$33:$B$776,H$401)+'СЕТ СН'!$F$16</f>
        <v>0</v>
      </c>
      <c r="I427" s="36">
        <f>SUMIFS(СВЦЭМ!$L$34:$L$777,СВЦЭМ!$A$34:$A$777,$A427,СВЦЭМ!$B$33:$B$776,I$401)+'СЕТ СН'!$F$16</f>
        <v>0</v>
      </c>
      <c r="J427" s="36">
        <f>SUMIFS(СВЦЭМ!$L$34:$L$777,СВЦЭМ!$A$34:$A$777,$A427,СВЦЭМ!$B$33:$B$776,J$401)+'СЕТ СН'!$F$16</f>
        <v>0</v>
      </c>
      <c r="K427" s="36">
        <f>SUMIFS(СВЦЭМ!$L$34:$L$777,СВЦЭМ!$A$34:$A$777,$A427,СВЦЭМ!$B$33:$B$776,K$401)+'СЕТ СН'!$F$16</f>
        <v>0</v>
      </c>
      <c r="L427" s="36">
        <f>SUMIFS(СВЦЭМ!$L$34:$L$777,СВЦЭМ!$A$34:$A$777,$A427,СВЦЭМ!$B$33:$B$776,L$401)+'СЕТ СН'!$F$16</f>
        <v>0</v>
      </c>
      <c r="M427" s="36">
        <f>SUMIFS(СВЦЭМ!$L$34:$L$777,СВЦЭМ!$A$34:$A$777,$A427,СВЦЭМ!$B$33:$B$776,M$401)+'СЕТ СН'!$F$16</f>
        <v>0</v>
      </c>
      <c r="N427" s="36">
        <f>SUMIFS(СВЦЭМ!$L$34:$L$777,СВЦЭМ!$A$34:$A$777,$A427,СВЦЭМ!$B$33:$B$776,N$401)+'СЕТ СН'!$F$16</f>
        <v>0</v>
      </c>
      <c r="O427" s="36">
        <f>SUMIFS(СВЦЭМ!$L$34:$L$777,СВЦЭМ!$A$34:$A$777,$A427,СВЦЭМ!$B$33:$B$776,O$401)+'СЕТ СН'!$F$16</f>
        <v>0</v>
      </c>
      <c r="P427" s="36">
        <f>SUMIFS(СВЦЭМ!$L$34:$L$777,СВЦЭМ!$A$34:$A$777,$A427,СВЦЭМ!$B$33:$B$776,P$401)+'СЕТ СН'!$F$16</f>
        <v>0</v>
      </c>
      <c r="Q427" s="36">
        <f>SUMIFS(СВЦЭМ!$L$34:$L$777,СВЦЭМ!$A$34:$A$777,$A427,СВЦЭМ!$B$33:$B$776,Q$401)+'СЕТ СН'!$F$16</f>
        <v>0</v>
      </c>
      <c r="R427" s="36">
        <f>SUMIFS(СВЦЭМ!$L$34:$L$777,СВЦЭМ!$A$34:$A$777,$A427,СВЦЭМ!$B$33:$B$776,R$401)+'СЕТ СН'!$F$16</f>
        <v>0</v>
      </c>
      <c r="S427" s="36">
        <f>SUMIFS(СВЦЭМ!$L$34:$L$777,СВЦЭМ!$A$34:$A$777,$A427,СВЦЭМ!$B$33:$B$776,S$401)+'СЕТ СН'!$F$16</f>
        <v>0</v>
      </c>
      <c r="T427" s="36">
        <f>SUMIFS(СВЦЭМ!$L$34:$L$777,СВЦЭМ!$A$34:$A$777,$A427,СВЦЭМ!$B$33:$B$776,T$401)+'СЕТ СН'!$F$16</f>
        <v>0</v>
      </c>
      <c r="U427" s="36">
        <f>SUMIFS(СВЦЭМ!$L$34:$L$777,СВЦЭМ!$A$34:$A$777,$A427,СВЦЭМ!$B$33:$B$776,U$401)+'СЕТ СН'!$F$16</f>
        <v>0</v>
      </c>
      <c r="V427" s="36">
        <f>SUMIFS(СВЦЭМ!$L$34:$L$777,СВЦЭМ!$A$34:$A$777,$A427,СВЦЭМ!$B$33:$B$776,V$401)+'СЕТ СН'!$F$16</f>
        <v>0</v>
      </c>
      <c r="W427" s="36">
        <f>SUMIFS(СВЦЭМ!$L$34:$L$777,СВЦЭМ!$A$34:$A$777,$A427,СВЦЭМ!$B$33:$B$776,W$401)+'СЕТ СН'!$F$16</f>
        <v>0</v>
      </c>
      <c r="X427" s="36">
        <f>SUMIFS(СВЦЭМ!$L$34:$L$777,СВЦЭМ!$A$34:$A$777,$A427,СВЦЭМ!$B$33:$B$776,X$401)+'СЕТ СН'!$F$16</f>
        <v>0</v>
      </c>
      <c r="Y427" s="36">
        <f>SUMIFS(СВЦЭМ!$L$34:$L$777,СВЦЭМ!$A$34:$A$777,$A427,СВЦЭМ!$B$33:$B$776,Y$401)+'СЕТ СН'!$F$16</f>
        <v>0</v>
      </c>
    </row>
    <row r="428" spans="1:25" ht="15.75" hidden="1" x14ac:dyDescent="0.2">
      <c r="A428" s="35">
        <f t="shared" si="11"/>
        <v>43673</v>
      </c>
      <c r="B428" s="36">
        <f>SUMIFS(СВЦЭМ!$L$34:$L$777,СВЦЭМ!$A$34:$A$777,$A428,СВЦЭМ!$B$33:$B$776,B$401)+'СЕТ СН'!$F$16</f>
        <v>0</v>
      </c>
      <c r="C428" s="36">
        <f>SUMIFS(СВЦЭМ!$L$34:$L$777,СВЦЭМ!$A$34:$A$777,$A428,СВЦЭМ!$B$33:$B$776,C$401)+'СЕТ СН'!$F$16</f>
        <v>0</v>
      </c>
      <c r="D428" s="36">
        <f>SUMIFS(СВЦЭМ!$L$34:$L$777,СВЦЭМ!$A$34:$A$777,$A428,СВЦЭМ!$B$33:$B$776,D$401)+'СЕТ СН'!$F$16</f>
        <v>0</v>
      </c>
      <c r="E428" s="36">
        <f>SUMIFS(СВЦЭМ!$L$34:$L$777,СВЦЭМ!$A$34:$A$777,$A428,СВЦЭМ!$B$33:$B$776,E$401)+'СЕТ СН'!$F$16</f>
        <v>0</v>
      </c>
      <c r="F428" s="36">
        <f>SUMIFS(СВЦЭМ!$L$34:$L$777,СВЦЭМ!$A$34:$A$777,$A428,СВЦЭМ!$B$33:$B$776,F$401)+'СЕТ СН'!$F$16</f>
        <v>0</v>
      </c>
      <c r="G428" s="36">
        <f>SUMIFS(СВЦЭМ!$L$34:$L$777,СВЦЭМ!$A$34:$A$777,$A428,СВЦЭМ!$B$33:$B$776,G$401)+'СЕТ СН'!$F$16</f>
        <v>0</v>
      </c>
      <c r="H428" s="36">
        <f>SUMIFS(СВЦЭМ!$L$34:$L$777,СВЦЭМ!$A$34:$A$777,$A428,СВЦЭМ!$B$33:$B$776,H$401)+'СЕТ СН'!$F$16</f>
        <v>0</v>
      </c>
      <c r="I428" s="36">
        <f>SUMIFS(СВЦЭМ!$L$34:$L$777,СВЦЭМ!$A$34:$A$777,$A428,СВЦЭМ!$B$33:$B$776,I$401)+'СЕТ СН'!$F$16</f>
        <v>0</v>
      </c>
      <c r="J428" s="36">
        <f>SUMIFS(СВЦЭМ!$L$34:$L$777,СВЦЭМ!$A$34:$A$777,$A428,СВЦЭМ!$B$33:$B$776,J$401)+'СЕТ СН'!$F$16</f>
        <v>0</v>
      </c>
      <c r="K428" s="36">
        <f>SUMIFS(СВЦЭМ!$L$34:$L$777,СВЦЭМ!$A$34:$A$777,$A428,СВЦЭМ!$B$33:$B$776,K$401)+'СЕТ СН'!$F$16</f>
        <v>0</v>
      </c>
      <c r="L428" s="36">
        <f>SUMIFS(СВЦЭМ!$L$34:$L$777,СВЦЭМ!$A$34:$A$777,$A428,СВЦЭМ!$B$33:$B$776,L$401)+'СЕТ СН'!$F$16</f>
        <v>0</v>
      </c>
      <c r="M428" s="36">
        <f>SUMIFS(СВЦЭМ!$L$34:$L$777,СВЦЭМ!$A$34:$A$777,$A428,СВЦЭМ!$B$33:$B$776,M$401)+'СЕТ СН'!$F$16</f>
        <v>0</v>
      </c>
      <c r="N428" s="36">
        <f>SUMIFS(СВЦЭМ!$L$34:$L$777,СВЦЭМ!$A$34:$A$777,$A428,СВЦЭМ!$B$33:$B$776,N$401)+'СЕТ СН'!$F$16</f>
        <v>0</v>
      </c>
      <c r="O428" s="36">
        <f>SUMIFS(СВЦЭМ!$L$34:$L$777,СВЦЭМ!$A$34:$A$777,$A428,СВЦЭМ!$B$33:$B$776,O$401)+'СЕТ СН'!$F$16</f>
        <v>0</v>
      </c>
      <c r="P428" s="36">
        <f>SUMIFS(СВЦЭМ!$L$34:$L$777,СВЦЭМ!$A$34:$A$777,$A428,СВЦЭМ!$B$33:$B$776,P$401)+'СЕТ СН'!$F$16</f>
        <v>0</v>
      </c>
      <c r="Q428" s="36">
        <f>SUMIFS(СВЦЭМ!$L$34:$L$777,СВЦЭМ!$A$34:$A$777,$A428,СВЦЭМ!$B$33:$B$776,Q$401)+'СЕТ СН'!$F$16</f>
        <v>0</v>
      </c>
      <c r="R428" s="36">
        <f>SUMIFS(СВЦЭМ!$L$34:$L$777,СВЦЭМ!$A$34:$A$777,$A428,СВЦЭМ!$B$33:$B$776,R$401)+'СЕТ СН'!$F$16</f>
        <v>0</v>
      </c>
      <c r="S428" s="36">
        <f>SUMIFS(СВЦЭМ!$L$34:$L$777,СВЦЭМ!$A$34:$A$777,$A428,СВЦЭМ!$B$33:$B$776,S$401)+'СЕТ СН'!$F$16</f>
        <v>0</v>
      </c>
      <c r="T428" s="36">
        <f>SUMIFS(СВЦЭМ!$L$34:$L$777,СВЦЭМ!$A$34:$A$777,$A428,СВЦЭМ!$B$33:$B$776,T$401)+'СЕТ СН'!$F$16</f>
        <v>0</v>
      </c>
      <c r="U428" s="36">
        <f>SUMIFS(СВЦЭМ!$L$34:$L$777,СВЦЭМ!$A$34:$A$777,$A428,СВЦЭМ!$B$33:$B$776,U$401)+'СЕТ СН'!$F$16</f>
        <v>0</v>
      </c>
      <c r="V428" s="36">
        <f>SUMIFS(СВЦЭМ!$L$34:$L$777,СВЦЭМ!$A$34:$A$777,$A428,СВЦЭМ!$B$33:$B$776,V$401)+'СЕТ СН'!$F$16</f>
        <v>0</v>
      </c>
      <c r="W428" s="36">
        <f>SUMIFS(СВЦЭМ!$L$34:$L$777,СВЦЭМ!$A$34:$A$777,$A428,СВЦЭМ!$B$33:$B$776,W$401)+'СЕТ СН'!$F$16</f>
        <v>0</v>
      </c>
      <c r="X428" s="36">
        <f>SUMIFS(СВЦЭМ!$L$34:$L$777,СВЦЭМ!$A$34:$A$777,$A428,СВЦЭМ!$B$33:$B$776,X$401)+'СЕТ СН'!$F$16</f>
        <v>0</v>
      </c>
      <c r="Y428" s="36">
        <f>SUMIFS(СВЦЭМ!$L$34:$L$777,СВЦЭМ!$A$34:$A$777,$A428,СВЦЭМ!$B$33:$B$776,Y$401)+'СЕТ СН'!$F$16</f>
        <v>0</v>
      </c>
    </row>
    <row r="429" spans="1:25" ht="15.75" hidden="1" x14ac:dyDescent="0.2">
      <c r="A429" s="35">
        <f t="shared" si="11"/>
        <v>43674</v>
      </c>
      <c r="B429" s="36">
        <f>SUMIFS(СВЦЭМ!$L$34:$L$777,СВЦЭМ!$A$34:$A$777,$A429,СВЦЭМ!$B$33:$B$776,B$401)+'СЕТ СН'!$F$16</f>
        <v>0</v>
      </c>
      <c r="C429" s="36">
        <f>SUMIFS(СВЦЭМ!$L$34:$L$777,СВЦЭМ!$A$34:$A$777,$A429,СВЦЭМ!$B$33:$B$776,C$401)+'СЕТ СН'!$F$16</f>
        <v>0</v>
      </c>
      <c r="D429" s="36">
        <f>SUMIFS(СВЦЭМ!$L$34:$L$777,СВЦЭМ!$A$34:$A$777,$A429,СВЦЭМ!$B$33:$B$776,D$401)+'СЕТ СН'!$F$16</f>
        <v>0</v>
      </c>
      <c r="E429" s="36">
        <f>SUMIFS(СВЦЭМ!$L$34:$L$777,СВЦЭМ!$A$34:$A$777,$A429,СВЦЭМ!$B$33:$B$776,E$401)+'СЕТ СН'!$F$16</f>
        <v>0</v>
      </c>
      <c r="F429" s="36">
        <f>SUMIFS(СВЦЭМ!$L$34:$L$777,СВЦЭМ!$A$34:$A$777,$A429,СВЦЭМ!$B$33:$B$776,F$401)+'СЕТ СН'!$F$16</f>
        <v>0</v>
      </c>
      <c r="G429" s="36">
        <f>SUMIFS(СВЦЭМ!$L$34:$L$777,СВЦЭМ!$A$34:$A$777,$A429,СВЦЭМ!$B$33:$B$776,G$401)+'СЕТ СН'!$F$16</f>
        <v>0</v>
      </c>
      <c r="H429" s="36">
        <f>SUMIFS(СВЦЭМ!$L$34:$L$777,СВЦЭМ!$A$34:$A$777,$A429,СВЦЭМ!$B$33:$B$776,H$401)+'СЕТ СН'!$F$16</f>
        <v>0</v>
      </c>
      <c r="I429" s="36">
        <f>SUMIFS(СВЦЭМ!$L$34:$L$777,СВЦЭМ!$A$34:$A$777,$A429,СВЦЭМ!$B$33:$B$776,I$401)+'СЕТ СН'!$F$16</f>
        <v>0</v>
      </c>
      <c r="J429" s="36">
        <f>SUMIFS(СВЦЭМ!$L$34:$L$777,СВЦЭМ!$A$34:$A$777,$A429,СВЦЭМ!$B$33:$B$776,J$401)+'СЕТ СН'!$F$16</f>
        <v>0</v>
      </c>
      <c r="K429" s="36">
        <f>SUMIFS(СВЦЭМ!$L$34:$L$777,СВЦЭМ!$A$34:$A$777,$A429,СВЦЭМ!$B$33:$B$776,K$401)+'СЕТ СН'!$F$16</f>
        <v>0</v>
      </c>
      <c r="L429" s="36">
        <f>SUMIFS(СВЦЭМ!$L$34:$L$777,СВЦЭМ!$A$34:$A$777,$A429,СВЦЭМ!$B$33:$B$776,L$401)+'СЕТ СН'!$F$16</f>
        <v>0</v>
      </c>
      <c r="M429" s="36">
        <f>SUMIFS(СВЦЭМ!$L$34:$L$777,СВЦЭМ!$A$34:$A$777,$A429,СВЦЭМ!$B$33:$B$776,M$401)+'СЕТ СН'!$F$16</f>
        <v>0</v>
      </c>
      <c r="N429" s="36">
        <f>SUMIFS(СВЦЭМ!$L$34:$L$777,СВЦЭМ!$A$34:$A$777,$A429,СВЦЭМ!$B$33:$B$776,N$401)+'СЕТ СН'!$F$16</f>
        <v>0</v>
      </c>
      <c r="O429" s="36">
        <f>SUMIFS(СВЦЭМ!$L$34:$L$777,СВЦЭМ!$A$34:$A$777,$A429,СВЦЭМ!$B$33:$B$776,O$401)+'СЕТ СН'!$F$16</f>
        <v>0</v>
      </c>
      <c r="P429" s="36">
        <f>SUMIFS(СВЦЭМ!$L$34:$L$777,СВЦЭМ!$A$34:$A$777,$A429,СВЦЭМ!$B$33:$B$776,P$401)+'СЕТ СН'!$F$16</f>
        <v>0</v>
      </c>
      <c r="Q429" s="36">
        <f>SUMIFS(СВЦЭМ!$L$34:$L$777,СВЦЭМ!$A$34:$A$777,$A429,СВЦЭМ!$B$33:$B$776,Q$401)+'СЕТ СН'!$F$16</f>
        <v>0</v>
      </c>
      <c r="R429" s="36">
        <f>SUMIFS(СВЦЭМ!$L$34:$L$777,СВЦЭМ!$A$34:$A$777,$A429,СВЦЭМ!$B$33:$B$776,R$401)+'СЕТ СН'!$F$16</f>
        <v>0</v>
      </c>
      <c r="S429" s="36">
        <f>SUMIFS(СВЦЭМ!$L$34:$L$777,СВЦЭМ!$A$34:$A$777,$A429,СВЦЭМ!$B$33:$B$776,S$401)+'СЕТ СН'!$F$16</f>
        <v>0</v>
      </c>
      <c r="T429" s="36">
        <f>SUMIFS(СВЦЭМ!$L$34:$L$777,СВЦЭМ!$A$34:$A$777,$A429,СВЦЭМ!$B$33:$B$776,T$401)+'СЕТ СН'!$F$16</f>
        <v>0</v>
      </c>
      <c r="U429" s="36">
        <f>SUMIFS(СВЦЭМ!$L$34:$L$777,СВЦЭМ!$A$34:$A$777,$A429,СВЦЭМ!$B$33:$B$776,U$401)+'СЕТ СН'!$F$16</f>
        <v>0</v>
      </c>
      <c r="V429" s="36">
        <f>SUMIFS(СВЦЭМ!$L$34:$L$777,СВЦЭМ!$A$34:$A$777,$A429,СВЦЭМ!$B$33:$B$776,V$401)+'СЕТ СН'!$F$16</f>
        <v>0</v>
      </c>
      <c r="W429" s="36">
        <f>SUMIFS(СВЦЭМ!$L$34:$L$777,СВЦЭМ!$A$34:$A$777,$A429,СВЦЭМ!$B$33:$B$776,W$401)+'СЕТ СН'!$F$16</f>
        <v>0</v>
      </c>
      <c r="X429" s="36">
        <f>SUMIFS(СВЦЭМ!$L$34:$L$777,СВЦЭМ!$A$34:$A$777,$A429,СВЦЭМ!$B$33:$B$776,X$401)+'СЕТ СН'!$F$16</f>
        <v>0</v>
      </c>
      <c r="Y429" s="36">
        <f>SUMIFS(СВЦЭМ!$L$34:$L$777,СВЦЭМ!$A$34:$A$777,$A429,СВЦЭМ!$B$33:$B$776,Y$401)+'СЕТ СН'!$F$16</f>
        <v>0</v>
      </c>
    </row>
    <row r="430" spans="1:25" ht="15.75" hidden="1" x14ac:dyDescent="0.2">
      <c r="A430" s="35">
        <f t="shared" si="11"/>
        <v>43675</v>
      </c>
      <c r="B430" s="36">
        <f>SUMIFS(СВЦЭМ!$L$34:$L$777,СВЦЭМ!$A$34:$A$777,$A430,СВЦЭМ!$B$33:$B$776,B$401)+'СЕТ СН'!$F$16</f>
        <v>0</v>
      </c>
      <c r="C430" s="36">
        <f>SUMIFS(СВЦЭМ!$L$34:$L$777,СВЦЭМ!$A$34:$A$777,$A430,СВЦЭМ!$B$33:$B$776,C$401)+'СЕТ СН'!$F$16</f>
        <v>0</v>
      </c>
      <c r="D430" s="36">
        <f>SUMIFS(СВЦЭМ!$L$34:$L$777,СВЦЭМ!$A$34:$A$777,$A430,СВЦЭМ!$B$33:$B$776,D$401)+'СЕТ СН'!$F$16</f>
        <v>0</v>
      </c>
      <c r="E430" s="36">
        <f>SUMIFS(СВЦЭМ!$L$34:$L$777,СВЦЭМ!$A$34:$A$777,$A430,СВЦЭМ!$B$33:$B$776,E$401)+'СЕТ СН'!$F$16</f>
        <v>0</v>
      </c>
      <c r="F430" s="36">
        <f>SUMIFS(СВЦЭМ!$L$34:$L$777,СВЦЭМ!$A$34:$A$777,$A430,СВЦЭМ!$B$33:$B$776,F$401)+'СЕТ СН'!$F$16</f>
        <v>0</v>
      </c>
      <c r="G430" s="36">
        <f>SUMIFS(СВЦЭМ!$L$34:$L$777,СВЦЭМ!$A$34:$A$777,$A430,СВЦЭМ!$B$33:$B$776,G$401)+'СЕТ СН'!$F$16</f>
        <v>0</v>
      </c>
      <c r="H430" s="36">
        <f>SUMIFS(СВЦЭМ!$L$34:$L$777,СВЦЭМ!$A$34:$A$777,$A430,СВЦЭМ!$B$33:$B$776,H$401)+'СЕТ СН'!$F$16</f>
        <v>0</v>
      </c>
      <c r="I430" s="36">
        <f>SUMIFS(СВЦЭМ!$L$34:$L$777,СВЦЭМ!$A$34:$A$777,$A430,СВЦЭМ!$B$33:$B$776,I$401)+'СЕТ СН'!$F$16</f>
        <v>0</v>
      </c>
      <c r="J430" s="36">
        <f>SUMIFS(СВЦЭМ!$L$34:$L$777,СВЦЭМ!$A$34:$A$777,$A430,СВЦЭМ!$B$33:$B$776,J$401)+'СЕТ СН'!$F$16</f>
        <v>0</v>
      </c>
      <c r="K430" s="36">
        <f>SUMIFS(СВЦЭМ!$L$34:$L$777,СВЦЭМ!$A$34:$A$777,$A430,СВЦЭМ!$B$33:$B$776,K$401)+'СЕТ СН'!$F$16</f>
        <v>0</v>
      </c>
      <c r="L430" s="36">
        <f>SUMIFS(СВЦЭМ!$L$34:$L$777,СВЦЭМ!$A$34:$A$777,$A430,СВЦЭМ!$B$33:$B$776,L$401)+'СЕТ СН'!$F$16</f>
        <v>0</v>
      </c>
      <c r="M430" s="36">
        <f>SUMIFS(СВЦЭМ!$L$34:$L$777,СВЦЭМ!$A$34:$A$777,$A430,СВЦЭМ!$B$33:$B$776,M$401)+'СЕТ СН'!$F$16</f>
        <v>0</v>
      </c>
      <c r="N430" s="36">
        <f>SUMIFS(СВЦЭМ!$L$34:$L$777,СВЦЭМ!$A$34:$A$777,$A430,СВЦЭМ!$B$33:$B$776,N$401)+'СЕТ СН'!$F$16</f>
        <v>0</v>
      </c>
      <c r="O430" s="36">
        <f>SUMIFS(СВЦЭМ!$L$34:$L$777,СВЦЭМ!$A$34:$A$777,$A430,СВЦЭМ!$B$33:$B$776,O$401)+'СЕТ СН'!$F$16</f>
        <v>0</v>
      </c>
      <c r="P430" s="36">
        <f>SUMIFS(СВЦЭМ!$L$34:$L$777,СВЦЭМ!$A$34:$A$777,$A430,СВЦЭМ!$B$33:$B$776,P$401)+'СЕТ СН'!$F$16</f>
        <v>0</v>
      </c>
      <c r="Q430" s="36">
        <f>SUMIFS(СВЦЭМ!$L$34:$L$777,СВЦЭМ!$A$34:$A$777,$A430,СВЦЭМ!$B$33:$B$776,Q$401)+'СЕТ СН'!$F$16</f>
        <v>0</v>
      </c>
      <c r="R430" s="36">
        <f>SUMIFS(СВЦЭМ!$L$34:$L$777,СВЦЭМ!$A$34:$A$777,$A430,СВЦЭМ!$B$33:$B$776,R$401)+'СЕТ СН'!$F$16</f>
        <v>0</v>
      </c>
      <c r="S430" s="36">
        <f>SUMIFS(СВЦЭМ!$L$34:$L$777,СВЦЭМ!$A$34:$A$777,$A430,СВЦЭМ!$B$33:$B$776,S$401)+'СЕТ СН'!$F$16</f>
        <v>0</v>
      </c>
      <c r="T430" s="36">
        <f>SUMIFS(СВЦЭМ!$L$34:$L$777,СВЦЭМ!$A$34:$A$777,$A430,СВЦЭМ!$B$33:$B$776,T$401)+'СЕТ СН'!$F$16</f>
        <v>0</v>
      </c>
      <c r="U430" s="36">
        <f>SUMIFS(СВЦЭМ!$L$34:$L$777,СВЦЭМ!$A$34:$A$777,$A430,СВЦЭМ!$B$33:$B$776,U$401)+'СЕТ СН'!$F$16</f>
        <v>0</v>
      </c>
      <c r="V430" s="36">
        <f>SUMIFS(СВЦЭМ!$L$34:$L$777,СВЦЭМ!$A$34:$A$777,$A430,СВЦЭМ!$B$33:$B$776,V$401)+'СЕТ СН'!$F$16</f>
        <v>0</v>
      </c>
      <c r="W430" s="36">
        <f>SUMIFS(СВЦЭМ!$L$34:$L$777,СВЦЭМ!$A$34:$A$777,$A430,СВЦЭМ!$B$33:$B$776,W$401)+'СЕТ СН'!$F$16</f>
        <v>0</v>
      </c>
      <c r="X430" s="36">
        <f>SUMIFS(СВЦЭМ!$L$34:$L$777,СВЦЭМ!$A$34:$A$777,$A430,СВЦЭМ!$B$33:$B$776,X$401)+'СЕТ СН'!$F$16</f>
        <v>0</v>
      </c>
      <c r="Y430" s="36">
        <f>SUMIFS(СВЦЭМ!$L$34:$L$777,СВЦЭМ!$A$34:$A$777,$A430,СВЦЭМ!$B$33:$B$776,Y$401)+'СЕТ СН'!$F$16</f>
        <v>0</v>
      </c>
    </row>
    <row r="431" spans="1:25" ht="15.75" hidden="1" x14ac:dyDescent="0.2">
      <c r="A431" s="35">
        <f t="shared" si="11"/>
        <v>43676</v>
      </c>
      <c r="B431" s="36">
        <f>SUMIFS(СВЦЭМ!$L$34:$L$777,СВЦЭМ!$A$34:$A$777,$A431,СВЦЭМ!$B$33:$B$776,B$401)+'СЕТ СН'!$F$16</f>
        <v>0</v>
      </c>
      <c r="C431" s="36">
        <f>SUMIFS(СВЦЭМ!$L$34:$L$777,СВЦЭМ!$A$34:$A$777,$A431,СВЦЭМ!$B$33:$B$776,C$401)+'СЕТ СН'!$F$16</f>
        <v>0</v>
      </c>
      <c r="D431" s="36">
        <f>SUMIFS(СВЦЭМ!$L$34:$L$777,СВЦЭМ!$A$34:$A$777,$A431,СВЦЭМ!$B$33:$B$776,D$401)+'СЕТ СН'!$F$16</f>
        <v>0</v>
      </c>
      <c r="E431" s="36">
        <f>SUMIFS(СВЦЭМ!$L$34:$L$777,СВЦЭМ!$A$34:$A$777,$A431,СВЦЭМ!$B$33:$B$776,E$401)+'СЕТ СН'!$F$16</f>
        <v>0</v>
      </c>
      <c r="F431" s="36">
        <f>SUMIFS(СВЦЭМ!$L$34:$L$777,СВЦЭМ!$A$34:$A$777,$A431,СВЦЭМ!$B$33:$B$776,F$401)+'СЕТ СН'!$F$16</f>
        <v>0</v>
      </c>
      <c r="G431" s="36">
        <f>SUMIFS(СВЦЭМ!$L$34:$L$777,СВЦЭМ!$A$34:$A$777,$A431,СВЦЭМ!$B$33:$B$776,G$401)+'СЕТ СН'!$F$16</f>
        <v>0</v>
      </c>
      <c r="H431" s="36">
        <f>SUMIFS(СВЦЭМ!$L$34:$L$777,СВЦЭМ!$A$34:$A$777,$A431,СВЦЭМ!$B$33:$B$776,H$401)+'СЕТ СН'!$F$16</f>
        <v>0</v>
      </c>
      <c r="I431" s="36">
        <f>SUMIFS(СВЦЭМ!$L$34:$L$777,СВЦЭМ!$A$34:$A$777,$A431,СВЦЭМ!$B$33:$B$776,I$401)+'СЕТ СН'!$F$16</f>
        <v>0</v>
      </c>
      <c r="J431" s="36">
        <f>SUMIFS(СВЦЭМ!$L$34:$L$777,СВЦЭМ!$A$34:$A$777,$A431,СВЦЭМ!$B$33:$B$776,J$401)+'СЕТ СН'!$F$16</f>
        <v>0</v>
      </c>
      <c r="K431" s="36">
        <f>SUMIFS(СВЦЭМ!$L$34:$L$777,СВЦЭМ!$A$34:$A$777,$A431,СВЦЭМ!$B$33:$B$776,K$401)+'СЕТ СН'!$F$16</f>
        <v>0</v>
      </c>
      <c r="L431" s="36">
        <f>SUMIFS(СВЦЭМ!$L$34:$L$777,СВЦЭМ!$A$34:$A$777,$A431,СВЦЭМ!$B$33:$B$776,L$401)+'СЕТ СН'!$F$16</f>
        <v>0</v>
      </c>
      <c r="M431" s="36">
        <f>SUMIFS(СВЦЭМ!$L$34:$L$777,СВЦЭМ!$A$34:$A$777,$A431,СВЦЭМ!$B$33:$B$776,M$401)+'СЕТ СН'!$F$16</f>
        <v>0</v>
      </c>
      <c r="N431" s="36">
        <f>SUMIFS(СВЦЭМ!$L$34:$L$777,СВЦЭМ!$A$34:$A$777,$A431,СВЦЭМ!$B$33:$B$776,N$401)+'СЕТ СН'!$F$16</f>
        <v>0</v>
      </c>
      <c r="O431" s="36">
        <f>SUMIFS(СВЦЭМ!$L$34:$L$777,СВЦЭМ!$A$34:$A$777,$A431,СВЦЭМ!$B$33:$B$776,O$401)+'СЕТ СН'!$F$16</f>
        <v>0</v>
      </c>
      <c r="P431" s="36">
        <f>SUMIFS(СВЦЭМ!$L$34:$L$777,СВЦЭМ!$A$34:$A$777,$A431,СВЦЭМ!$B$33:$B$776,P$401)+'СЕТ СН'!$F$16</f>
        <v>0</v>
      </c>
      <c r="Q431" s="36">
        <f>SUMIFS(СВЦЭМ!$L$34:$L$777,СВЦЭМ!$A$34:$A$777,$A431,СВЦЭМ!$B$33:$B$776,Q$401)+'СЕТ СН'!$F$16</f>
        <v>0</v>
      </c>
      <c r="R431" s="36">
        <f>SUMIFS(СВЦЭМ!$L$34:$L$777,СВЦЭМ!$A$34:$A$777,$A431,СВЦЭМ!$B$33:$B$776,R$401)+'СЕТ СН'!$F$16</f>
        <v>0</v>
      </c>
      <c r="S431" s="36">
        <f>SUMIFS(СВЦЭМ!$L$34:$L$777,СВЦЭМ!$A$34:$A$777,$A431,СВЦЭМ!$B$33:$B$776,S$401)+'СЕТ СН'!$F$16</f>
        <v>0</v>
      </c>
      <c r="T431" s="36">
        <f>SUMIFS(СВЦЭМ!$L$34:$L$777,СВЦЭМ!$A$34:$A$777,$A431,СВЦЭМ!$B$33:$B$776,T$401)+'СЕТ СН'!$F$16</f>
        <v>0</v>
      </c>
      <c r="U431" s="36">
        <f>SUMIFS(СВЦЭМ!$L$34:$L$777,СВЦЭМ!$A$34:$A$777,$A431,СВЦЭМ!$B$33:$B$776,U$401)+'СЕТ СН'!$F$16</f>
        <v>0</v>
      </c>
      <c r="V431" s="36">
        <f>SUMIFS(СВЦЭМ!$L$34:$L$777,СВЦЭМ!$A$34:$A$777,$A431,СВЦЭМ!$B$33:$B$776,V$401)+'СЕТ СН'!$F$16</f>
        <v>0</v>
      </c>
      <c r="W431" s="36">
        <f>SUMIFS(СВЦЭМ!$L$34:$L$777,СВЦЭМ!$A$34:$A$777,$A431,СВЦЭМ!$B$33:$B$776,W$401)+'СЕТ СН'!$F$16</f>
        <v>0</v>
      </c>
      <c r="X431" s="36">
        <f>SUMIFS(СВЦЭМ!$L$34:$L$777,СВЦЭМ!$A$34:$A$777,$A431,СВЦЭМ!$B$33:$B$776,X$401)+'СЕТ СН'!$F$16</f>
        <v>0</v>
      </c>
      <c r="Y431" s="36">
        <f>SUMIFS(СВЦЭМ!$L$34:$L$777,СВЦЭМ!$A$34:$A$777,$A431,СВЦЭМ!$B$33:$B$776,Y$401)+'СЕТ СН'!$F$16</f>
        <v>0</v>
      </c>
    </row>
    <row r="432" spans="1:25" ht="15.75" hidden="1" x14ac:dyDescent="0.2">
      <c r="A432" s="35">
        <f t="shared" si="11"/>
        <v>43677</v>
      </c>
      <c r="B432" s="36">
        <f>SUMIFS(СВЦЭМ!$L$34:$L$777,СВЦЭМ!$A$34:$A$777,$A432,СВЦЭМ!$B$33:$B$776,B$401)+'СЕТ СН'!$F$16</f>
        <v>0</v>
      </c>
      <c r="C432" s="36">
        <f>SUMIFS(СВЦЭМ!$L$34:$L$777,СВЦЭМ!$A$34:$A$777,$A432,СВЦЭМ!$B$33:$B$776,C$401)+'СЕТ СН'!$F$16</f>
        <v>0</v>
      </c>
      <c r="D432" s="36">
        <f>SUMIFS(СВЦЭМ!$L$34:$L$777,СВЦЭМ!$A$34:$A$777,$A432,СВЦЭМ!$B$33:$B$776,D$401)+'СЕТ СН'!$F$16</f>
        <v>0</v>
      </c>
      <c r="E432" s="36">
        <f>SUMIFS(СВЦЭМ!$L$34:$L$777,СВЦЭМ!$A$34:$A$777,$A432,СВЦЭМ!$B$33:$B$776,E$401)+'СЕТ СН'!$F$16</f>
        <v>0</v>
      </c>
      <c r="F432" s="36">
        <f>SUMIFS(СВЦЭМ!$L$34:$L$777,СВЦЭМ!$A$34:$A$777,$A432,СВЦЭМ!$B$33:$B$776,F$401)+'СЕТ СН'!$F$16</f>
        <v>0</v>
      </c>
      <c r="G432" s="36">
        <f>SUMIFS(СВЦЭМ!$L$34:$L$777,СВЦЭМ!$A$34:$A$777,$A432,СВЦЭМ!$B$33:$B$776,G$401)+'СЕТ СН'!$F$16</f>
        <v>0</v>
      </c>
      <c r="H432" s="36">
        <f>SUMIFS(СВЦЭМ!$L$34:$L$777,СВЦЭМ!$A$34:$A$777,$A432,СВЦЭМ!$B$33:$B$776,H$401)+'СЕТ СН'!$F$16</f>
        <v>0</v>
      </c>
      <c r="I432" s="36">
        <f>SUMIFS(СВЦЭМ!$L$34:$L$777,СВЦЭМ!$A$34:$A$777,$A432,СВЦЭМ!$B$33:$B$776,I$401)+'СЕТ СН'!$F$16</f>
        <v>0</v>
      </c>
      <c r="J432" s="36">
        <f>SUMIFS(СВЦЭМ!$L$34:$L$777,СВЦЭМ!$A$34:$A$777,$A432,СВЦЭМ!$B$33:$B$776,J$401)+'СЕТ СН'!$F$16</f>
        <v>0</v>
      </c>
      <c r="K432" s="36">
        <f>SUMIFS(СВЦЭМ!$L$34:$L$777,СВЦЭМ!$A$34:$A$777,$A432,СВЦЭМ!$B$33:$B$776,K$401)+'СЕТ СН'!$F$16</f>
        <v>0</v>
      </c>
      <c r="L432" s="36">
        <f>SUMIFS(СВЦЭМ!$L$34:$L$777,СВЦЭМ!$A$34:$A$777,$A432,СВЦЭМ!$B$33:$B$776,L$401)+'СЕТ СН'!$F$16</f>
        <v>0</v>
      </c>
      <c r="M432" s="36">
        <f>SUMIFS(СВЦЭМ!$L$34:$L$777,СВЦЭМ!$A$34:$A$777,$A432,СВЦЭМ!$B$33:$B$776,M$401)+'СЕТ СН'!$F$16</f>
        <v>0</v>
      </c>
      <c r="N432" s="36">
        <f>SUMIFS(СВЦЭМ!$L$34:$L$777,СВЦЭМ!$A$34:$A$777,$A432,СВЦЭМ!$B$33:$B$776,N$401)+'СЕТ СН'!$F$16</f>
        <v>0</v>
      </c>
      <c r="O432" s="36">
        <f>SUMIFS(СВЦЭМ!$L$34:$L$777,СВЦЭМ!$A$34:$A$777,$A432,СВЦЭМ!$B$33:$B$776,O$401)+'СЕТ СН'!$F$16</f>
        <v>0</v>
      </c>
      <c r="P432" s="36">
        <f>SUMIFS(СВЦЭМ!$L$34:$L$777,СВЦЭМ!$A$34:$A$777,$A432,СВЦЭМ!$B$33:$B$776,P$401)+'СЕТ СН'!$F$16</f>
        <v>0</v>
      </c>
      <c r="Q432" s="36">
        <f>SUMIFS(СВЦЭМ!$L$34:$L$777,СВЦЭМ!$A$34:$A$777,$A432,СВЦЭМ!$B$33:$B$776,Q$401)+'СЕТ СН'!$F$16</f>
        <v>0</v>
      </c>
      <c r="R432" s="36">
        <f>SUMIFS(СВЦЭМ!$L$34:$L$777,СВЦЭМ!$A$34:$A$777,$A432,СВЦЭМ!$B$33:$B$776,R$401)+'СЕТ СН'!$F$16</f>
        <v>0</v>
      </c>
      <c r="S432" s="36">
        <f>SUMIFS(СВЦЭМ!$L$34:$L$777,СВЦЭМ!$A$34:$A$777,$A432,СВЦЭМ!$B$33:$B$776,S$401)+'СЕТ СН'!$F$16</f>
        <v>0</v>
      </c>
      <c r="T432" s="36">
        <f>SUMIFS(СВЦЭМ!$L$34:$L$777,СВЦЭМ!$A$34:$A$777,$A432,СВЦЭМ!$B$33:$B$776,T$401)+'СЕТ СН'!$F$16</f>
        <v>0</v>
      </c>
      <c r="U432" s="36">
        <f>SUMIFS(СВЦЭМ!$L$34:$L$777,СВЦЭМ!$A$34:$A$777,$A432,СВЦЭМ!$B$33:$B$776,U$401)+'СЕТ СН'!$F$16</f>
        <v>0</v>
      </c>
      <c r="V432" s="36">
        <f>SUMIFS(СВЦЭМ!$L$34:$L$777,СВЦЭМ!$A$34:$A$777,$A432,СВЦЭМ!$B$33:$B$776,V$401)+'СЕТ СН'!$F$16</f>
        <v>0</v>
      </c>
      <c r="W432" s="36">
        <f>SUMIFS(СВЦЭМ!$L$34:$L$777,СВЦЭМ!$A$34:$A$777,$A432,СВЦЭМ!$B$33:$B$776,W$401)+'СЕТ СН'!$F$16</f>
        <v>0</v>
      </c>
      <c r="X432" s="36">
        <f>SUMIFS(СВЦЭМ!$L$34:$L$777,СВЦЭМ!$A$34:$A$777,$A432,СВЦЭМ!$B$33:$B$776,X$401)+'СЕТ СН'!$F$16</f>
        <v>0</v>
      </c>
      <c r="Y432" s="36">
        <f>SUMIFS(СВЦЭМ!$L$34:$L$777,СВЦЭМ!$A$34:$A$777,$A432,СВЦЭМ!$B$33:$B$776,Y$401)+'СЕТ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7" t="s">
        <v>122</v>
      </c>
      <c r="B435" s="157"/>
      <c r="C435" s="157"/>
      <c r="D435" s="157"/>
      <c r="E435" s="157"/>
      <c r="F435" s="157"/>
      <c r="G435" s="157"/>
      <c r="H435" s="157"/>
      <c r="I435" s="157"/>
      <c r="J435" s="157"/>
      <c r="K435" s="157"/>
      <c r="L435" s="158">
        <f>СВЦЭМ!$D$18+'СЕТ СН'!$F$17</f>
        <v>7.2704659400000002</v>
      </c>
      <c r="M435" s="159"/>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9" t="s">
        <v>74</v>
      </c>
      <c r="B437" s="139"/>
      <c r="C437" s="139"/>
      <c r="D437" s="139"/>
      <c r="E437" s="139"/>
      <c r="F437" s="139"/>
      <c r="G437" s="139"/>
      <c r="H437" s="139"/>
      <c r="I437" s="139"/>
      <c r="J437" s="139"/>
      <c r="K437" s="139"/>
      <c r="L437" s="139"/>
      <c r="M437" s="139"/>
      <c r="N437" s="140" t="s">
        <v>29</v>
      </c>
      <c r="O437" s="140"/>
      <c r="P437" s="140"/>
      <c r="Q437" s="140"/>
      <c r="R437" s="140"/>
      <c r="S437" s="140"/>
      <c r="T437" s="140"/>
      <c r="U437" s="140"/>
      <c r="V437" s="47"/>
      <c r="W437" s="47"/>
      <c r="X437" s="47"/>
      <c r="Y437" s="47"/>
    </row>
    <row r="438" spans="1:26" ht="15.75" x14ac:dyDescent="0.25">
      <c r="A438" s="139"/>
      <c r="B438" s="139"/>
      <c r="C438" s="139"/>
      <c r="D438" s="139"/>
      <c r="E438" s="139"/>
      <c r="F438" s="139"/>
      <c r="G438" s="139"/>
      <c r="H438" s="139"/>
      <c r="I438" s="139"/>
      <c r="J438" s="139"/>
      <c r="K438" s="139"/>
      <c r="L438" s="139"/>
      <c r="M438" s="139"/>
      <c r="N438" s="141" t="s">
        <v>0</v>
      </c>
      <c r="O438" s="141"/>
      <c r="P438" s="141" t="s">
        <v>1</v>
      </c>
      <c r="Q438" s="141"/>
      <c r="R438" s="141" t="s">
        <v>2</v>
      </c>
      <c r="S438" s="141"/>
      <c r="T438" s="141" t="s">
        <v>3</v>
      </c>
      <c r="U438" s="141"/>
    </row>
    <row r="439" spans="1:26" ht="15.75" x14ac:dyDescent="0.25">
      <c r="A439" s="139"/>
      <c r="B439" s="139"/>
      <c r="C439" s="139"/>
      <c r="D439" s="139"/>
      <c r="E439" s="139"/>
      <c r="F439" s="139"/>
      <c r="G439" s="139"/>
      <c r="H439" s="139"/>
      <c r="I439" s="139"/>
      <c r="J439" s="139"/>
      <c r="K439" s="139"/>
      <c r="L439" s="139"/>
      <c r="M439" s="139"/>
      <c r="N439" s="142">
        <f>СВЦЭМ!$D$12+'СЕТ СН'!$F$13-'СЕТ СН'!$F$25</f>
        <v>556044.2894910773</v>
      </c>
      <c r="O439" s="143"/>
      <c r="P439" s="142">
        <f>СВЦЭМ!$D$12+'СЕТ СН'!$F$13-'СЕТ СН'!$G$25</f>
        <v>556044.2894910773</v>
      </c>
      <c r="Q439" s="143"/>
      <c r="R439" s="142">
        <f>СВЦЭМ!$D$12+'СЕТ СН'!$F$13-'СЕТ СН'!$H$25</f>
        <v>556044.2894910773</v>
      </c>
      <c r="S439" s="143"/>
      <c r="T439" s="142">
        <f>СВЦЭМ!$D$12+'СЕТ СН'!$F$13-'СЕТ СН'!$I$25</f>
        <v>556044.2894910773</v>
      </c>
      <c r="U439" s="143"/>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zoomScale="70" zoomScaleNormal="70" zoomScaleSheetLayoutView="80" workbookViewId="0">
      <selection activeCell="A3" sqref="A3:Y3"/>
    </sheetView>
  </sheetViews>
  <sheetFormatPr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июле 2019г.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27" t="s">
        <v>42</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5" ht="32.25" customHeight="1" x14ac:dyDescent="0.2">
      <c r="A4" s="127" t="s">
        <v>81</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28" t="s">
        <v>7</v>
      </c>
      <c r="B9" s="131" t="s">
        <v>138</v>
      </c>
      <c r="C9" s="132"/>
      <c r="D9" s="132"/>
      <c r="E9" s="132"/>
      <c r="F9" s="132"/>
      <c r="G9" s="132"/>
      <c r="H9" s="132"/>
      <c r="I9" s="132"/>
      <c r="J9" s="132"/>
      <c r="K9" s="132"/>
      <c r="L9" s="132"/>
      <c r="M9" s="132"/>
      <c r="N9" s="132"/>
      <c r="O9" s="132"/>
      <c r="P9" s="132"/>
      <c r="Q9" s="132"/>
      <c r="R9" s="132"/>
      <c r="S9" s="132"/>
      <c r="T9" s="132"/>
      <c r="U9" s="132"/>
      <c r="V9" s="132"/>
      <c r="W9" s="132"/>
      <c r="X9" s="132"/>
      <c r="Y9" s="133"/>
    </row>
    <row r="10" spans="1:25"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5" ht="15.75"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СВЦЭМ!$A$34</f>
        <v>01.07.2019</v>
      </c>
      <c r="B12" s="36">
        <f>SUMIFS(СВЦЭМ!$D$33:$D$776,СВЦЭМ!$A$33:$A$776,$A12,СВЦЭМ!$B$33:$B$776,B$11)+'СЕТ СН'!$F$14+СВЦЭМ!$D$10+'СЕТ СН'!$F$8*'СЕТ СН'!$F$9-'СЕТ СН'!$F$26</f>
        <v>685.32172031000005</v>
      </c>
      <c r="C12" s="36">
        <f>SUMIFS(СВЦЭМ!$D$33:$D$776,СВЦЭМ!$A$33:$A$776,$A12,СВЦЭМ!$B$33:$B$776,C$11)+'СЕТ СН'!$F$14+СВЦЭМ!$D$10+'СЕТ СН'!$F$8*'СЕТ СН'!$F$9-'СЕТ СН'!$F$26</f>
        <v>780.72829887000012</v>
      </c>
      <c r="D12" s="36">
        <f>SUMIFS(СВЦЭМ!$D$33:$D$776,СВЦЭМ!$A$33:$A$776,$A12,СВЦЭМ!$B$33:$B$776,D$11)+'СЕТ СН'!$F$14+СВЦЭМ!$D$10+'СЕТ СН'!$F$8*'СЕТ СН'!$F$9-'СЕТ СН'!$F$26</f>
        <v>809.9403021600001</v>
      </c>
      <c r="E12" s="36">
        <f>SUMIFS(СВЦЭМ!$D$33:$D$776,СВЦЭМ!$A$33:$A$776,$A12,СВЦЭМ!$B$33:$B$776,E$11)+'СЕТ СН'!$F$14+СВЦЭМ!$D$10+'СЕТ СН'!$F$8*'СЕТ СН'!$F$9-'СЕТ СН'!$F$26</f>
        <v>833.25031862000014</v>
      </c>
      <c r="F12" s="36">
        <f>SUMIFS(СВЦЭМ!$D$33:$D$776,СВЦЭМ!$A$33:$A$776,$A12,СВЦЭМ!$B$33:$B$776,F$11)+'СЕТ СН'!$F$14+СВЦЭМ!$D$10+'СЕТ СН'!$F$8*'СЕТ СН'!$F$9-'СЕТ СН'!$F$26</f>
        <v>836.55028288000005</v>
      </c>
      <c r="G12" s="36">
        <f>SUMIFS(СВЦЭМ!$D$33:$D$776,СВЦЭМ!$A$33:$A$776,$A12,СВЦЭМ!$B$33:$B$776,G$11)+'СЕТ СН'!$F$14+СВЦЭМ!$D$10+'СЕТ СН'!$F$8*'СЕТ СН'!$F$9-'СЕТ СН'!$F$26</f>
        <v>819.51711266000007</v>
      </c>
      <c r="H12" s="36">
        <f>SUMIFS(СВЦЭМ!$D$33:$D$776,СВЦЭМ!$A$33:$A$776,$A12,СВЦЭМ!$B$33:$B$776,H$11)+'СЕТ СН'!$F$14+СВЦЭМ!$D$10+'СЕТ СН'!$F$8*'СЕТ СН'!$F$9-'СЕТ СН'!$F$26</f>
        <v>766.45423546000006</v>
      </c>
      <c r="I12" s="36">
        <f>SUMIFS(СВЦЭМ!$D$33:$D$776,СВЦЭМ!$A$33:$A$776,$A12,СВЦЭМ!$B$33:$B$776,I$11)+'СЕТ СН'!$F$14+СВЦЭМ!$D$10+'СЕТ СН'!$F$8*'СЕТ СН'!$F$9-'СЕТ СН'!$F$26</f>
        <v>709.5996296400001</v>
      </c>
      <c r="J12" s="36">
        <f>SUMIFS(СВЦЭМ!$D$33:$D$776,СВЦЭМ!$A$33:$A$776,$A12,СВЦЭМ!$B$33:$B$776,J$11)+'СЕТ СН'!$F$14+СВЦЭМ!$D$10+'СЕТ СН'!$F$8*'СЕТ СН'!$F$9-'СЕТ СН'!$F$26</f>
        <v>700.28869665000013</v>
      </c>
      <c r="K12" s="36">
        <f>SUMIFS(СВЦЭМ!$D$33:$D$776,СВЦЭМ!$A$33:$A$776,$A12,СВЦЭМ!$B$33:$B$776,K$11)+'СЕТ СН'!$F$14+СВЦЭМ!$D$10+'СЕТ СН'!$F$8*'СЕТ СН'!$F$9-'СЕТ СН'!$F$26</f>
        <v>704.11262032000013</v>
      </c>
      <c r="L12" s="36">
        <f>SUMIFS(СВЦЭМ!$D$33:$D$776,СВЦЭМ!$A$33:$A$776,$A12,СВЦЭМ!$B$33:$B$776,L$11)+'СЕТ СН'!$F$14+СВЦЭМ!$D$10+'СЕТ СН'!$F$8*'СЕТ СН'!$F$9-'СЕТ СН'!$F$26</f>
        <v>708.64901547000011</v>
      </c>
      <c r="M12" s="36">
        <f>SUMIFS(СВЦЭМ!$D$33:$D$776,СВЦЭМ!$A$33:$A$776,$A12,СВЦЭМ!$B$33:$B$776,M$11)+'СЕТ СН'!$F$14+СВЦЭМ!$D$10+'СЕТ СН'!$F$8*'СЕТ СН'!$F$9-'СЕТ СН'!$F$26</f>
        <v>694.92333908000012</v>
      </c>
      <c r="N12" s="36">
        <f>SUMIFS(СВЦЭМ!$D$33:$D$776,СВЦЭМ!$A$33:$A$776,$A12,СВЦЭМ!$B$33:$B$776,N$11)+'СЕТ СН'!$F$14+СВЦЭМ!$D$10+'СЕТ СН'!$F$8*'СЕТ СН'!$F$9-'СЕТ СН'!$F$26</f>
        <v>684.02696345000015</v>
      </c>
      <c r="O12" s="36">
        <f>SUMIFS(СВЦЭМ!$D$33:$D$776,СВЦЭМ!$A$33:$A$776,$A12,СВЦЭМ!$B$33:$B$776,O$11)+'СЕТ СН'!$F$14+СВЦЭМ!$D$10+'СЕТ СН'!$F$8*'СЕТ СН'!$F$9-'СЕТ СН'!$F$26</f>
        <v>687.6143569300001</v>
      </c>
      <c r="P12" s="36">
        <f>SUMIFS(СВЦЭМ!$D$33:$D$776,СВЦЭМ!$A$33:$A$776,$A12,СВЦЭМ!$B$33:$B$776,P$11)+'СЕТ СН'!$F$14+СВЦЭМ!$D$10+'СЕТ СН'!$F$8*'СЕТ СН'!$F$9-'СЕТ СН'!$F$26</f>
        <v>688.07116214000007</v>
      </c>
      <c r="Q12" s="36">
        <f>SUMIFS(СВЦЭМ!$D$33:$D$776,СВЦЭМ!$A$33:$A$776,$A12,СВЦЭМ!$B$33:$B$776,Q$11)+'СЕТ СН'!$F$14+СВЦЭМ!$D$10+'СЕТ СН'!$F$8*'СЕТ СН'!$F$9-'СЕТ СН'!$F$26</f>
        <v>671.49867057000006</v>
      </c>
      <c r="R12" s="36">
        <f>SUMIFS(СВЦЭМ!$D$33:$D$776,СВЦЭМ!$A$33:$A$776,$A12,СВЦЭМ!$B$33:$B$776,R$11)+'СЕТ СН'!$F$14+СВЦЭМ!$D$10+'СЕТ СН'!$F$8*'СЕТ СН'!$F$9-'СЕТ СН'!$F$26</f>
        <v>619.35179153000013</v>
      </c>
      <c r="S12" s="36">
        <f>SUMIFS(СВЦЭМ!$D$33:$D$776,СВЦЭМ!$A$33:$A$776,$A12,СВЦЭМ!$B$33:$B$776,S$11)+'СЕТ СН'!$F$14+СВЦЭМ!$D$10+'СЕТ СН'!$F$8*'СЕТ СН'!$F$9-'СЕТ СН'!$F$26</f>
        <v>617.71127702000013</v>
      </c>
      <c r="T12" s="36">
        <f>SUMIFS(СВЦЭМ!$D$33:$D$776,СВЦЭМ!$A$33:$A$776,$A12,СВЦЭМ!$B$33:$B$776,T$11)+'СЕТ СН'!$F$14+СВЦЭМ!$D$10+'СЕТ СН'!$F$8*'СЕТ СН'!$F$9-'СЕТ СН'!$F$26</f>
        <v>619.54848145000005</v>
      </c>
      <c r="U12" s="36">
        <f>SUMIFS(СВЦЭМ!$D$33:$D$776,СВЦЭМ!$A$33:$A$776,$A12,СВЦЭМ!$B$33:$B$776,U$11)+'СЕТ СН'!$F$14+СВЦЭМ!$D$10+'СЕТ СН'!$F$8*'СЕТ СН'!$F$9-'СЕТ СН'!$F$26</f>
        <v>613.90886014000012</v>
      </c>
      <c r="V12" s="36">
        <f>SUMIFS(СВЦЭМ!$D$33:$D$776,СВЦЭМ!$A$33:$A$776,$A12,СВЦЭМ!$B$33:$B$776,V$11)+'СЕТ СН'!$F$14+СВЦЭМ!$D$10+'СЕТ СН'!$F$8*'СЕТ СН'!$F$9-'СЕТ СН'!$F$26</f>
        <v>617.26871429000005</v>
      </c>
      <c r="W12" s="36">
        <f>SUMIFS(СВЦЭМ!$D$33:$D$776,СВЦЭМ!$A$33:$A$776,$A12,СВЦЭМ!$B$33:$B$776,W$11)+'СЕТ СН'!$F$14+СВЦЭМ!$D$10+'СЕТ СН'!$F$8*'СЕТ СН'!$F$9-'СЕТ СН'!$F$26</f>
        <v>639.85080312000014</v>
      </c>
      <c r="X12" s="36">
        <f>SUMIFS(СВЦЭМ!$D$33:$D$776,СВЦЭМ!$A$33:$A$776,$A12,СВЦЭМ!$B$33:$B$776,X$11)+'СЕТ СН'!$F$14+СВЦЭМ!$D$10+'СЕТ СН'!$F$8*'СЕТ СН'!$F$9-'СЕТ СН'!$F$26</f>
        <v>613.39175989000012</v>
      </c>
      <c r="Y12" s="36">
        <f>SUMIFS(СВЦЭМ!$D$33:$D$776,СВЦЭМ!$A$33:$A$776,$A12,СВЦЭМ!$B$33:$B$776,Y$11)+'СЕТ СН'!$F$14+СВЦЭМ!$D$10+'СЕТ СН'!$F$8*'СЕТ СН'!$F$9-'СЕТ СН'!$F$26</f>
        <v>613.23769134000008</v>
      </c>
    </row>
    <row r="13" spans="1:25" ht="15.75" x14ac:dyDescent="0.2">
      <c r="A13" s="35">
        <f>A12+1</f>
        <v>43648</v>
      </c>
      <c r="B13" s="36">
        <f>SUMIFS(СВЦЭМ!$D$33:$D$776,СВЦЭМ!$A$33:$A$776,$A13,СВЦЭМ!$B$33:$B$776,B$11)+'СЕТ СН'!$F$14+СВЦЭМ!$D$10+'СЕТ СН'!$F$8*'СЕТ СН'!$F$9-'СЕТ СН'!$F$26</f>
        <v>765.14195954000013</v>
      </c>
      <c r="C13" s="36">
        <f>SUMIFS(СВЦЭМ!$D$33:$D$776,СВЦЭМ!$A$33:$A$776,$A13,СВЦЭМ!$B$33:$B$776,C$11)+'СЕТ СН'!$F$14+СВЦЭМ!$D$10+'СЕТ СН'!$F$8*'СЕТ СН'!$F$9-'СЕТ СН'!$F$26</f>
        <v>874.06599179000011</v>
      </c>
      <c r="D13" s="36">
        <f>SUMIFS(СВЦЭМ!$D$33:$D$776,СВЦЭМ!$A$33:$A$776,$A13,СВЦЭМ!$B$33:$B$776,D$11)+'СЕТ СН'!$F$14+СВЦЭМ!$D$10+'СЕТ СН'!$F$8*'СЕТ СН'!$F$9-'СЕТ СН'!$F$26</f>
        <v>883.26616048000005</v>
      </c>
      <c r="E13" s="36">
        <f>SUMIFS(СВЦЭМ!$D$33:$D$776,СВЦЭМ!$A$33:$A$776,$A13,СВЦЭМ!$B$33:$B$776,E$11)+'СЕТ СН'!$F$14+СВЦЭМ!$D$10+'СЕТ СН'!$F$8*'СЕТ СН'!$F$9-'СЕТ СН'!$F$26</f>
        <v>915.87406689000011</v>
      </c>
      <c r="F13" s="36">
        <f>SUMIFS(СВЦЭМ!$D$33:$D$776,СВЦЭМ!$A$33:$A$776,$A13,СВЦЭМ!$B$33:$B$776,F$11)+'СЕТ СН'!$F$14+СВЦЭМ!$D$10+'СЕТ СН'!$F$8*'СЕТ СН'!$F$9-'СЕТ СН'!$F$26</f>
        <v>913.04642908000005</v>
      </c>
      <c r="G13" s="36">
        <f>SUMIFS(СВЦЭМ!$D$33:$D$776,СВЦЭМ!$A$33:$A$776,$A13,СВЦЭМ!$B$33:$B$776,G$11)+'СЕТ СН'!$F$14+СВЦЭМ!$D$10+'СЕТ СН'!$F$8*'СЕТ СН'!$F$9-'СЕТ СН'!$F$26</f>
        <v>897.87059834000013</v>
      </c>
      <c r="H13" s="36">
        <f>SUMIFS(СВЦЭМ!$D$33:$D$776,СВЦЭМ!$A$33:$A$776,$A13,СВЦЭМ!$B$33:$B$776,H$11)+'СЕТ СН'!$F$14+СВЦЭМ!$D$10+'СЕТ СН'!$F$8*'СЕТ СН'!$F$9-'СЕТ СН'!$F$26</f>
        <v>848.60070406000011</v>
      </c>
      <c r="I13" s="36">
        <f>SUMIFS(СВЦЭМ!$D$33:$D$776,СВЦЭМ!$A$33:$A$776,$A13,СВЦЭМ!$B$33:$B$776,I$11)+'СЕТ СН'!$F$14+СВЦЭМ!$D$10+'СЕТ СН'!$F$8*'СЕТ СН'!$F$9-'СЕТ СН'!$F$26</f>
        <v>784.04162219000011</v>
      </c>
      <c r="J13" s="36">
        <f>SUMIFS(СВЦЭМ!$D$33:$D$776,СВЦЭМ!$A$33:$A$776,$A13,СВЦЭМ!$B$33:$B$776,J$11)+'СЕТ СН'!$F$14+СВЦЭМ!$D$10+'СЕТ СН'!$F$8*'СЕТ СН'!$F$9-'СЕТ СН'!$F$26</f>
        <v>738.17694673000005</v>
      </c>
      <c r="K13" s="36">
        <f>SUMIFS(СВЦЭМ!$D$33:$D$776,СВЦЭМ!$A$33:$A$776,$A13,СВЦЭМ!$B$33:$B$776,K$11)+'СЕТ СН'!$F$14+СВЦЭМ!$D$10+'СЕТ СН'!$F$8*'СЕТ СН'!$F$9-'СЕТ СН'!$F$26</f>
        <v>704.51463085000012</v>
      </c>
      <c r="L13" s="36">
        <f>SUMIFS(СВЦЭМ!$D$33:$D$776,СВЦЭМ!$A$33:$A$776,$A13,СВЦЭМ!$B$33:$B$776,L$11)+'СЕТ СН'!$F$14+СВЦЭМ!$D$10+'СЕТ СН'!$F$8*'СЕТ СН'!$F$9-'СЕТ СН'!$F$26</f>
        <v>691.37462887000015</v>
      </c>
      <c r="M13" s="36">
        <f>SUMIFS(СВЦЭМ!$D$33:$D$776,СВЦЭМ!$A$33:$A$776,$A13,СВЦЭМ!$B$33:$B$776,M$11)+'СЕТ СН'!$F$14+СВЦЭМ!$D$10+'СЕТ СН'!$F$8*'СЕТ СН'!$F$9-'СЕТ СН'!$F$26</f>
        <v>695.49562702000014</v>
      </c>
      <c r="N13" s="36">
        <f>SUMIFS(СВЦЭМ!$D$33:$D$776,СВЦЭМ!$A$33:$A$776,$A13,СВЦЭМ!$B$33:$B$776,N$11)+'СЕТ СН'!$F$14+СВЦЭМ!$D$10+'СЕТ СН'!$F$8*'СЕТ СН'!$F$9-'СЕТ СН'!$F$26</f>
        <v>713.04791777000014</v>
      </c>
      <c r="O13" s="36">
        <f>SUMIFS(СВЦЭМ!$D$33:$D$776,СВЦЭМ!$A$33:$A$776,$A13,СВЦЭМ!$B$33:$B$776,O$11)+'СЕТ СН'!$F$14+СВЦЭМ!$D$10+'СЕТ СН'!$F$8*'СЕТ СН'!$F$9-'СЕТ СН'!$F$26</f>
        <v>709.00572169000009</v>
      </c>
      <c r="P13" s="36">
        <f>SUMIFS(СВЦЭМ!$D$33:$D$776,СВЦЭМ!$A$33:$A$776,$A13,СВЦЭМ!$B$33:$B$776,P$11)+'СЕТ СН'!$F$14+СВЦЭМ!$D$10+'СЕТ СН'!$F$8*'СЕТ СН'!$F$9-'СЕТ СН'!$F$26</f>
        <v>712.62777544000005</v>
      </c>
      <c r="Q13" s="36">
        <f>SUMIFS(СВЦЭМ!$D$33:$D$776,СВЦЭМ!$A$33:$A$776,$A13,СВЦЭМ!$B$33:$B$776,Q$11)+'СЕТ СН'!$F$14+СВЦЭМ!$D$10+'СЕТ СН'!$F$8*'СЕТ СН'!$F$9-'СЕТ СН'!$F$26</f>
        <v>701.31953013000009</v>
      </c>
      <c r="R13" s="36">
        <f>SUMIFS(СВЦЭМ!$D$33:$D$776,СВЦЭМ!$A$33:$A$776,$A13,СВЦЭМ!$B$33:$B$776,R$11)+'СЕТ СН'!$F$14+СВЦЭМ!$D$10+'СЕТ СН'!$F$8*'СЕТ СН'!$F$9-'СЕТ СН'!$F$26</f>
        <v>653.04833601000007</v>
      </c>
      <c r="S13" s="36">
        <f>SUMIFS(СВЦЭМ!$D$33:$D$776,СВЦЭМ!$A$33:$A$776,$A13,СВЦЭМ!$B$33:$B$776,S$11)+'СЕТ СН'!$F$14+СВЦЭМ!$D$10+'СЕТ СН'!$F$8*'СЕТ СН'!$F$9-'СЕТ СН'!$F$26</f>
        <v>651.29415958000016</v>
      </c>
      <c r="T13" s="36">
        <f>SUMIFS(СВЦЭМ!$D$33:$D$776,СВЦЭМ!$A$33:$A$776,$A13,СВЦЭМ!$B$33:$B$776,T$11)+'СЕТ СН'!$F$14+СВЦЭМ!$D$10+'СЕТ СН'!$F$8*'СЕТ СН'!$F$9-'СЕТ СН'!$F$26</f>
        <v>644.32485376000011</v>
      </c>
      <c r="U13" s="36">
        <f>SUMIFS(СВЦЭМ!$D$33:$D$776,СВЦЭМ!$A$33:$A$776,$A13,СВЦЭМ!$B$33:$B$776,U$11)+'СЕТ СН'!$F$14+СВЦЭМ!$D$10+'СЕТ СН'!$F$8*'СЕТ СН'!$F$9-'СЕТ СН'!$F$26</f>
        <v>639.12197987000013</v>
      </c>
      <c r="V13" s="36">
        <f>SUMIFS(СВЦЭМ!$D$33:$D$776,СВЦЭМ!$A$33:$A$776,$A13,СВЦЭМ!$B$33:$B$776,V$11)+'СЕТ СН'!$F$14+СВЦЭМ!$D$10+'СЕТ СН'!$F$8*'СЕТ СН'!$F$9-'СЕТ СН'!$F$26</f>
        <v>637.8848254400001</v>
      </c>
      <c r="W13" s="36">
        <f>SUMIFS(СВЦЭМ!$D$33:$D$776,СВЦЭМ!$A$33:$A$776,$A13,СВЦЭМ!$B$33:$B$776,W$11)+'СЕТ СН'!$F$14+СВЦЭМ!$D$10+'СЕТ СН'!$F$8*'СЕТ СН'!$F$9-'СЕТ СН'!$F$26</f>
        <v>633.58906743000011</v>
      </c>
      <c r="X13" s="36">
        <f>SUMIFS(СВЦЭМ!$D$33:$D$776,СВЦЭМ!$A$33:$A$776,$A13,СВЦЭМ!$B$33:$B$776,X$11)+'СЕТ СН'!$F$14+СВЦЭМ!$D$10+'СЕТ СН'!$F$8*'СЕТ СН'!$F$9-'СЕТ СН'!$F$26</f>
        <v>675.42481351000015</v>
      </c>
      <c r="Y13" s="36">
        <f>SUMIFS(СВЦЭМ!$D$33:$D$776,СВЦЭМ!$A$33:$A$776,$A13,СВЦЭМ!$B$33:$B$776,Y$11)+'СЕТ СН'!$F$14+СВЦЭМ!$D$10+'СЕТ СН'!$F$8*'СЕТ СН'!$F$9-'СЕТ СН'!$F$26</f>
        <v>691.7565725500001</v>
      </c>
    </row>
    <row r="14" spans="1:25" ht="15.75" x14ac:dyDescent="0.2">
      <c r="A14" s="35">
        <f t="shared" ref="A14:A42" si="0">A13+1</f>
        <v>43649</v>
      </c>
      <c r="B14" s="36">
        <f>SUMIFS(СВЦЭМ!$D$33:$D$776,СВЦЭМ!$A$33:$A$776,$A14,СВЦЭМ!$B$33:$B$776,B$11)+'СЕТ СН'!$F$14+СВЦЭМ!$D$10+'СЕТ СН'!$F$8*'СЕТ СН'!$F$9-'СЕТ СН'!$F$26</f>
        <v>701.31554680000011</v>
      </c>
      <c r="C14" s="36">
        <f>SUMIFS(СВЦЭМ!$D$33:$D$776,СВЦЭМ!$A$33:$A$776,$A14,СВЦЭМ!$B$33:$B$776,C$11)+'СЕТ СН'!$F$14+СВЦЭМ!$D$10+'СЕТ СН'!$F$8*'СЕТ СН'!$F$9-'СЕТ СН'!$F$26</f>
        <v>799.94779661000007</v>
      </c>
      <c r="D14" s="36">
        <f>SUMIFS(СВЦЭМ!$D$33:$D$776,СВЦЭМ!$A$33:$A$776,$A14,СВЦЭМ!$B$33:$B$776,D$11)+'СЕТ СН'!$F$14+СВЦЭМ!$D$10+'СЕТ СН'!$F$8*'СЕТ СН'!$F$9-'СЕТ СН'!$F$26</f>
        <v>830.54114821000007</v>
      </c>
      <c r="E14" s="36">
        <f>SUMIFS(СВЦЭМ!$D$33:$D$776,СВЦЭМ!$A$33:$A$776,$A14,СВЦЭМ!$B$33:$B$776,E$11)+'СЕТ СН'!$F$14+СВЦЭМ!$D$10+'СЕТ СН'!$F$8*'СЕТ СН'!$F$9-'СЕТ СН'!$F$26</f>
        <v>842.84559622000006</v>
      </c>
      <c r="F14" s="36">
        <f>SUMIFS(СВЦЭМ!$D$33:$D$776,СВЦЭМ!$A$33:$A$776,$A14,СВЦЭМ!$B$33:$B$776,F$11)+'СЕТ СН'!$F$14+СВЦЭМ!$D$10+'СЕТ СН'!$F$8*'СЕТ СН'!$F$9-'СЕТ СН'!$F$26</f>
        <v>838.02113368000005</v>
      </c>
      <c r="G14" s="36">
        <f>SUMIFS(СВЦЭМ!$D$33:$D$776,СВЦЭМ!$A$33:$A$776,$A14,СВЦЭМ!$B$33:$B$776,G$11)+'СЕТ СН'!$F$14+СВЦЭМ!$D$10+'СЕТ СН'!$F$8*'СЕТ СН'!$F$9-'СЕТ СН'!$F$26</f>
        <v>826.11174720000008</v>
      </c>
      <c r="H14" s="36">
        <f>SUMIFS(СВЦЭМ!$D$33:$D$776,СВЦЭМ!$A$33:$A$776,$A14,СВЦЭМ!$B$33:$B$776,H$11)+'СЕТ СН'!$F$14+СВЦЭМ!$D$10+'СЕТ СН'!$F$8*'СЕТ СН'!$F$9-'СЕТ СН'!$F$26</f>
        <v>795.67437607000011</v>
      </c>
      <c r="I14" s="36">
        <f>SUMIFS(СВЦЭМ!$D$33:$D$776,СВЦЭМ!$A$33:$A$776,$A14,СВЦЭМ!$B$33:$B$776,I$11)+'СЕТ СН'!$F$14+СВЦЭМ!$D$10+'СЕТ СН'!$F$8*'СЕТ СН'!$F$9-'СЕТ СН'!$F$26</f>
        <v>764.58975225000006</v>
      </c>
      <c r="J14" s="36">
        <f>SUMIFS(СВЦЭМ!$D$33:$D$776,СВЦЭМ!$A$33:$A$776,$A14,СВЦЭМ!$B$33:$B$776,J$11)+'СЕТ СН'!$F$14+СВЦЭМ!$D$10+'СЕТ СН'!$F$8*'СЕТ СН'!$F$9-'СЕТ СН'!$F$26</f>
        <v>722.05189268000015</v>
      </c>
      <c r="K14" s="36">
        <f>SUMIFS(СВЦЭМ!$D$33:$D$776,СВЦЭМ!$A$33:$A$776,$A14,СВЦЭМ!$B$33:$B$776,K$11)+'СЕТ СН'!$F$14+СВЦЭМ!$D$10+'СЕТ СН'!$F$8*'СЕТ СН'!$F$9-'СЕТ СН'!$F$26</f>
        <v>714.68578195000009</v>
      </c>
      <c r="L14" s="36">
        <f>SUMIFS(СВЦЭМ!$D$33:$D$776,СВЦЭМ!$A$33:$A$776,$A14,СВЦЭМ!$B$33:$B$776,L$11)+'СЕТ СН'!$F$14+СВЦЭМ!$D$10+'СЕТ СН'!$F$8*'СЕТ СН'!$F$9-'СЕТ СН'!$F$26</f>
        <v>717.41182683000011</v>
      </c>
      <c r="M14" s="36">
        <f>SUMIFS(СВЦЭМ!$D$33:$D$776,СВЦЭМ!$A$33:$A$776,$A14,СВЦЭМ!$B$33:$B$776,M$11)+'СЕТ СН'!$F$14+СВЦЭМ!$D$10+'СЕТ СН'!$F$8*'СЕТ СН'!$F$9-'СЕТ СН'!$F$26</f>
        <v>713.20652575000008</v>
      </c>
      <c r="N14" s="36">
        <f>SUMIFS(СВЦЭМ!$D$33:$D$776,СВЦЭМ!$A$33:$A$776,$A14,СВЦЭМ!$B$33:$B$776,N$11)+'СЕТ СН'!$F$14+СВЦЭМ!$D$10+'СЕТ СН'!$F$8*'СЕТ СН'!$F$9-'СЕТ СН'!$F$26</f>
        <v>712.5649094900001</v>
      </c>
      <c r="O14" s="36">
        <f>SUMIFS(СВЦЭМ!$D$33:$D$776,СВЦЭМ!$A$33:$A$776,$A14,СВЦЭМ!$B$33:$B$776,O$11)+'СЕТ СН'!$F$14+СВЦЭМ!$D$10+'СЕТ СН'!$F$8*'СЕТ СН'!$F$9-'СЕТ СН'!$F$26</f>
        <v>715.62098607000007</v>
      </c>
      <c r="P14" s="36">
        <f>SUMIFS(СВЦЭМ!$D$33:$D$776,СВЦЭМ!$A$33:$A$776,$A14,СВЦЭМ!$B$33:$B$776,P$11)+'СЕТ СН'!$F$14+СВЦЭМ!$D$10+'СЕТ СН'!$F$8*'СЕТ СН'!$F$9-'СЕТ СН'!$F$26</f>
        <v>732.80173749000005</v>
      </c>
      <c r="Q14" s="36">
        <f>SUMIFS(СВЦЭМ!$D$33:$D$776,СВЦЭМ!$A$33:$A$776,$A14,СВЦЭМ!$B$33:$B$776,Q$11)+'СЕТ СН'!$F$14+СВЦЭМ!$D$10+'СЕТ СН'!$F$8*'СЕТ СН'!$F$9-'СЕТ СН'!$F$26</f>
        <v>725.38125143000013</v>
      </c>
      <c r="R14" s="36">
        <f>SUMIFS(СВЦЭМ!$D$33:$D$776,СВЦЭМ!$A$33:$A$776,$A14,СВЦЭМ!$B$33:$B$776,R$11)+'СЕТ СН'!$F$14+СВЦЭМ!$D$10+'СЕТ СН'!$F$8*'СЕТ СН'!$F$9-'СЕТ СН'!$F$26</f>
        <v>676.63285884000015</v>
      </c>
      <c r="S14" s="36">
        <f>SUMIFS(СВЦЭМ!$D$33:$D$776,СВЦЭМ!$A$33:$A$776,$A14,СВЦЭМ!$B$33:$B$776,S$11)+'СЕТ СН'!$F$14+СВЦЭМ!$D$10+'СЕТ СН'!$F$8*'СЕТ СН'!$F$9-'СЕТ СН'!$F$26</f>
        <v>680.55598880000014</v>
      </c>
      <c r="T14" s="36">
        <f>SUMIFS(СВЦЭМ!$D$33:$D$776,СВЦЭМ!$A$33:$A$776,$A14,СВЦЭМ!$B$33:$B$776,T$11)+'СЕТ СН'!$F$14+СВЦЭМ!$D$10+'СЕТ СН'!$F$8*'СЕТ СН'!$F$9-'СЕТ СН'!$F$26</f>
        <v>673.32781153000008</v>
      </c>
      <c r="U14" s="36">
        <f>SUMIFS(СВЦЭМ!$D$33:$D$776,СВЦЭМ!$A$33:$A$776,$A14,СВЦЭМ!$B$33:$B$776,U$11)+'СЕТ СН'!$F$14+СВЦЭМ!$D$10+'СЕТ СН'!$F$8*'СЕТ СН'!$F$9-'СЕТ СН'!$F$26</f>
        <v>653.30715544000009</v>
      </c>
      <c r="V14" s="36">
        <f>SUMIFS(СВЦЭМ!$D$33:$D$776,СВЦЭМ!$A$33:$A$776,$A14,СВЦЭМ!$B$33:$B$776,V$11)+'СЕТ СН'!$F$14+СВЦЭМ!$D$10+'СЕТ СН'!$F$8*'СЕТ СН'!$F$9-'СЕТ СН'!$F$26</f>
        <v>643.91836106000005</v>
      </c>
      <c r="W14" s="36">
        <f>SUMIFS(СВЦЭМ!$D$33:$D$776,СВЦЭМ!$A$33:$A$776,$A14,СВЦЭМ!$B$33:$B$776,W$11)+'СЕТ СН'!$F$14+СВЦЭМ!$D$10+'СЕТ СН'!$F$8*'СЕТ СН'!$F$9-'СЕТ СН'!$F$26</f>
        <v>637.63528363000012</v>
      </c>
      <c r="X14" s="36">
        <f>SUMIFS(СВЦЭМ!$D$33:$D$776,СВЦЭМ!$A$33:$A$776,$A14,СВЦЭМ!$B$33:$B$776,X$11)+'СЕТ СН'!$F$14+СВЦЭМ!$D$10+'СЕТ СН'!$F$8*'СЕТ СН'!$F$9-'СЕТ СН'!$F$26</f>
        <v>652.84087237000006</v>
      </c>
      <c r="Y14" s="36">
        <f>SUMIFS(СВЦЭМ!$D$33:$D$776,СВЦЭМ!$A$33:$A$776,$A14,СВЦЭМ!$B$33:$B$776,Y$11)+'СЕТ СН'!$F$14+СВЦЭМ!$D$10+'СЕТ СН'!$F$8*'СЕТ СН'!$F$9-'СЕТ СН'!$F$26</f>
        <v>692.04525646000013</v>
      </c>
    </row>
    <row r="15" spans="1:25" ht="15.75" x14ac:dyDescent="0.2">
      <c r="A15" s="35">
        <f t="shared" si="0"/>
        <v>43650</v>
      </c>
      <c r="B15" s="36">
        <f>SUMIFS(СВЦЭМ!$D$33:$D$776,СВЦЭМ!$A$33:$A$776,$A15,СВЦЭМ!$B$33:$B$776,B$11)+'СЕТ СН'!$F$14+СВЦЭМ!$D$10+'СЕТ СН'!$F$8*'СЕТ СН'!$F$9-'СЕТ СН'!$F$26</f>
        <v>749.73885613000004</v>
      </c>
      <c r="C15" s="36">
        <f>SUMIFS(СВЦЭМ!$D$33:$D$776,СВЦЭМ!$A$33:$A$776,$A15,СВЦЭМ!$B$33:$B$776,C$11)+'СЕТ СН'!$F$14+СВЦЭМ!$D$10+'СЕТ СН'!$F$8*'СЕТ СН'!$F$9-'СЕТ СН'!$F$26</f>
        <v>863.56683122000015</v>
      </c>
      <c r="D15" s="36">
        <f>SUMIFS(СВЦЭМ!$D$33:$D$776,СВЦЭМ!$A$33:$A$776,$A15,СВЦЭМ!$B$33:$B$776,D$11)+'СЕТ СН'!$F$14+СВЦЭМ!$D$10+'СЕТ СН'!$F$8*'СЕТ СН'!$F$9-'СЕТ СН'!$F$26</f>
        <v>895.23826890000009</v>
      </c>
      <c r="E15" s="36">
        <f>SUMIFS(СВЦЭМ!$D$33:$D$776,СВЦЭМ!$A$33:$A$776,$A15,СВЦЭМ!$B$33:$B$776,E$11)+'СЕТ СН'!$F$14+СВЦЭМ!$D$10+'СЕТ СН'!$F$8*'СЕТ СН'!$F$9-'СЕТ СН'!$F$26</f>
        <v>954.71799978000013</v>
      </c>
      <c r="F15" s="36">
        <f>SUMIFS(СВЦЭМ!$D$33:$D$776,СВЦЭМ!$A$33:$A$776,$A15,СВЦЭМ!$B$33:$B$776,F$11)+'СЕТ СН'!$F$14+СВЦЭМ!$D$10+'СЕТ СН'!$F$8*'СЕТ СН'!$F$9-'СЕТ СН'!$F$26</f>
        <v>885.79551518000005</v>
      </c>
      <c r="G15" s="36">
        <f>SUMIFS(СВЦЭМ!$D$33:$D$776,СВЦЭМ!$A$33:$A$776,$A15,СВЦЭМ!$B$33:$B$776,G$11)+'СЕТ СН'!$F$14+СВЦЭМ!$D$10+'СЕТ СН'!$F$8*'СЕТ СН'!$F$9-'СЕТ СН'!$F$26</f>
        <v>858.82115010000007</v>
      </c>
      <c r="H15" s="36">
        <f>SUMIFS(СВЦЭМ!$D$33:$D$776,СВЦЭМ!$A$33:$A$776,$A15,СВЦЭМ!$B$33:$B$776,H$11)+'СЕТ СН'!$F$14+СВЦЭМ!$D$10+'СЕТ СН'!$F$8*'СЕТ СН'!$F$9-'СЕТ СН'!$F$26</f>
        <v>833.23417090000009</v>
      </c>
      <c r="I15" s="36">
        <f>SUMIFS(СВЦЭМ!$D$33:$D$776,СВЦЭМ!$A$33:$A$776,$A15,СВЦЭМ!$B$33:$B$776,I$11)+'СЕТ СН'!$F$14+СВЦЭМ!$D$10+'СЕТ СН'!$F$8*'СЕТ СН'!$F$9-'СЕТ СН'!$F$26</f>
        <v>767.06087785000011</v>
      </c>
      <c r="J15" s="36">
        <f>SUMIFS(СВЦЭМ!$D$33:$D$776,СВЦЭМ!$A$33:$A$776,$A15,СВЦЭМ!$B$33:$B$776,J$11)+'СЕТ СН'!$F$14+СВЦЭМ!$D$10+'СЕТ СН'!$F$8*'СЕТ СН'!$F$9-'СЕТ СН'!$F$26</f>
        <v>728.79074724000009</v>
      </c>
      <c r="K15" s="36">
        <f>SUMIFS(СВЦЭМ!$D$33:$D$776,СВЦЭМ!$A$33:$A$776,$A15,СВЦЭМ!$B$33:$B$776,K$11)+'СЕТ СН'!$F$14+СВЦЭМ!$D$10+'СЕТ СН'!$F$8*'СЕТ СН'!$F$9-'СЕТ СН'!$F$26</f>
        <v>709.59971810000013</v>
      </c>
      <c r="L15" s="36">
        <f>SUMIFS(СВЦЭМ!$D$33:$D$776,СВЦЭМ!$A$33:$A$776,$A15,СВЦЭМ!$B$33:$B$776,L$11)+'СЕТ СН'!$F$14+СВЦЭМ!$D$10+'СЕТ СН'!$F$8*'СЕТ СН'!$F$9-'СЕТ СН'!$F$26</f>
        <v>708.7231367600001</v>
      </c>
      <c r="M15" s="36">
        <f>SUMIFS(СВЦЭМ!$D$33:$D$776,СВЦЭМ!$A$33:$A$776,$A15,СВЦЭМ!$B$33:$B$776,M$11)+'СЕТ СН'!$F$14+СВЦЭМ!$D$10+'СЕТ СН'!$F$8*'СЕТ СН'!$F$9-'СЕТ СН'!$F$26</f>
        <v>709.74217783000006</v>
      </c>
      <c r="N15" s="36">
        <f>SUMIFS(СВЦЭМ!$D$33:$D$776,СВЦЭМ!$A$33:$A$776,$A15,СВЦЭМ!$B$33:$B$776,N$11)+'СЕТ СН'!$F$14+СВЦЭМ!$D$10+'СЕТ СН'!$F$8*'СЕТ СН'!$F$9-'СЕТ СН'!$F$26</f>
        <v>719.40815410000005</v>
      </c>
      <c r="O15" s="36">
        <f>SUMIFS(СВЦЭМ!$D$33:$D$776,СВЦЭМ!$A$33:$A$776,$A15,СВЦЭМ!$B$33:$B$776,O$11)+'СЕТ СН'!$F$14+СВЦЭМ!$D$10+'СЕТ СН'!$F$8*'СЕТ СН'!$F$9-'СЕТ СН'!$F$26</f>
        <v>721.55851774000007</v>
      </c>
      <c r="P15" s="36">
        <f>SUMIFS(СВЦЭМ!$D$33:$D$776,СВЦЭМ!$A$33:$A$776,$A15,СВЦЭМ!$B$33:$B$776,P$11)+'СЕТ СН'!$F$14+СВЦЭМ!$D$10+'СЕТ СН'!$F$8*'СЕТ СН'!$F$9-'СЕТ СН'!$F$26</f>
        <v>727.12650956000004</v>
      </c>
      <c r="Q15" s="36">
        <f>SUMIFS(СВЦЭМ!$D$33:$D$776,СВЦЭМ!$A$33:$A$776,$A15,СВЦЭМ!$B$33:$B$776,Q$11)+'СЕТ СН'!$F$14+СВЦЭМ!$D$10+'СЕТ СН'!$F$8*'СЕТ СН'!$F$9-'СЕТ СН'!$F$26</f>
        <v>718.09754213000008</v>
      </c>
      <c r="R15" s="36">
        <f>SUMIFS(СВЦЭМ!$D$33:$D$776,СВЦЭМ!$A$33:$A$776,$A15,СВЦЭМ!$B$33:$B$776,R$11)+'СЕТ СН'!$F$14+СВЦЭМ!$D$10+'СЕТ СН'!$F$8*'СЕТ СН'!$F$9-'СЕТ СН'!$F$26</f>
        <v>667.89461024000013</v>
      </c>
      <c r="S15" s="36">
        <f>SUMIFS(СВЦЭМ!$D$33:$D$776,СВЦЭМ!$A$33:$A$776,$A15,СВЦЭМ!$B$33:$B$776,S$11)+'СЕТ СН'!$F$14+СВЦЭМ!$D$10+'СЕТ СН'!$F$8*'СЕТ СН'!$F$9-'СЕТ СН'!$F$26</f>
        <v>666.39884474000007</v>
      </c>
      <c r="T15" s="36">
        <f>SUMIFS(СВЦЭМ!$D$33:$D$776,СВЦЭМ!$A$33:$A$776,$A15,СВЦЭМ!$B$33:$B$776,T$11)+'СЕТ СН'!$F$14+СВЦЭМ!$D$10+'СЕТ СН'!$F$8*'СЕТ СН'!$F$9-'СЕТ СН'!$F$26</f>
        <v>660.77510557000005</v>
      </c>
      <c r="U15" s="36">
        <f>SUMIFS(СВЦЭМ!$D$33:$D$776,СВЦЭМ!$A$33:$A$776,$A15,СВЦЭМ!$B$33:$B$776,U$11)+'СЕТ СН'!$F$14+СВЦЭМ!$D$10+'СЕТ СН'!$F$8*'СЕТ СН'!$F$9-'СЕТ СН'!$F$26</f>
        <v>640.30212166000013</v>
      </c>
      <c r="V15" s="36">
        <f>SUMIFS(СВЦЭМ!$D$33:$D$776,СВЦЭМ!$A$33:$A$776,$A15,СВЦЭМ!$B$33:$B$776,V$11)+'СЕТ СН'!$F$14+СВЦЭМ!$D$10+'СЕТ СН'!$F$8*'СЕТ СН'!$F$9-'СЕТ СН'!$F$26</f>
        <v>655.28237124000009</v>
      </c>
      <c r="W15" s="36">
        <f>SUMIFS(СВЦЭМ!$D$33:$D$776,СВЦЭМ!$A$33:$A$776,$A15,СВЦЭМ!$B$33:$B$776,W$11)+'СЕТ СН'!$F$14+СВЦЭМ!$D$10+'СЕТ СН'!$F$8*'СЕТ СН'!$F$9-'СЕТ СН'!$F$26</f>
        <v>692.75776668000015</v>
      </c>
      <c r="X15" s="36">
        <f>SUMIFS(СВЦЭМ!$D$33:$D$776,СВЦЭМ!$A$33:$A$776,$A15,СВЦЭМ!$B$33:$B$776,X$11)+'СЕТ СН'!$F$14+СВЦЭМ!$D$10+'СЕТ СН'!$F$8*'СЕТ СН'!$F$9-'СЕТ СН'!$F$26</f>
        <v>683.90941664000013</v>
      </c>
      <c r="Y15" s="36">
        <f>SUMIFS(СВЦЭМ!$D$33:$D$776,СВЦЭМ!$A$33:$A$776,$A15,СВЦЭМ!$B$33:$B$776,Y$11)+'СЕТ СН'!$F$14+СВЦЭМ!$D$10+'СЕТ СН'!$F$8*'СЕТ СН'!$F$9-'СЕТ СН'!$F$26</f>
        <v>680.81325514000014</v>
      </c>
    </row>
    <row r="16" spans="1:25" ht="15.75" x14ac:dyDescent="0.2">
      <c r="A16" s="35">
        <f t="shared" si="0"/>
        <v>43651</v>
      </c>
      <c r="B16" s="36">
        <f>SUMIFS(СВЦЭМ!$D$33:$D$776,СВЦЭМ!$A$33:$A$776,$A16,СВЦЭМ!$B$33:$B$776,B$11)+'СЕТ СН'!$F$14+СВЦЭМ!$D$10+'СЕТ СН'!$F$8*'СЕТ СН'!$F$9-'СЕТ СН'!$F$26</f>
        <v>674.23872523000011</v>
      </c>
      <c r="C16" s="36">
        <f>SUMIFS(СВЦЭМ!$D$33:$D$776,СВЦЭМ!$A$33:$A$776,$A16,СВЦЭМ!$B$33:$B$776,C$11)+'СЕТ СН'!$F$14+СВЦЭМ!$D$10+'СЕТ СН'!$F$8*'СЕТ СН'!$F$9-'СЕТ СН'!$F$26</f>
        <v>774.85372875000007</v>
      </c>
      <c r="D16" s="36">
        <f>SUMIFS(СВЦЭМ!$D$33:$D$776,СВЦЭМ!$A$33:$A$776,$A16,СВЦЭМ!$B$33:$B$776,D$11)+'СЕТ СН'!$F$14+СВЦЭМ!$D$10+'СЕТ СН'!$F$8*'СЕТ СН'!$F$9-'СЕТ СН'!$F$26</f>
        <v>808.26641069000004</v>
      </c>
      <c r="E16" s="36">
        <f>SUMIFS(СВЦЭМ!$D$33:$D$776,СВЦЭМ!$A$33:$A$776,$A16,СВЦЭМ!$B$33:$B$776,E$11)+'СЕТ СН'!$F$14+СВЦЭМ!$D$10+'СЕТ СН'!$F$8*'СЕТ СН'!$F$9-'СЕТ СН'!$F$26</f>
        <v>805.04897963000008</v>
      </c>
      <c r="F16" s="36">
        <f>SUMIFS(СВЦЭМ!$D$33:$D$776,СВЦЭМ!$A$33:$A$776,$A16,СВЦЭМ!$B$33:$B$776,F$11)+'СЕТ СН'!$F$14+СВЦЭМ!$D$10+'СЕТ СН'!$F$8*'СЕТ СН'!$F$9-'СЕТ СН'!$F$26</f>
        <v>802.17090334000011</v>
      </c>
      <c r="G16" s="36">
        <f>SUMIFS(СВЦЭМ!$D$33:$D$776,СВЦЭМ!$A$33:$A$776,$A16,СВЦЭМ!$B$33:$B$776,G$11)+'СЕТ СН'!$F$14+СВЦЭМ!$D$10+'СЕТ СН'!$F$8*'СЕТ СН'!$F$9-'СЕТ СН'!$F$26</f>
        <v>796.98361902000011</v>
      </c>
      <c r="H16" s="36">
        <f>SUMIFS(СВЦЭМ!$D$33:$D$776,СВЦЭМ!$A$33:$A$776,$A16,СВЦЭМ!$B$33:$B$776,H$11)+'СЕТ СН'!$F$14+СВЦЭМ!$D$10+'СЕТ СН'!$F$8*'СЕТ СН'!$F$9-'СЕТ СН'!$F$26</f>
        <v>763.02815229000009</v>
      </c>
      <c r="I16" s="36">
        <f>SUMIFS(СВЦЭМ!$D$33:$D$776,СВЦЭМ!$A$33:$A$776,$A16,СВЦЭМ!$B$33:$B$776,I$11)+'СЕТ СН'!$F$14+СВЦЭМ!$D$10+'СЕТ СН'!$F$8*'СЕТ СН'!$F$9-'СЕТ СН'!$F$26</f>
        <v>716.47352856000009</v>
      </c>
      <c r="J16" s="36">
        <f>SUMIFS(СВЦЭМ!$D$33:$D$776,СВЦЭМ!$A$33:$A$776,$A16,СВЦЭМ!$B$33:$B$776,J$11)+'СЕТ СН'!$F$14+СВЦЭМ!$D$10+'СЕТ СН'!$F$8*'СЕТ СН'!$F$9-'СЕТ СН'!$F$26</f>
        <v>697.19129718000011</v>
      </c>
      <c r="K16" s="36">
        <f>SUMIFS(СВЦЭМ!$D$33:$D$776,СВЦЭМ!$A$33:$A$776,$A16,СВЦЭМ!$B$33:$B$776,K$11)+'СЕТ СН'!$F$14+СВЦЭМ!$D$10+'СЕТ СН'!$F$8*'СЕТ СН'!$F$9-'СЕТ СН'!$F$26</f>
        <v>693.06778471000007</v>
      </c>
      <c r="L16" s="36">
        <f>SUMIFS(СВЦЭМ!$D$33:$D$776,СВЦЭМ!$A$33:$A$776,$A16,СВЦЭМ!$B$33:$B$776,L$11)+'СЕТ СН'!$F$14+СВЦЭМ!$D$10+'СЕТ СН'!$F$8*'СЕТ СН'!$F$9-'СЕТ СН'!$F$26</f>
        <v>705.52624112000012</v>
      </c>
      <c r="M16" s="36">
        <f>SUMIFS(СВЦЭМ!$D$33:$D$776,СВЦЭМ!$A$33:$A$776,$A16,СВЦЭМ!$B$33:$B$776,M$11)+'СЕТ СН'!$F$14+СВЦЭМ!$D$10+'СЕТ СН'!$F$8*'СЕТ СН'!$F$9-'СЕТ СН'!$F$26</f>
        <v>703.5000088700001</v>
      </c>
      <c r="N16" s="36">
        <f>SUMIFS(СВЦЭМ!$D$33:$D$776,СВЦЭМ!$A$33:$A$776,$A16,СВЦЭМ!$B$33:$B$776,N$11)+'СЕТ СН'!$F$14+СВЦЭМ!$D$10+'СЕТ СН'!$F$8*'СЕТ СН'!$F$9-'СЕТ СН'!$F$26</f>
        <v>697.75777170000015</v>
      </c>
      <c r="O16" s="36">
        <f>SUMIFS(СВЦЭМ!$D$33:$D$776,СВЦЭМ!$A$33:$A$776,$A16,СВЦЭМ!$B$33:$B$776,O$11)+'СЕТ СН'!$F$14+СВЦЭМ!$D$10+'СЕТ СН'!$F$8*'СЕТ СН'!$F$9-'СЕТ СН'!$F$26</f>
        <v>705.78436893000014</v>
      </c>
      <c r="P16" s="36">
        <f>SUMIFS(СВЦЭМ!$D$33:$D$776,СВЦЭМ!$A$33:$A$776,$A16,СВЦЭМ!$B$33:$B$776,P$11)+'СЕТ СН'!$F$14+СВЦЭМ!$D$10+'СЕТ СН'!$F$8*'СЕТ СН'!$F$9-'СЕТ СН'!$F$26</f>
        <v>701.79289603000007</v>
      </c>
      <c r="Q16" s="36">
        <f>SUMIFS(СВЦЭМ!$D$33:$D$776,СВЦЭМ!$A$33:$A$776,$A16,СВЦЭМ!$B$33:$B$776,Q$11)+'СЕТ СН'!$F$14+СВЦЭМ!$D$10+'СЕТ СН'!$F$8*'СЕТ СН'!$F$9-'СЕТ СН'!$F$26</f>
        <v>688.42469771000015</v>
      </c>
      <c r="R16" s="36">
        <f>SUMIFS(СВЦЭМ!$D$33:$D$776,СВЦЭМ!$A$33:$A$776,$A16,СВЦЭМ!$B$33:$B$776,R$11)+'СЕТ СН'!$F$14+СВЦЭМ!$D$10+'СЕТ СН'!$F$8*'СЕТ СН'!$F$9-'СЕТ СН'!$F$26</f>
        <v>594.55576412000005</v>
      </c>
      <c r="S16" s="36">
        <f>SUMIFS(СВЦЭМ!$D$33:$D$776,СВЦЭМ!$A$33:$A$776,$A16,СВЦЭМ!$B$33:$B$776,S$11)+'СЕТ СН'!$F$14+СВЦЭМ!$D$10+'СЕТ СН'!$F$8*'СЕТ СН'!$F$9-'СЕТ СН'!$F$26</f>
        <v>581.93266167000002</v>
      </c>
      <c r="T16" s="36">
        <f>SUMIFS(СВЦЭМ!$D$33:$D$776,СВЦЭМ!$A$33:$A$776,$A16,СВЦЭМ!$B$33:$B$776,T$11)+'СЕТ СН'!$F$14+СВЦЭМ!$D$10+'СЕТ СН'!$F$8*'СЕТ СН'!$F$9-'СЕТ СН'!$F$26</f>
        <v>583.74813021</v>
      </c>
      <c r="U16" s="36">
        <f>SUMIFS(СВЦЭМ!$D$33:$D$776,СВЦЭМ!$A$33:$A$776,$A16,СВЦЭМ!$B$33:$B$776,U$11)+'СЕТ СН'!$F$14+СВЦЭМ!$D$10+'СЕТ СН'!$F$8*'СЕТ СН'!$F$9-'СЕТ СН'!$F$26</f>
        <v>582.16924767</v>
      </c>
      <c r="V16" s="36">
        <f>SUMIFS(СВЦЭМ!$D$33:$D$776,СВЦЭМ!$A$33:$A$776,$A16,СВЦЭМ!$B$33:$B$776,V$11)+'СЕТ СН'!$F$14+СВЦЭМ!$D$10+'СЕТ СН'!$F$8*'СЕТ СН'!$F$9-'СЕТ СН'!$F$26</f>
        <v>580.97488145</v>
      </c>
      <c r="W16" s="36">
        <f>SUMIFS(СВЦЭМ!$D$33:$D$776,СВЦЭМ!$A$33:$A$776,$A16,СВЦЭМ!$B$33:$B$776,W$11)+'СЕТ СН'!$F$14+СВЦЭМ!$D$10+'СЕТ СН'!$F$8*'СЕТ СН'!$F$9-'СЕТ СН'!$F$26</f>
        <v>575.01849698000001</v>
      </c>
      <c r="X16" s="36">
        <f>SUMIFS(СВЦЭМ!$D$33:$D$776,СВЦЭМ!$A$33:$A$776,$A16,СВЦЭМ!$B$33:$B$776,X$11)+'СЕТ СН'!$F$14+СВЦЭМ!$D$10+'СЕТ СН'!$F$8*'СЕТ СН'!$F$9-'СЕТ СН'!$F$26</f>
        <v>567.34440241000004</v>
      </c>
      <c r="Y16" s="36">
        <f>SUMIFS(СВЦЭМ!$D$33:$D$776,СВЦЭМ!$A$33:$A$776,$A16,СВЦЭМ!$B$33:$B$776,Y$11)+'СЕТ СН'!$F$14+СВЦЭМ!$D$10+'СЕТ СН'!$F$8*'СЕТ СН'!$F$9-'СЕТ СН'!$F$26</f>
        <v>589.43151182999998</v>
      </c>
    </row>
    <row r="17" spans="1:25" ht="15.75" x14ac:dyDescent="0.2">
      <c r="A17" s="35">
        <f t="shared" si="0"/>
        <v>43652</v>
      </c>
      <c r="B17" s="36">
        <f>SUMIFS(СВЦЭМ!$D$33:$D$776,СВЦЭМ!$A$33:$A$776,$A17,СВЦЭМ!$B$33:$B$776,B$11)+'СЕТ СН'!$F$14+СВЦЭМ!$D$10+'СЕТ СН'!$F$8*'СЕТ СН'!$F$9-'СЕТ СН'!$F$26</f>
        <v>687.40209006000009</v>
      </c>
      <c r="C17" s="36">
        <f>SUMIFS(СВЦЭМ!$D$33:$D$776,СВЦЭМ!$A$33:$A$776,$A17,СВЦЭМ!$B$33:$B$776,C$11)+'СЕТ СН'!$F$14+СВЦЭМ!$D$10+'СЕТ СН'!$F$8*'СЕТ СН'!$F$9-'СЕТ СН'!$F$26</f>
        <v>788.79612909000014</v>
      </c>
      <c r="D17" s="36">
        <f>SUMIFS(СВЦЭМ!$D$33:$D$776,СВЦЭМ!$A$33:$A$776,$A17,СВЦЭМ!$B$33:$B$776,D$11)+'СЕТ СН'!$F$14+СВЦЭМ!$D$10+'СЕТ СН'!$F$8*'СЕТ СН'!$F$9-'СЕТ СН'!$F$26</f>
        <v>832.24006451000014</v>
      </c>
      <c r="E17" s="36">
        <f>SUMIFS(СВЦЭМ!$D$33:$D$776,СВЦЭМ!$A$33:$A$776,$A17,СВЦЭМ!$B$33:$B$776,E$11)+'СЕТ СН'!$F$14+СВЦЭМ!$D$10+'СЕТ СН'!$F$8*'СЕТ СН'!$F$9-'СЕТ СН'!$F$26</f>
        <v>847.28936962000012</v>
      </c>
      <c r="F17" s="36">
        <f>SUMIFS(СВЦЭМ!$D$33:$D$776,СВЦЭМ!$A$33:$A$776,$A17,СВЦЭМ!$B$33:$B$776,F$11)+'СЕТ СН'!$F$14+СВЦЭМ!$D$10+'СЕТ СН'!$F$8*'СЕТ СН'!$F$9-'СЕТ СН'!$F$26</f>
        <v>842.14510466000013</v>
      </c>
      <c r="G17" s="36">
        <f>SUMIFS(СВЦЭМ!$D$33:$D$776,СВЦЭМ!$A$33:$A$776,$A17,СВЦЭМ!$B$33:$B$776,G$11)+'СЕТ СН'!$F$14+СВЦЭМ!$D$10+'СЕТ СН'!$F$8*'СЕТ СН'!$F$9-'СЕТ СН'!$F$26</f>
        <v>826.17289793000009</v>
      </c>
      <c r="H17" s="36">
        <f>SUMIFS(СВЦЭМ!$D$33:$D$776,СВЦЭМ!$A$33:$A$776,$A17,СВЦЭМ!$B$33:$B$776,H$11)+'СЕТ СН'!$F$14+СВЦЭМ!$D$10+'СЕТ СН'!$F$8*'СЕТ СН'!$F$9-'СЕТ СН'!$F$26</f>
        <v>784.75734532000013</v>
      </c>
      <c r="I17" s="36">
        <f>SUMIFS(СВЦЭМ!$D$33:$D$776,СВЦЭМ!$A$33:$A$776,$A17,СВЦЭМ!$B$33:$B$776,I$11)+'СЕТ СН'!$F$14+СВЦЭМ!$D$10+'СЕТ СН'!$F$8*'СЕТ СН'!$F$9-'СЕТ СН'!$F$26</f>
        <v>733.94572453000012</v>
      </c>
      <c r="J17" s="36">
        <f>SUMIFS(СВЦЭМ!$D$33:$D$776,СВЦЭМ!$A$33:$A$776,$A17,СВЦЭМ!$B$33:$B$776,J$11)+'СЕТ СН'!$F$14+СВЦЭМ!$D$10+'СЕТ СН'!$F$8*'СЕТ СН'!$F$9-'СЕТ СН'!$F$26</f>
        <v>682.99676648000013</v>
      </c>
      <c r="K17" s="36">
        <f>SUMIFS(СВЦЭМ!$D$33:$D$776,СВЦЭМ!$A$33:$A$776,$A17,СВЦЭМ!$B$33:$B$776,K$11)+'СЕТ СН'!$F$14+СВЦЭМ!$D$10+'СЕТ СН'!$F$8*'СЕТ СН'!$F$9-'СЕТ СН'!$F$26</f>
        <v>665.01173860000006</v>
      </c>
      <c r="L17" s="36">
        <f>SUMIFS(СВЦЭМ!$D$33:$D$776,СВЦЭМ!$A$33:$A$776,$A17,СВЦЭМ!$B$33:$B$776,L$11)+'СЕТ СН'!$F$14+СВЦЭМ!$D$10+'СЕТ СН'!$F$8*'СЕТ СН'!$F$9-'СЕТ СН'!$F$26</f>
        <v>638.92951136000011</v>
      </c>
      <c r="M17" s="36">
        <f>SUMIFS(СВЦЭМ!$D$33:$D$776,СВЦЭМ!$A$33:$A$776,$A17,СВЦЭМ!$B$33:$B$776,M$11)+'СЕТ СН'!$F$14+СВЦЭМ!$D$10+'СЕТ СН'!$F$8*'СЕТ СН'!$F$9-'СЕТ СН'!$F$26</f>
        <v>629.41882794000014</v>
      </c>
      <c r="N17" s="36">
        <f>SUMIFS(СВЦЭМ!$D$33:$D$776,СВЦЭМ!$A$33:$A$776,$A17,СВЦЭМ!$B$33:$B$776,N$11)+'СЕТ СН'!$F$14+СВЦЭМ!$D$10+'СЕТ СН'!$F$8*'СЕТ СН'!$F$9-'СЕТ СН'!$F$26</f>
        <v>642.44365013000015</v>
      </c>
      <c r="O17" s="36">
        <f>SUMIFS(СВЦЭМ!$D$33:$D$776,СВЦЭМ!$A$33:$A$776,$A17,СВЦЭМ!$B$33:$B$776,O$11)+'СЕТ СН'!$F$14+СВЦЭМ!$D$10+'СЕТ СН'!$F$8*'СЕТ СН'!$F$9-'СЕТ СН'!$F$26</f>
        <v>653.02146870000013</v>
      </c>
      <c r="P17" s="36">
        <f>SUMIFS(СВЦЭМ!$D$33:$D$776,СВЦЭМ!$A$33:$A$776,$A17,СВЦЭМ!$B$33:$B$776,P$11)+'СЕТ СН'!$F$14+СВЦЭМ!$D$10+'СЕТ СН'!$F$8*'СЕТ СН'!$F$9-'СЕТ СН'!$F$26</f>
        <v>665.78719359000013</v>
      </c>
      <c r="Q17" s="36">
        <f>SUMIFS(СВЦЭМ!$D$33:$D$776,СВЦЭМ!$A$33:$A$776,$A17,СВЦЭМ!$B$33:$B$776,Q$11)+'СЕТ СН'!$F$14+СВЦЭМ!$D$10+'СЕТ СН'!$F$8*'СЕТ СН'!$F$9-'СЕТ СН'!$F$26</f>
        <v>653.89948187000005</v>
      </c>
      <c r="R17" s="36">
        <f>SUMIFS(СВЦЭМ!$D$33:$D$776,СВЦЭМ!$A$33:$A$776,$A17,СВЦЭМ!$B$33:$B$776,R$11)+'СЕТ СН'!$F$14+СВЦЭМ!$D$10+'СЕТ СН'!$F$8*'СЕТ СН'!$F$9-'СЕТ СН'!$F$26</f>
        <v>604.72001423000006</v>
      </c>
      <c r="S17" s="36">
        <f>SUMIFS(СВЦЭМ!$D$33:$D$776,СВЦЭМ!$A$33:$A$776,$A17,СВЦЭМ!$B$33:$B$776,S$11)+'СЕТ СН'!$F$14+СВЦЭМ!$D$10+'СЕТ СН'!$F$8*'СЕТ СН'!$F$9-'СЕТ СН'!$F$26</f>
        <v>610.90182860000004</v>
      </c>
      <c r="T17" s="36">
        <f>SUMIFS(СВЦЭМ!$D$33:$D$776,СВЦЭМ!$A$33:$A$776,$A17,СВЦЭМ!$B$33:$B$776,T$11)+'СЕТ СН'!$F$14+СВЦЭМ!$D$10+'СЕТ СН'!$F$8*'СЕТ СН'!$F$9-'СЕТ СН'!$F$26</f>
        <v>598.39799533000007</v>
      </c>
      <c r="U17" s="36">
        <f>SUMIFS(СВЦЭМ!$D$33:$D$776,СВЦЭМ!$A$33:$A$776,$A17,СВЦЭМ!$B$33:$B$776,U$11)+'СЕТ СН'!$F$14+СВЦЭМ!$D$10+'СЕТ СН'!$F$8*'СЕТ СН'!$F$9-'СЕТ СН'!$F$26</f>
        <v>587.91764335000005</v>
      </c>
      <c r="V17" s="36">
        <f>SUMIFS(СВЦЭМ!$D$33:$D$776,СВЦЭМ!$A$33:$A$776,$A17,СВЦЭМ!$B$33:$B$776,V$11)+'СЕТ СН'!$F$14+СВЦЭМ!$D$10+'СЕТ СН'!$F$8*'СЕТ СН'!$F$9-'СЕТ СН'!$F$26</f>
        <v>596.27386188000014</v>
      </c>
      <c r="W17" s="36">
        <f>SUMIFS(СВЦЭМ!$D$33:$D$776,СВЦЭМ!$A$33:$A$776,$A17,СВЦЭМ!$B$33:$B$776,W$11)+'СЕТ СН'!$F$14+СВЦЭМ!$D$10+'СЕТ СН'!$F$8*'СЕТ СН'!$F$9-'СЕТ СН'!$F$26</f>
        <v>604.38761399000009</v>
      </c>
      <c r="X17" s="36">
        <f>SUMIFS(СВЦЭМ!$D$33:$D$776,СВЦЭМ!$A$33:$A$776,$A17,СВЦЭМ!$B$33:$B$776,X$11)+'СЕТ СН'!$F$14+СВЦЭМ!$D$10+'СЕТ СН'!$F$8*'СЕТ СН'!$F$9-'СЕТ СН'!$F$26</f>
        <v>600.80507589000013</v>
      </c>
      <c r="Y17" s="36">
        <f>SUMIFS(СВЦЭМ!$D$33:$D$776,СВЦЭМ!$A$33:$A$776,$A17,СВЦЭМ!$B$33:$B$776,Y$11)+'СЕТ СН'!$F$14+СВЦЭМ!$D$10+'СЕТ СН'!$F$8*'СЕТ СН'!$F$9-'СЕТ СН'!$F$26</f>
        <v>632.92444078000005</v>
      </c>
    </row>
    <row r="18" spans="1:25" ht="15.75" x14ac:dyDescent="0.2">
      <c r="A18" s="35">
        <f t="shared" si="0"/>
        <v>43653</v>
      </c>
      <c r="B18" s="36">
        <f>SUMIFS(СВЦЭМ!$D$33:$D$776,СВЦЭМ!$A$33:$A$776,$A18,СВЦЭМ!$B$33:$B$776,B$11)+'СЕТ СН'!$F$14+СВЦЭМ!$D$10+'СЕТ СН'!$F$8*'СЕТ СН'!$F$9-'СЕТ СН'!$F$26</f>
        <v>711.84152534000009</v>
      </c>
      <c r="C18" s="36">
        <f>SUMIFS(СВЦЭМ!$D$33:$D$776,СВЦЭМ!$A$33:$A$776,$A18,СВЦЭМ!$B$33:$B$776,C$11)+'СЕТ СН'!$F$14+СВЦЭМ!$D$10+'СЕТ СН'!$F$8*'СЕТ СН'!$F$9-'СЕТ СН'!$F$26</f>
        <v>823.19890983000005</v>
      </c>
      <c r="D18" s="36">
        <f>SUMIFS(СВЦЭМ!$D$33:$D$776,СВЦЭМ!$A$33:$A$776,$A18,СВЦЭМ!$B$33:$B$776,D$11)+'СЕТ СН'!$F$14+СВЦЭМ!$D$10+'СЕТ СН'!$F$8*'СЕТ СН'!$F$9-'СЕТ СН'!$F$26</f>
        <v>849.68750259000012</v>
      </c>
      <c r="E18" s="36">
        <f>SUMIFS(СВЦЭМ!$D$33:$D$776,СВЦЭМ!$A$33:$A$776,$A18,СВЦЭМ!$B$33:$B$776,E$11)+'СЕТ СН'!$F$14+СВЦЭМ!$D$10+'СЕТ СН'!$F$8*'СЕТ СН'!$F$9-'СЕТ СН'!$F$26</f>
        <v>866.73499350000009</v>
      </c>
      <c r="F18" s="36">
        <f>SUMIFS(СВЦЭМ!$D$33:$D$776,СВЦЭМ!$A$33:$A$776,$A18,СВЦЭМ!$B$33:$B$776,F$11)+'СЕТ СН'!$F$14+СВЦЭМ!$D$10+'СЕТ СН'!$F$8*'СЕТ СН'!$F$9-'СЕТ СН'!$F$26</f>
        <v>877.01592528000015</v>
      </c>
      <c r="G18" s="36">
        <f>SUMIFS(СВЦЭМ!$D$33:$D$776,СВЦЭМ!$A$33:$A$776,$A18,СВЦЭМ!$B$33:$B$776,G$11)+'СЕТ СН'!$F$14+СВЦЭМ!$D$10+'СЕТ СН'!$F$8*'СЕТ СН'!$F$9-'СЕТ СН'!$F$26</f>
        <v>876.07832639000014</v>
      </c>
      <c r="H18" s="36">
        <f>SUMIFS(СВЦЭМ!$D$33:$D$776,СВЦЭМ!$A$33:$A$776,$A18,СВЦЭМ!$B$33:$B$776,H$11)+'СЕТ СН'!$F$14+СВЦЭМ!$D$10+'СЕТ СН'!$F$8*'СЕТ СН'!$F$9-'СЕТ СН'!$F$26</f>
        <v>844.62947986000006</v>
      </c>
      <c r="I18" s="36">
        <f>SUMIFS(СВЦЭМ!$D$33:$D$776,СВЦЭМ!$A$33:$A$776,$A18,СВЦЭМ!$B$33:$B$776,I$11)+'СЕТ СН'!$F$14+СВЦЭМ!$D$10+'СЕТ СН'!$F$8*'СЕТ СН'!$F$9-'СЕТ СН'!$F$26</f>
        <v>792.18400424000015</v>
      </c>
      <c r="J18" s="36">
        <f>SUMIFS(СВЦЭМ!$D$33:$D$776,СВЦЭМ!$A$33:$A$776,$A18,СВЦЭМ!$B$33:$B$776,J$11)+'СЕТ СН'!$F$14+СВЦЭМ!$D$10+'СЕТ СН'!$F$8*'СЕТ СН'!$F$9-'СЕТ СН'!$F$26</f>
        <v>726.69575771000007</v>
      </c>
      <c r="K18" s="36">
        <f>SUMIFS(СВЦЭМ!$D$33:$D$776,СВЦЭМ!$A$33:$A$776,$A18,СВЦЭМ!$B$33:$B$776,K$11)+'СЕТ СН'!$F$14+СВЦЭМ!$D$10+'СЕТ СН'!$F$8*'СЕТ СН'!$F$9-'СЕТ СН'!$F$26</f>
        <v>671.50072533000014</v>
      </c>
      <c r="L18" s="36">
        <f>SUMIFS(СВЦЭМ!$D$33:$D$776,СВЦЭМ!$A$33:$A$776,$A18,СВЦЭМ!$B$33:$B$776,L$11)+'СЕТ СН'!$F$14+СВЦЭМ!$D$10+'СЕТ СН'!$F$8*'СЕТ СН'!$F$9-'СЕТ СН'!$F$26</f>
        <v>637.07303081000009</v>
      </c>
      <c r="M18" s="36">
        <f>SUMIFS(СВЦЭМ!$D$33:$D$776,СВЦЭМ!$A$33:$A$776,$A18,СВЦЭМ!$B$33:$B$776,M$11)+'СЕТ СН'!$F$14+СВЦЭМ!$D$10+'СЕТ СН'!$F$8*'СЕТ СН'!$F$9-'СЕТ СН'!$F$26</f>
        <v>638.72242057000005</v>
      </c>
      <c r="N18" s="36">
        <f>SUMIFS(СВЦЭМ!$D$33:$D$776,СВЦЭМ!$A$33:$A$776,$A18,СВЦЭМ!$B$33:$B$776,N$11)+'СЕТ СН'!$F$14+СВЦЭМ!$D$10+'СЕТ СН'!$F$8*'СЕТ СН'!$F$9-'СЕТ СН'!$F$26</f>
        <v>643.00744569000005</v>
      </c>
      <c r="O18" s="36">
        <f>SUMIFS(СВЦЭМ!$D$33:$D$776,СВЦЭМ!$A$33:$A$776,$A18,СВЦЭМ!$B$33:$B$776,O$11)+'СЕТ СН'!$F$14+СВЦЭМ!$D$10+'СЕТ СН'!$F$8*'СЕТ СН'!$F$9-'СЕТ СН'!$F$26</f>
        <v>645.89204583000014</v>
      </c>
      <c r="P18" s="36">
        <f>SUMIFS(СВЦЭМ!$D$33:$D$776,СВЦЭМ!$A$33:$A$776,$A18,СВЦЭМ!$B$33:$B$776,P$11)+'СЕТ СН'!$F$14+СВЦЭМ!$D$10+'СЕТ СН'!$F$8*'СЕТ СН'!$F$9-'СЕТ СН'!$F$26</f>
        <v>648.11921961000007</v>
      </c>
      <c r="Q18" s="36">
        <f>SUMIFS(СВЦЭМ!$D$33:$D$776,СВЦЭМ!$A$33:$A$776,$A18,СВЦЭМ!$B$33:$B$776,Q$11)+'СЕТ СН'!$F$14+СВЦЭМ!$D$10+'СЕТ СН'!$F$8*'СЕТ СН'!$F$9-'СЕТ СН'!$F$26</f>
        <v>637.68841995000014</v>
      </c>
      <c r="R18" s="36">
        <f>SUMIFS(СВЦЭМ!$D$33:$D$776,СВЦЭМ!$A$33:$A$776,$A18,СВЦЭМ!$B$33:$B$776,R$11)+'СЕТ СН'!$F$14+СВЦЭМ!$D$10+'СЕТ СН'!$F$8*'СЕТ СН'!$F$9-'СЕТ СН'!$F$26</f>
        <v>590.52930949000006</v>
      </c>
      <c r="S18" s="36">
        <f>SUMIFS(СВЦЭМ!$D$33:$D$776,СВЦЭМ!$A$33:$A$776,$A18,СВЦЭМ!$B$33:$B$776,S$11)+'СЕТ СН'!$F$14+СВЦЭМ!$D$10+'СЕТ СН'!$F$8*'СЕТ СН'!$F$9-'СЕТ СН'!$F$26</f>
        <v>583.92050836999999</v>
      </c>
      <c r="T18" s="36">
        <f>SUMIFS(СВЦЭМ!$D$33:$D$776,СВЦЭМ!$A$33:$A$776,$A18,СВЦЭМ!$B$33:$B$776,T$11)+'СЕТ СН'!$F$14+СВЦЭМ!$D$10+'СЕТ СН'!$F$8*'СЕТ СН'!$F$9-'СЕТ СН'!$F$26</f>
        <v>580.43380022999997</v>
      </c>
      <c r="U18" s="36">
        <f>SUMIFS(СВЦЭМ!$D$33:$D$776,СВЦЭМ!$A$33:$A$776,$A18,СВЦЭМ!$B$33:$B$776,U$11)+'СЕТ СН'!$F$14+СВЦЭМ!$D$10+'СЕТ СН'!$F$8*'СЕТ СН'!$F$9-'СЕТ СН'!$F$26</f>
        <v>577.69898671999999</v>
      </c>
      <c r="V18" s="36">
        <f>SUMIFS(СВЦЭМ!$D$33:$D$776,СВЦЭМ!$A$33:$A$776,$A18,СВЦЭМ!$B$33:$B$776,V$11)+'СЕТ СН'!$F$14+СВЦЭМ!$D$10+'СЕТ СН'!$F$8*'СЕТ СН'!$F$9-'СЕТ СН'!$F$26</f>
        <v>577.21596109999996</v>
      </c>
      <c r="W18" s="36">
        <f>SUMIFS(СВЦЭМ!$D$33:$D$776,СВЦЭМ!$A$33:$A$776,$A18,СВЦЭМ!$B$33:$B$776,W$11)+'СЕТ СН'!$F$14+СВЦЭМ!$D$10+'СЕТ СН'!$F$8*'СЕТ СН'!$F$9-'СЕТ СН'!$F$26</f>
        <v>566.84504787000003</v>
      </c>
      <c r="X18" s="36">
        <f>SUMIFS(СВЦЭМ!$D$33:$D$776,СВЦЭМ!$A$33:$A$776,$A18,СВЦЭМ!$B$33:$B$776,X$11)+'СЕТ СН'!$F$14+СВЦЭМ!$D$10+'СЕТ СН'!$F$8*'СЕТ СН'!$F$9-'СЕТ СН'!$F$26</f>
        <v>579.07378261999997</v>
      </c>
      <c r="Y18" s="36">
        <f>SUMIFS(СВЦЭМ!$D$33:$D$776,СВЦЭМ!$A$33:$A$776,$A18,СВЦЭМ!$B$33:$B$776,Y$11)+'СЕТ СН'!$F$14+СВЦЭМ!$D$10+'СЕТ СН'!$F$8*'СЕТ СН'!$F$9-'СЕТ СН'!$F$26</f>
        <v>612.73236097000006</v>
      </c>
    </row>
    <row r="19" spans="1:25" ht="15.75" x14ac:dyDescent="0.2">
      <c r="A19" s="35">
        <f t="shared" si="0"/>
        <v>43654</v>
      </c>
      <c r="B19" s="36">
        <f>SUMIFS(СВЦЭМ!$D$33:$D$776,СВЦЭМ!$A$33:$A$776,$A19,СВЦЭМ!$B$33:$B$776,B$11)+'СЕТ СН'!$F$14+СВЦЭМ!$D$10+'СЕТ СН'!$F$8*'СЕТ СН'!$F$9-'СЕТ СН'!$F$26</f>
        <v>710.75534220000009</v>
      </c>
      <c r="C19" s="36">
        <f>SUMIFS(СВЦЭМ!$D$33:$D$776,СВЦЭМ!$A$33:$A$776,$A19,СВЦЭМ!$B$33:$B$776,C$11)+'СЕТ СН'!$F$14+СВЦЭМ!$D$10+'СЕТ СН'!$F$8*'СЕТ СН'!$F$9-'СЕТ СН'!$F$26</f>
        <v>804.2444816200001</v>
      </c>
      <c r="D19" s="36">
        <f>SUMIFS(СВЦЭМ!$D$33:$D$776,СВЦЭМ!$A$33:$A$776,$A19,СВЦЭМ!$B$33:$B$776,D$11)+'СЕТ СН'!$F$14+СВЦЭМ!$D$10+'СЕТ СН'!$F$8*'СЕТ СН'!$F$9-'СЕТ СН'!$F$26</f>
        <v>832.28013881000015</v>
      </c>
      <c r="E19" s="36">
        <f>SUMIFS(СВЦЭМ!$D$33:$D$776,СВЦЭМ!$A$33:$A$776,$A19,СВЦЭМ!$B$33:$B$776,E$11)+'СЕТ СН'!$F$14+СВЦЭМ!$D$10+'СЕТ СН'!$F$8*'СЕТ СН'!$F$9-'СЕТ СН'!$F$26</f>
        <v>853.00452066000014</v>
      </c>
      <c r="F19" s="36">
        <f>SUMIFS(СВЦЭМ!$D$33:$D$776,СВЦЭМ!$A$33:$A$776,$A19,СВЦЭМ!$B$33:$B$776,F$11)+'СЕТ СН'!$F$14+СВЦЭМ!$D$10+'СЕТ СН'!$F$8*'СЕТ СН'!$F$9-'СЕТ СН'!$F$26</f>
        <v>856.02928256000007</v>
      </c>
      <c r="G19" s="36">
        <f>SUMIFS(СВЦЭМ!$D$33:$D$776,СВЦЭМ!$A$33:$A$776,$A19,СВЦЭМ!$B$33:$B$776,G$11)+'СЕТ СН'!$F$14+СВЦЭМ!$D$10+'СЕТ СН'!$F$8*'СЕТ СН'!$F$9-'СЕТ СН'!$F$26</f>
        <v>839.80558890000009</v>
      </c>
      <c r="H19" s="36">
        <f>SUMIFS(СВЦЭМ!$D$33:$D$776,СВЦЭМ!$A$33:$A$776,$A19,СВЦЭМ!$B$33:$B$776,H$11)+'СЕТ СН'!$F$14+СВЦЭМ!$D$10+'СЕТ СН'!$F$8*'СЕТ СН'!$F$9-'СЕТ СН'!$F$26</f>
        <v>790.69941830000005</v>
      </c>
      <c r="I19" s="36">
        <f>SUMIFS(СВЦЭМ!$D$33:$D$776,СВЦЭМ!$A$33:$A$776,$A19,СВЦЭМ!$B$33:$B$776,I$11)+'СЕТ СН'!$F$14+СВЦЭМ!$D$10+'СЕТ СН'!$F$8*'СЕТ СН'!$F$9-'СЕТ СН'!$F$26</f>
        <v>754.53880233000007</v>
      </c>
      <c r="J19" s="36">
        <f>SUMIFS(СВЦЭМ!$D$33:$D$776,СВЦЭМ!$A$33:$A$776,$A19,СВЦЭМ!$B$33:$B$776,J$11)+'СЕТ СН'!$F$14+СВЦЭМ!$D$10+'СЕТ СН'!$F$8*'СЕТ СН'!$F$9-'СЕТ СН'!$F$26</f>
        <v>737.85939582000015</v>
      </c>
      <c r="K19" s="36">
        <f>SUMIFS(СВЦЭМ!$D$33:$D$776,СВЦЭМ!$A$33:$A$776,$A19,СВЦЭМ!$B$33:$B$776,K$11)+'СЕТ СН'!$F$14+СВЦЭМ!$D$10+'СЕТ СН'!$F$8*'СЕТ СН'!$F$9-'СЕТ СН'!$F$26</f>
        <v>736.97217353000008</v>
      </c>
      <c r="L19" s="36">
        <f>SUMIFS(СВЦЭМ!$D$33:$D$776,СВЦЭМ!$A$33:$A$776,$A19,СВЦЭМ!$B$33:$B$776,L$11)+'СЕТ СН'!$F$14+СВЦЭМ!$D$10+'СЕТ СН'!$F$8*'СЕТ СН'!$F$9-'СЕТ СН'!$F$26</f>
        <v>736.41563383000005</v>
      </c>
      <c r="M19" s="36">
        <f>SUMIFS(СВЦЭМ!$D$33:$D$776,СВЦЭМ!$A$33:$A$776,$A19,СВЦЭМ!$B$33:$B$776,M$11)+'СЕТ СН'!$F$14+СВЦЭМ!$D$10+'СЕТ СН'!$F$8*'СЕТ СН'!$F$9-'СЕТ СН'!$F$26</f>
        <v>701.99270667000008</v>
      </c>
      <c r="N19" s="36">
        <f>SUMIFS(СВЦЭМ!$D$33:$D$776,СВЦЭМ!$A$33:$A$776,$A19,СВЦЭМ!$B$33:$B$776,N$11)+'СЕТ СН'!$F$14+СВЦЭМ!$D$10+'СЕТ СН'!$F$8*'СЕТ СН'!$F$9-'СЕТ СН'!$F$26</f>
        <v>700.52539453000009</v>
      </c>
      <c r="O19" s="36">
        <f>SUMIFS(СВЦЭМ!$D$33:$D$776,СВЦЭМ!$A$33:$A$776,$A19,СВЦЭМ!$B$33:$B$776,O$11)+'СЕТ СН'!$F$14+СВЦЭМ!$D$10+'СЕТ СН'!$F$8*'СЕТ СН'!$F$9-'СЕТ СН'!$F$26</f>
        <v>689.95038045000013</v>
      </c>
      <c r="P19" s="36">
        <f>SUMIFS(СВЦЭМ!$D$33:$D$776,СВЦЭМ!$A$33:$A$776,$A19,СВЦЭМ!$B$33:$B$776,P$11)+'СЕТ СН'!$F$14+СВЦЭМ!$D$10+'СЕТ СН'!$F$8*'СЕТ СН'!$F$9-'СЕТ СН'!$F$26</f>
        <v>657.79354507000005</v>
      </c>
      <c r="Q19" s="36">
        <f>SUMIFS(СВЦЭМ!$D$33:$D$776,СВЦЭМ!$A$33:$A$776,$A19,СВЦЭМ!$B$33:$B$776,Q$11)+'СЕТ СН'!$F$14+СВЦЭМ!$D$10+'СЕТ СН'!$F$8*'СЕТ СН'!$F$9-'СЕТ СН'!$F$26</f>
        <v>634.48692339000013</v>
      </c>
      <c r="R19" s="36">
        <f>SUMIFS(СВЦЭМ!$D$33:$D$776,СВЦЭМ!$A$33:$A$776,$A19,СВЦЭМ!$B$33:$B$776,R$11)+'СЕТ СН'!$F$14+СВЦЭМ!$D$10+'СЕТ СН'!$F$8*'СЕТ СН'!$F$9-'СЕТ СН'!$F$26</f>
        <v>594.85330295000006</v>
      </c>
      <c r="S19" s="36">
        <f>SUMIFS(СВЦЭМ!$D$33:$D$776,СВЦЭМ!$A$33:$A$776,$A19,СВЦЭМ!$B$33:$B$776,S$11)+'СЕТ СН'!$F$14+СВЦЭМ!$D$10+'СЕТ СН'!$F$8*'СЕТ СН'!$F$9-'СЕТ СН'!$F$26</f>
        <v>602.97868869000013</v>
      </c>
      <c r="T19" s="36">
        <f>SUMIFS(СВЦЭМ!$D$33:$D$776,СВЦЭМ!$A$33:$A$776,$A19,СВЦЭМ!$B$33:$B$776,T$11)+'СЕТ СН'!$F$14+СВЦЭМ!$D$10+'СЕТ СН'!$F$8*'СЕТ СН'!$F$9-'СЕТ СН'!$F$26</f>
        <v>603.92219736000015</v>
      </c>
      <c r="U19" s="36">
        <f>SUMIFS(СВЦЭМ!$D$33:$D$776,СВЦЭМ!$A$33:$A$776,$A19,СВЦЭМ!$B$33:$B$776,U$11)+'СЕТ СН'!$F$14+СВЦЭМ!$D$10+'СЕТ СН'!$F$8*'СЕТ СН'!$F$9-'СЕТ СН'!$F$26</f>
        <v>597.29537419000008</v>
      </c>
      <c r="V19" s="36">
        <f>SUMIFS(СВЦЭМ!$D$33:$D$776,СВЦЭМ!$A$33:$A$776,$A19,СВЦЭМ!$B$33:$B$776,V$11)+'СЕТ СН'!$F$14+СВЦЭМ!$D$10+'СЕТ СН'!$F$8*'СЕТ СН'!$F$9-'СЕТ СН'!$F$26</f>
        <v>619.08493400000009</v>
      </c>
      <c r="W19" s="36">
        <f>SUMIFS(СВЦЭМ!$D$33:$D$776,СВЦЭМ!$A$33:$A$776,$A19,СВЦЭМ!$B$33:$B$776,W$11)+'СЕТ СН'!$F$14+СВЦЭМ!$D$10+'СЕТ СН'!$F$8*'СЕТ СН'!$F$9-'СЕТ СН'!$F$26</f>
        <v>643.76098330000013</v>
      </c>
      <c r="X19" s="36">
        <f>SUMIFS(СВЦЭМ!$D$33:$D$776,СВЦЭМ!$A$33:$A$776,$A19,СВЦЭМ!$B$33:$B$776,X$11)+'СЕТ СН'!$F$14+СВЦЭМ!$D$10+'СЕТ СН'!$F$8*'СЕТ СН'!$F$9-'СЕТ СН'!$F$26</f>
        <v>657.54257810000013</v>
      </c>
      <c r="Y19" s="36">
        <f>SUMIFS(СВЦЭМ!$D$33:$D$776,СВЦЭМ!$A$33:$A$776,$A19,СВЦЭМ!$B$33:$B$776,Y$11)+'СЕТ СН'!$F$14+СВЦЭМ!$D$10+'СЕТ СН'!$F$8*'СЕТ СН'!$F$9-'СЕТ СН'!$F$26</f>
        <v>678.23997784000005</v>
      </c>
    </row>
    <row r="20" spans="1:25" ht="15.75" x14ac:dyDescent="0.2">
      <c r="A20" s="35">
        <f t="shared" si="0"/>
        <v>43655</v>
      </c>
      <c r="B20" s="36">
        <f>SUMIFS(СВЦЭМ!$D$33:$D$776,СВЦЭМ!$A$33:$A$776,$A20,СВЦЭМ!$B$33:$B$776,B$11)+'СЕТ СН'!$F$14+СВЦЭМ!$D$10+'СЕТ СН'!$F$8*'СЕТ СН'!$F$9-'СЕТ СН'!$F$26</f>
        <v>752.92811491000009</v>
      </c>
      <c r="C20" s="36">
        <f>SUMIFS(СВЦЭМ!$D$33:$D$776,СВЦЭМ!$A$33:$A$776,$A20,СВЦЭМ!$B$33:$B$776,C$11)+'СЕТ СН'!$F$14+СВЦЭМ!$D$10+'СЕТ СН'!$F$8*'СЕТ СН'!$F$9-'СЕТ СН'!$F$26</f>
        <v>785.25498114000015</v>
      </c>
      <c r="D20" s="36">
        <f>SUMIFS(СВЦЭМ!$D$33:$D$776,СВЦЭМ!$A$33:$A$776,$A20,СВЦЭМ!$B$33:$B$776,D$11)+'СЕТ СН'!$F$14+СВЦЭМ!$D$10+'СЕТ СН'!$F$8*'СЕТ СН'!$F$9-'СЕТ СН'!$F$26</f>
        <v>804.18883706000008</v>
      </c>
      <c r="E20" s="36">
        <f>SUMIFS(СВЦЭМ!$D$33:$D$776,СВЦЭМ!$A$33:$A$776,$A20,СВЦЭМ!$B$33:$B$776,E$11)+'СЕТ СН'!$F$14+СВЦЭМ!$D$10+'СЕТ СН'!$F$8*'СЕТ СН'!$F$9-'СЕТ СН'!$F$26</f>
        <v>820.84433016000014</v>
      </c>
      <c r="F20" s="36">
        <f>SUMIFS(СВЦЭМ!$D$33:$D$776,СВЦЭМ!$A$33:$A$776,$A20,СВЦЭМ!$B$33:$B$776,F$11)+'СЕТ СН'!$F$14+СВЦЭМ!$D$10+'СЕТ СН'!$F$8*'СЕТ СН'!$F$9-'СЕТ СН'!$F$26</f>
        <v>818.45238044000007</v>
      </c>
      <c r="G20" s="36">
        <f>SUMIFS(СВЦЭМ!$D$33:$D$776,СВЦЭМ!$A$33:$A$776,$A20,СВЦЭМ!$B$33:$B$776,G$11)+'СЕТ СН'!$F$14+СВЦЭМ!$D$10+'СЕТ СН'!$F$8*'СЕТ СН'!$F$9-'СЕТ СН'!$F$26</f>
        <v>814.47695001000011</v>
      </c>
      <c r="H20" s="36">
        <f>SUMIFS(СВЦЭМ!$D$33:$D$776,СВЦЭМ!$A$33:$A$776,$A20,СВЦЭМ!$B$33:$B$776,H$11)+'СЕТ СН'!$F$14+СВЦЭМ!$D$10+'СЕТ СН'!$F$8*'СЕТ СН'!$F$9-'СЕТ СН'!$F$26</f>
        <v>766.65177849000008</v>
      </c>
      <c r="I20" s="36">
        <f>SUMIFS(СВЦЭМ!$D$33:$D$776,СВЦЭМ!$A$33:$A$776,$A20,СВЦЭМ!$B$33:$B$776,I$11)+'СЕТ СН'!$F$14+СВЦЭМ!$D$10+'СЕТ СН'!$F$8*'СЕТ СН'!$F$9-'СЕТ СН'!$F$26</f>
        <v>743.82711886000016</v>
      </c>
      <c r="J20" s="36">
        <f>SUMIFS(СВЦЭМ!$D$33:$D$776,СВЦЭМ!$A$33:$A$776,$A20,СВЦЭМ!$B$33:$B$776,J$11)+'СЕТ СН'!$F$14+СВЦЭМ!$D$10+'СЕТ СН'!$F$8*'СЕТ СН'!$F$9-'СЕТ СН'!$F$26</f>
        <v>713.75042428000006</v>
      </c>
      <c r="K20" s="36">
        <f>SUMIFS(СВЦЭМ!$D$33:$D$776,СВЦЭМ!$A$33:$A$776,$A20,СВЦЭМ!$B$33:$B$776,K$11)+'СЕТ СН'!$F$14+СВЦЭМ!$D$10+'СЕТ СН'!$F$8*'СЕТ СН'!$F$9-'СЕТ СН'!$F$26</f>
        <v>696.00836831000015</v>
      </c>
      <c r="L20" s="36">
        <f>SUMIFS(СВЦЭМ!$D$33:$D$776,СВЦЭМ!$A$33:$A$776,$A20,СВЦЭМ!$B$33:$B$776,L$11)+'СЕТ СН'!$F$14+СВЦЭМ!$D$10+'СЕТ СН'!$F$8*'СЕТ СН'!$F$9-'СЕТ СН'!$F$26</f>
        <v>696.4973603200001</v>
      </c>
      <c r="M20" s="36">
        <f>SUMIFS(СВЦЭМ!$D$33:$D$776,СВЦЭМ!$A$33:$A$776,$A20,СВЦЭМ!$B$33:$B$776,M$11)+'СЕТ СН'!$F$14+СВЦЭМ!$D$10+'СЕТ СН'!$F$8*'СЕТ СН'!$F$9-'СЕТ СН'!$F$26</f>
        <v>690.52941027000008</v>
      </c>
      <c r="N20" s="36">
        <f>SUMIFS(СВЦЭМ!$D$33:$D$776,СВЦЭМ!$A$33:$A$776,$A20,СВЦЭМ!$B$33:$B$776,N$11)+'СЕТ СН'!$F$14+СВЦЭМ!$D$10+'СЕТ СН'!$F$8*'СЕТ СН'!$F$9-'СЕТ СН'!$F$26</f>
        <v>692.10881215000006</v>
      </c>
      <c r="O20" s="36">
        <f>SUMIFS(СВЦЭМ!$D$33:$D$776,СВЦЭМ!$A$33:$A$776,$A20,СВЦЭМ!$B$33:$B$776,O$11)+'СЕТ СН'!$F$14+СВЦЭМ!$D$10+'СЕТ СН'!$F$8*'СЕТ СН'!$F$9-'СЕТ СН'!$F$26</f>
        <v>687.94504149000011</v>
      </c>
      <c r="P20" s="36">
        <f>SUMIFS(СВЦЭМ!$D$33:$D$776,СВЦЭМ!$A$33:$A$776,$A20,СВЦЭМ!$B$33:$B$776,P$11)+'СЕТ СН'!$F$14+СВЦЭМ!$D$10+'СЕТ СН'!$F$8*'СЕТ СН'!$F$9-'СЕТ СН'!$F$26</f>
        <v>695.13004193000006</v>
      </c>
      <c r="Q20" s="36">
        <f>SUMIFS(СВЦЭМ!$D$33:$D$776,СВЦЭМ!$A$33:$A$776,$A20,СВЦЭМ!$B$33:$B$776,Q$11)+'СЕТ СН'!$F$14+СВЦЭМ!$D$10+'СЕТ СН'!$F$8*'СЕТ СН'!$F$9-'СЕТ СН'!$F$26</f>
        <v>713.33098593000011</v>
      </c>
      <c r="R20" s="36">
        <f>SUMIFS(СВЦЭМ!$D$33:$D$776,СВЦЭМ!$A$33:$A$776,$A20,СВЦЭМ!$B$33:$B$776,R$11)+'СЕТ СН'!$F$14+СВЦЭМ!$D$10+'СЕТ СН'!$F$8*'СЕТ СН'!$F$9-'СЕТ СН'!$F$26</f>
        <v>677.26492729000006</v>
      </c>
      <c r="S20" s="36">
        <f>SUMIFS(СВЦЭМ!$D$33:$D$776,СВЦЭМ!$A$33:$A$776,$A20,СВЦЭМ!$B$33:$B$776,S$11)+'СЕТ СН'!$F$14+СВЦЭМ!$D$10+'СЕТ СН'!$F$8*'СЕТ СН'!$F$9-'СЕТ СН'!$F$26</f>
        <v>648.32157107000012</v>
      </c>
      <c r="T20" s="36">
        <f>SUMIFS(СВЦЭМ!$D$33:$D$776,СВЦЭМ!$A$33:$A$776,$A20,СВЦЭМ!$B$33:$B$776,T$11)+'СЕТ СН'!$F$14+СВЦЭМ!$D$10+'СЕТ СН'!$F$8*'СЕТ СН'!$F$9-'СЕТ СН'!$F$26</f>
        <v>646.14236914000014</v>
      </c>
      <c r="U20" s="36">
        <f>SUMIFS(СВЦЭМ!$D$33:$D$776,СВЦЭМ!$A$33:$A$776,$A20,СВЦЭМ!$B$33:$B$776,U$11)+'СЕТ СН'!$F$14+СВЦЭМ!$D$10+'СЕТ СН'!$F$8*'СЕТ СН'!$F$9-'СЕТ СН'!$F$26</f>
        <v>638.31548343000009</v>
      </c>
      <c r="V20" s="36">
        <f>SUMIFS(СВЦЭМ!$D$33:$D$776,СВЦЭМ!$A$33:$A$776,$A20,СВЦЭМ!$B$33:$B$776,V$11)+'СЕТ СН'!$F$14+СВЦЭМ!$D$10+'СЕТ СН'!$F$8*'СЕТ СН'!$F$9-'СЕТ СН'!$F$26</f>
        <v>638.02600625000014</v>
      </c>
      <c r="W20" s="36">
        <f>SUMIFS(СВЦЭМ!$D$33:$D$776,СВЦЭМ!$A$33:$A$776,$A20,СВЦЭМ!$B$33:$B$776,W$11)+'СЕТ СН'!$F$14+СВЦЭМ!$D$10+'СЕТ СН'!$F$8*'СЕТ СН'!$F$9-'СЕТ СН'!$F$26</f>
        <v>614.89682617000005</v>
      </c>
      <c r="X20" s="36">
        <f>SUMIFS(СВЦЭМ!$D$33:$D$776,СВЦЭМ!$A$33:$A$776,$A20,СВЦЭМ!$B$33:$B$776,X$11)+'СЕТ СН'!$F$14+СВЦЭМ!$D$10+'СЕТ СН'!$F$8*'СЕТ СН'!$F$9-'СЕТ СН'!$F$26</f>
        <v>632.60714123000014</v>
      </c>
      <c r="Y20" s="36">
        <f>SUMIFS(СВЦЭМ!$D$33:$D$776,СВЦЭМ!$A$33:$A$776,$A20,СВЦЭМ!$B$33:$B$776,Y$11)+'СЕТ СН'!$F$14+СВЦЭМ!$D$10+'СЕТ СН'!$F$8*'СЕТ СН'!$F$9-'СЕТ СН'!$F$26</f>
        <v>698.32829818000005</v>
      </c>
    </row>
    <row r="21" spans="1:25" ht="15.75" x14ac:dyDescent="0.2">
      <c r="A21" s="35">
        <f t="shared" si="0"/>
        <v>43656</v>
      </c>
      <c r="B21" s="36">
        <f>SUMIFS(СВЦЭМ!$D$33:$D$776,СВЦЭМ!$A$33:$A$776,$A21,СВЦЭМ!$B$33:$B$776,B$11)+'СЕТ СН'!$F$14+СВЦЭМ!$D$10+'СЕТ СН'!$F$8*'СЕТ СН'!$F$9-'СЕТ СН'!$F$26</f>
        <v>766.25956086000008</v>
      </c>
      <c r="C21" s="36">
        <f>SUMIFS(СВЦЭМ!$D$33:$D$776,СВЦЭМ!$A$33:$A$776,$A21,СВЦЭМ!$B$33:$B$776,C$11)+'СЕТ СН'!$F$14+СВЦЭМ!$D$10+'СЕТ СН'!$F$8*'СЕТ СН'!$F$9-'СЕТ СН'!$F$26</f>
        <v>795.51125226000011</v>
      </c>
      <c r="D21" s="36">
        <f>SUMIFS(СВЦЭМ!$D$33:$D$776,СВЦЭМ!$A$33:$A$776,$A21,СВЦЭМ!$B$33:$B$776,D$11)+'СЕТ СН'!$F$14+СВЦЭМ!$D$10+'СЕТ СН'!$F$8*'СЕТ СН'!$F$9-'СЕТ СН'!$F$26</f>
        <v>807.04417611000008</v>
      </c>
      <c r="E21" s="36">
        <f>SUMIFS(СВЦЭМ!$D$33:$D$776,СВЦЭМ!$A$33:$A$776,$A21,СВЦЭМ!$B$33:$B$776,E$11)+'СЕТ СН'!$F$14+СВЦЭМ!$D$10+'СЕТ СН'!$F$8*'СЕТ СН'!$F$9-'СЕТ СН'!$F$26</f>
        <v>824.69061751000015</v>
      </c>
      <c r="F21" s="36">
        <f>SUMIFS(СВЦЭМ!$D$33:$D$776,СВЦЭМ!$A$33:$A$776,$A21,СВЦЭМ!$B$33:$B$776,F$11)+'СЕТ СН'!$F$14+СВЦЭМ!$D$10+'СЕТ СН'!$F$8*'СЕТ СН'!$F$9-'СЕТ СН'!$F$26</f>
        <v>814.17008949000012</v>
      </c>
      <c r="G21" s="36">
        <f>SUMIFS(СВЦЭМ!$D$33:$D$776,СВЦЭМ!$A$33:$A$776,$A21,СВЦЭМ!$B$33:$B$776,G$11)+'СЕТ СН'!$F$14+СВЦЭМ!$D$10+'СЕТ СН'!$F$8*'СЕТ СН'!$F$9-'СЕТ СН'!$F$26</f>
        <v>823.25286715000004</v>
      </c>
      <c r="H21" s="36">
        <f>SUMIFS(СВЦЭМ!$D$33:$D$776,СВЦЭМ!$A$33:$A$776,$A21,СВЦЭМ!$B$33:$B$776,H$11)+'СЕТ СН'!$F$14+СВЦЭМ!$D$10+'СЕТ СН'!$F$8*'СЕТ СН'!$F$9-'СЕТ СН'!$F$26</f>
        <v>793.90970868000011</v>
      </c>
      <c r="I21" s="36">
        <f>SUMIFS(СВЦЭМ!$D$33:$D$776,СВЦЭМ!$A$33:$A$776,$A21,СВЦЭМ!$B$33:$B$776,I$11)+'СЕТ СН'!$F$14+СВЦЭМ!$D$10+'СЕТ СН'!$F$8*'СЕТ СН'!$F$9-'СЕТ СН'!$F$26</f>
        <v>758.96052777000011</v>
      </c>
      <c r="J21" s="36">
        <f>SUMIFS(СВЦЭМ!$D$33:$D$776,СВЦЭМ!$A$33:$A$776,$A21,СВЦЭМ!$B$33:$B$776,J$11)+'СЕТ СН'!$F$14+СВЦЭМ!$D$10+'СЕТ СН'!$F$8*'СЕТ СН'!$F$9-'СЕТ СН'!$F$26</f>
        <v>738.37261277000005</v>
      </c>
      <c r="K21" s="36">
        <f>SUMIFS(СВЦЭМ!$D$33:$D$776,СВЦЭМ!$A$33:$A$776,$A21,СВЦЭМ!$B$33:$B$776,K$11)+'СЕТ СН'!$F$14+СВЦЭМ!$D$10+'СЕТ СН'!$F$8*'СЕТ СН'!$F$9-'СЕТ СН'!$F$26</f>
        <v>727.18286321000005</v>
      </c>
      <c r="L21" s="36">
        <f>SUMIFS(СВЦЭМ!$D$33:$D$776,СВЦЭМ!$A$33:$A$776,$A21,СВЦЭМ!$B$33:$B$776,L$11)+'СЕТ СН'!$F$14+СВЦЭМ!$D$10+'СЕТ СН'!$F$8*'СЕТ СН'!$F$9-'СЕТ СН'!$F$26</f>
        <v>724.97031206000008</v>
      </c>
      <c r="M21" s="36">
        <f>SUMIFS(СВЦЭМ!$D$33:$D$776,СВЦЭМ!$A$33:$A$776,$A21,СВЦЭМ!$B$33:$B$776,M$11)+'СЕТ СН'!$F$14+СВЦЭМ!$D$10+'СЕТ СН'!$F$8*'СЕТ СН'!$F$9-'СЕТ СН'!$F$26</f>
        <v>707.93739618000006</v>
      </c>
      <c r="N21" s="36">
        <f>SUMIFS(СВЦЭМ!$D$33:$D$776,СВЦЭМ!$A$33:$A$776,$A21,СВЦЭМ!$B$33:$B$776,N$11)+'СЕТ СН'!$F$14+СВЦЭМ!$D$10+'СЕТ СН'!$F$8*'СЕТ СН'!$F$9-'СЕТ СН'!$F$26</f>
        <v>702.58582530000012</v>
      </c>
      <c r="O21" s="36">
        <f>SUMIFS(СВЦЭМ!$D$33:$D$776,СВЦЭМ!$A$33:$A$776,$A21,СВЦЭМ!$B$33:$B$776,O$11)+'СЕТ СН'!$F$14+СВЦЭМ!$D$10+'СЕТ СН'!$F$8*'СЕТ СН'!$F$9-'СЕТ СН'!$F$26</f>
        <v>698.16517249000015</v>
      </c>
      <c r="P21" s="36">
        <f>SUMIFS(СВЦЭМ!$D$33:$D$776,СВЦЭМ!$A$33:$A$776,$A21,СВЦЭМ!$B$33:$B$776,P$11)+'СЕТ СН'!$F$14+СВЦЭМ!$D$10+'СЕТ СН'!$F$8*'СЕТ СН'!$F$9-'СЕТ СН'!$F$26</f>
        <v>695.05856587000005</v>
      </c>
      <c r="Q21" s="36">
        <f>SUMIFS(СВЦЭМ!$D$33:$D$776,СВЦЭМ!$A$33:$A$776,$A21,СВЦЭМ!$B$33:$B$776,Q$11)+'СЕТ СН'!$F$14+СВЦЭМ!$D$10+'СЕТ СН'!$F$8*'СЕТ СН'!$F$9-'СЕТ СН'!$F$26</f>
        <v>703.10712275000014</v>
      </c>
      <c r="R21" s="36">
        <f>SUMIFS(СВЦЭМ!$D$33:$D$776,СВЦЭМ!$A$33:$A$776,$A21,СВЦЭМ!$B$33:$B$776,R$11)+'СЕТ СН'!$F$14+СВЦЭМ!$D$10+'СЕТ СН'!$F$8*'СЕТ СН'!$F$9-'СЕТ СН'!$F$26</f>
        <v>657.42071037000005</v>
      </c>
      <c r="S21" s="36">
        <f>SUMIFS(СВЦЭМ!$D$33:$D$776,СВЦЭМ!$A$33:$A$776,$A21,СВЦЭМ!$B$33:$B$776,S$11)+'СЕТ СН'!$F$14+СВЦЭМ!$D$10+'СЕТ СН'!$F$8*'СЕТ СН'!$F$9-'СЕТ СН'!$F$26</f>
        <v>639.40888983000013</v>
      </c>
      <c r="T21" s="36">
        <f>SUMIFS(СВЦЭМ!$D$33:$D$776,СВЦЭМ!$A$33:$A$776,$A21,СВЦЭМ!$B$33:$B$776,T$11)+'СЕТ СН'!$F$14+СВЦЭМ!$D$10+'СЕТ СН'!$F$8*'СЕТ СН'!$F$9-'СЕТ СН'!$F$26</f>
        <v>638.98078697000005</v>
      </c>
      <c r="U21" s="36">
        <f>SUMIFS(СВЦЭМ!$D$33:$D$776,СВЦЭМ!$A$33:$A$776,$A21,СВЦЭМ!$B$33:$B$776,U$11)+'СЕТ СН'!$F$14+СВЦЭМ!$D$10+'СЕТ СН'!$F$8*'СЕТ СН'!$F$9-'СЕТ СН'!$F$26</f>
        <v>636.61238371000013</v>
      </c>
      <c r="V21" s="36">
        <f>SUMIFS(СВЦЭМ!$D$33:$D$776,СВЦЭМ!$A$33:$A$776,$A21,СВЦЭМ!$B$33:$B$776,V$11)+'СЕТ СН'!$F$14+СВЦЭМ!$D$10+'СЕТ СН'!$F$8*'СЕТ СН'!$F$9-'СЕТ СН'!$F$26</f>
        <v>632.54887697000015</v>
      </c>
      <c r="W21" s="36">
        <f>SUMIFS(СВЦЭМ!$D$33:$D$776,СВЦЭМ!$A$33:$A$776,$A21,СВЦЭМ!$B$33:$B$776,W$11)+'СЕТ СН'!$F$14+СВЦЭМ!$D$10+'СЕТ СН'!$F$8*'СЕТ СН'!$F$9-'СЕТ СН'!$F$26</f>
        <v>617.75953913000012</v>
      </c>
      <c r="X21" s="36">
        <f>SUMIFS(СВЦЭМ!$D$33:$D$776,СВЦЭМ!$A$33:$A$776,$A21,СВЦЭМ!$B$33:$B$776,X$11)+'СЕТ СН'!$F$14+СВЦЭМ!$D$10+'СЕТ СН'!$F$8*'СЕТ СН'!$F$9-'СЕТ СН'!$F$26</f>
        <v>623.63910454000006</v>
      </c>
      <c r="Y21" s="36">
        <f>SUMIFS(СВЦЭМ!$D$33:$D$776,СВЦЭМ!$A$33:$A$776,$A21,СВЦЭМ!$B$33:$B$776,Y$11)+'СЕТ СН'!$F$14+СВЦЭМ!$D$10+'СЕТ СН'!$F$8*'СЕТ СН'!$F$9-'СЕТ СН'!$F$26</f>
        <v>712.47901287000013</v>
      </c>
    </row>
    <row r="22" spans="1:25" ht="15.75" x14ac:dyDescent="0.2">
      <c r="A22" s="35">
        <f t="shared" si="0"/>
        <v>43657</v>
      </c>
      <c r="B22" s="36">
        <f>SUMIFS(СВЦЭМ!$D$33:$D$776,СВЦЭМ!$A$33:$A$776,$A22,СВЦЭМ!$B$33:$B$776,B$11)+'СЕТ СН'!$F$14+СВЦЭМ!$D$10+'СЕТ СН'!$F$8*'СЕТ СН'!$F$9-'СЕТ СН'!$F$26</f>
        <v>765.58439196000006</v>
      </c>
      <c r="C22" s="36">
        <f>SUMIFS(СВЦЭМ!$D$33:$D$776,СВЦЭМ!$A$33:$A$776,$A22,СВЦЭМ!$B$33:$B$776,C$11)+'СЕТ СН'!$F$14+СВЦЭМ!$D$10+'СЕТ СН'!$F$8*'СЕТ СН'!$F$9-'СЕТ СН'!$F$26</f>
        <v>805.51177913000015</v>
      </c>
      <c r="D22" s="36">
        <f>SUMIFS(СВЦЭМ!$D$33:$D$776,СВЦЭМ!$A$33:$A$776,$A22,СВЦЭМ!$B$33:$B$776,D$11)+'СЕТ СН'!$F$14+СВЦЭМ!$D$10+'СЕТ СН'!$F$8*'СЕТ СН'!$F$9-'СЕТ СН'!$F$26</f>
        <v>825.3767739000001</v>
      </c>
      <c r="E22" s="36">
        <f>SUMIFS(СВЦЭМ!$D$33:$D$776,СВЦЭМ!$A$33:$A$776,$A22,СВЦЭМ!$B$33:$B$776,E$11)+'СЕТ СН'!$F$14+СВЦЭМ!$D$10+'СЕТ СН'!$F$8*'СЕТ СН'!$F$9-'СЕТ СН'!$F$26</f>
        <v>846.80373808000013</v>
      </c>
      <c r="F22" s="36">
        <f>SUMIFS(СВЦЭМ!$D$33:$D$776,СВЦЭМ!$A$33:$A$776,$A22,СВЦЭМ!$B$33:$B$776,F$11)+'СЕТ СН'!$F$14+СВЦЭМ!$D$10+'СЕТ СН'!$F$8*'СЕТ СН'!$F$9-'СЕТ СН'!$F$26</f>
        <v>847.07131917000015</v>
      </c>
      <c r="G22" s="36">
        <f>SUMIFS(СВЦЭМ!$D$33:$D$776,СВЦЭМ!$A$33:$A$776,$A22,СВЦЭМ!$B$33:$B$776,G$11)+'СЕТ СН'!$F$14+СВЦЭМ!$D$10+'СЕТ СН'!$F$8*'СЕТ СН'!$F$9-'СЕТ СН'!$F$26</f>
        <v>837.6781243800001</v>
      </c>
      <c r="H22" s="36">
        <f>SUMIFS(СВЦЭМ!$D$33:$D$776,СВЦЭМ!$A$33:$A$776,$A22,СВЦЭМ!$B$33:$B$776,H$11)+'СЕТ СН'!$F$14+СВЦЭМ!$D$10+'СЕТ СН'!$F$8*'СЕТ СН'!$F$9-'СЕТ СН'!$F$26</f>
        <v>784.09589181000013</v>
      </c>
      <c r="I22" s="36">
        <f>SUMIFS(СВЦЭМ!$D$33:$D$776,СВЦЭМ!$A$33:$A$776,$A22,СВЦЭМ!$B$33:$B$776,I$11)+'СЕТ СН'!$F$14+СВЦЭМ!$D$10+'СЕТ СН'!$F$8*'СЕТ СН'!$F$9-'СЕТ СН'!$F$26</f>
        <v>761.39928520000012</v>
      </c>
      <c r="J22" s="36">
        <f>SUMIFS(СВЦЭМ!$D$33:$D$776,СВЦЭМ!$A$33:$A$776,$A22,СВЦЭМ!$B$33:$B$776,J$11)+'СЕТ СН'!$F$14+СВЦЭМ!$D$10+'СЕТ СН'!$F$8*'СЕТ СН'!$F$9-'СЕТ СН'!$F$26</f>
        <v>723.5753652300001</v>
      </c>
      <c r="K22" s="36">
        <f>SUMIFS(СВЦЭМ!$D$33:$D$776,СВЦЭМ!$A$33:$A$776,$A22,СВЦЭМ!$B$33:$B$776,K$11)+'СЕТ СН'!$F$14+СВЦЭМ!$D$10+'СЕТ СН'!$F$8*'СЕТ СН'!$F$9-'СЕТ СН'!$F$26</f>
        <v>711.28881034000005</v>
      </c>
      <c r="L22" s="36">
        <f>SUMIFS(СВЦЭМ!$D$33:$D$776,СВЦЭМ!$A$33:$A$776,$A22,СВЦЭМ!$B$33:$B$776,L$11)+'СЕТ СН'!$F$14+СВЦЭМ!$D$10+'СЕТ СН'!$F$8*'СЕТ СН'!$F$9-'СЕТ СН'!$F$26</f>
        <v>696.51684839000006</v>
      </c>
      <c r="M22" s="36">
        <f>SUMIFS(СВЦЭМ!$D$33:$D$776,СВЦЭМ!$A$33:$A$776,$A22,СВЦЭМ!$B$33:$B$776,M$11)+'СЕТ СН'!$F$14+СВЦЭМ!$D$10+'СЕТ СН'!$F$8*'СЕТ СН'!$F$9-'СЕТ СН'!$F$26</f>
        <v>691.59699536000005</v>
      </c>
      <c r="N22" s="36">
        <f>SUMIFS(СВЦЭМ!$D$33:$D$776,СВЦЭМ!$A$33:$A$776,$A22,СВЦЭМ!$B$33:$B$776,N$11)+'СЕТ СН'!$F$14+СВЦЭМ!$D$10+'СЕТ СН'!$F$8*'СЕТ СН'!$F$9-'СЕТ СН'!$F$26</f>
        <v>688.70273836000013</v>
      </c>
      <c r="O22" s="36">
        <f>SUMIFS(СВЦЭМ!$D$33:$D$776,СВЦЭМ!$A$33:$A$776,$A22,СВЦЭМ!$B$33:$B$776,O$11)+'СЕТ СН'!$F$14+СВЦЭМ!$D$10+'СЕТ СН'!$F$8*'СЕТ СН'!$F$9-'СЕТ СН'!$F$26</f>
        <v>689.60504959000014</v>
      </c>
      <c r="P22" s="36">
        <f>SUMIFS(СВЦЭМ!$D$33:$D$776,СВЦЭМ!$A$33:$A$776,$A22,СВЦЭМ!$B$33:$B$776,P$11)+'СЕТ СН'!$F$14+СВЦЭМ!$D$10+'СЕТ СН'!$F$8*'СЕТ СН'!$F$9-'СЕТ СН'!$F$26</f>
        <v>691.94394823000005</v>
      </c>
      <c r="Q22" s="36">
        <f>SUMIFS(СВЦЭМ!$D$33:$D$776,СВЦЭМ!$A$33:$A$776,$A22,СВЦЭМ!$B$33:$B$776,Q$11)+'СЕТ СН'!$F$14+СВЦЭМ!$D$10+'СЕТ СН'!$F$8*'СЕТ СН'!$F$9-'СЕТ СН'!$F$26</f>
        <v>691.20506888000011</v>
      </c>
      <c r="R22" s="36">
        <f>SUMIFS(СВЦЭМ!$D$33:$D$776,СВЦЭМ!$A$33:$A$776,$A22,СВЦЭМ!$B$33:$B$776,R$11)+'СЕТ СН'!$F$14+СВЦЭМ!$D$10+'СЕТ СН'!$F$8*'СЕТ СН'!$F$9-'СЕТ СН'!$F$26</f>
        <v>646.70077466000009</v>
      </c>
      <c r="S22" s="36">
        <f>SUMIFS(СВЦЭМ!$D$33:$D$776,СВЦЭМ!$A$33:$A$776,$A22,СВЦЭМ!$B$33:$B$776,S$11)+'СЕТ СН'!$F$14+СВЦЭМ!$D$10+'СЕТ СН'!$F$8*'СЕТ СН'!$F$9-'СЕТ СН'!$F$26</f>
        <v>631.37138226000013</v>
      </c>
      <c r="T22" s="36">
        <f>SUMIFS(СВЦЭМ!$D$33:$D$776,СВЦЭМ!$A$33:$A$776,$A22,СВЦЭМ!$B$33:$B$776,T$11)+'СЕТ СН'!$F$14+СВЦЭМ!$D$10+'СЕТ СН'!$F$8*'СЕТ СН'!$F$9-'СЕТ СН'!$F$26</f>
        <v>631.36195726000005</v>
      </c>
      <c r="U22" s="36">
        <f>SUMIFS(СВЦЭМ!$D$33:$D$776,СВЦЭМ!$A$33:$A$776,$A22,СВЦЭМ!$B$33:$B$776,U$11)+'СЕТ СН'!$F$14+СВЦЭМ!$D$10+'СЕТ СН'!$F$8*'СЕТ СН'!$F$9-'СЕТ СН'!$F$26</f>
        <v>621.40032742000005</v>
      </c>
      <c r="V22" s="36">
        <f>SUMIFS(СВЦЭМ!$D$33:$D$776,СВЦЭМ!$A$33:$A$776,$A22,СВЦЭМ!$B$33:$B$776,V$11)+'СЕТ СН'!$F$14+СВЦЭМ!$D$10+'СЕТ СН'!$F$8*'СЕТ СН'!$F$9-'СЕТ СН'!$F$26</f>
        <v>623.33783574000006</v>
      </c>
      <c r="W22" s="36">
        <f>SUMIFS(СВЦЭМ!$D$33:$D$776,СВЦЭМ!$A$33:$A$776,$A22,СВЦЭМ!$B$33:$B$776,W$11)+'СЕТ СН'!$F$14+СВЦЭМ!$D$10+'СЕТ СН'!$F$8*'СЕТ СН'!$F$9-'СЕТ СН'!$F$26</f>
        <v>625.70200625000007</v>
      </c>
      <c r="X22" s="36">
        <f>SUMIFS(СВЦЭМ!$D$33:$D$776,СВЦЭМ!$A$33:$A$776,$A22,СВЦЭМ!$B$33:$B$776,X$11)+'СЕТ СН'!$F$14+СВЦЭМ!$D$10+'СЕТ СН'!$F$8*'СЕТ СН'!$F$9-'СЕТ СН'!$F$26</f>
        <v>632.92813115000013</v>
      </c>
      <c r="Y22" s="36">
        <f>SUMIFS(СВЦЭМ!$D$33:$D$776,СВЦЭМ!$A$33:$A$776,$A22,СВЦЭМ!$B$33:$B$776,Y$11)+'СЕТ СН'!$F$14+СВЦЭМ!$D$10+'СЕТ СН'!$F$8*'СЕТ СН'!$F$9-'СЕТ СН'!$F$26</f>
        <v>714.26165542000012</v>
      </c>
    </row>
    <row r="23" spans="1:25" ht="15.75" x14ac:dyDescent="0.2">
      <c r="A23" s="35">
        <f t="shared" si="0"/>
        <v>43658</v>
      </c>
      <c r="B23" s="36">
        <f>SUMIFS(СВЦЭМ!$D$33:$D$776,СВЦЭМ!$A$33:$A$776,$A23,СВЦЭМ!$B$33:$B$776,B$11)+'СЕТ СН'!$F$14+СВЦЭМ!$D$10+'СЕТ СН'!$F$8*'СЕТ СН'!$F$9-'СЕТ СН'!$F$26</f>
        <v>756.73650129000009</v>
      </c>
      <c r="C23" s="36">
        <f>SUMIFS(СВЦЭМ!$D$33:$D$776,СВЦЭМ!$A$33:$A$776,$A23,СВЦЭМ!$B$33:$B$776,C$11)+'СЕТ СН'!$F$14+СВЦЭМ!$D$10+'СЕТ СН'!$F$8*'СЕТ СН'!$F$9-'СЕТ СН'!$F$26</f>
        <v>791.42375954000011</v>
      </c>
      <c r="D23" s="36">
        <f>SUMIFS(СВЦЭМ!$D$33:$D$776,СВЦЭМ!$A$33:$A$776,$A23,СВЦЭМ!$B$33:$B$776,D$11)+'СЕТ СН'!$F$14+СВЦЭМ!$D$10+'СЕТ СН'!$F$8*'СЕТ СН'!$F$9-'СЕТ СН'!$F$26</f>
        <v>811.38327245000005</v>
      </c>
      <c r="E23" s="36">
        <f>SUMIFS(СВЦЭМ!$D$33:$D$776,СВЦЭМ!$A$33:$A$776,$A23,СВЦЭМ!$B$33:$B$776,E$11)+'СЕТ СН'!$F$14+СВЦЭМ!$D$10+'СЕТ СН'!$F$8*'СЕТ СН'!$F$9-'СЕТ СН'!$F$26</f>
        <v>825.3932666500001</v>
      </c>
      <c r="F23" s="36">
        <f>SUMIFS(СВЦЭМ!$D$33:$D$776,СВЦЭМ!$A$33:$A$776,$A23,СВЦЭМ!$B$33:$B$776,F$11)+'СЕТ СН'!$F$14+СВЦЭМ!$D$10+'СЕТ СН'!$F$8*'СЕТ СН'!$F$9-'СЕТ СН'!$F$26</f>
        <v>819.49758027000007</v>
      </c>
      <c r="G23" s="36">
        <f>SUMIFS(СВЦЭМ!$D$33:$D$776,СВЦЭМ!$A$33:$A$776,$A23,СВЦЭМ!$B$33:$B$776,G$11)+'СЕТ СН'!$F$14+СВЦЭМ!$D$10+'СЕТ СН'!$F$8*'СЕТ СН'!$F$9-'СЕТ СН'!$F$26</f>
        <v>817.71329784000011</v>
      </c>
      <c r="H23" s="36">
        <f>SUMIFS(СВЦЭМ!$D$33:$D$776,СВЦЭМ!$A$33:$A$776,$A23,СВЦЭМ!$B$33:$B$776,H$11)+'СЕТ СН'!$F$14+СВЦЭМ!$D$10+'СЕТ СН'!$F$8*'СЕТ СН'!$F$9-'СЕТ СН'!$F$26</f>
        <v>788.98736570000005</v>
      </c>
      <c r="I23" s="36">
        <f>SUMIFS(СВЦЭМ!$D$33:$D$776,СВЦЭМ!$A$33:$A$776,$A23,СВЦЭМ!$B$33:$B$776,I$11)+'СЕТ СН'!$F$14+СВЦЭМ!$D$10+'СЕТ СН'!$F$8*'СЕТ СН'!$F$9-'СЕТ СН'!$F$26</f>
        <v>766.14710137000009</v>
      </c>
      <c r="J23" s="36">
        <f>SUMIFS(СВЦЭМ!$D$33:$D$776,СВЦЭМ!$A$33:$A$776,$A23,СВЦЭМ!$B$33:$B$776,J$11)+'СЕТ СН'!$F$14+СВЦЭМ!$D$10+'СЕТ СН'!$F$8*'СЕТ СН'!$F$9-'СЕТ СН'!$F$26</f>
        <v>730.08415939000008</v>
      </c>
      <c r="K23" s="36">
        <f>SUMIFS(СВЦЭМ!$D$33:$D$776,СВЦЭМ!$A$33:$A$776,$A23,СВЦЭМ!$B$33:$B$776,K$11)+'СЕТ СН'!$F$14+СВЦЭМ!$D$10+'СЕТ СН'!$F$8*'СЕТ СН'!$F$9-'СЕТ СН'!$F$26</f>
        <v>697.11319514000013</v>
      </c>
      <c r="L23" s="36">
        <f>SUMIFS(СВЦЭМ!$D$33:$D$776,СВЦЭМ!$A$33:$A$776,$A23,СВЦЭМ!$B$33:$B$776,L$11)+'СЕТ СН'!$F$14+СВЦЭМ!$D$10+'СЕТ СН'!$F$8*'СЕТ СН'!$F$9-'СЕТ СН'!$F$26</f>
        <v>692.35075154000015</v>
      </c>
      <c r="M23" s="36">
        <f>SUMIFS(СВЦЭМ!$D$33:$D$776,СВЦЭМ!$A$33:$A$776,$A23,СВЦЭМ!$B$33:$B$776,M$11)+'СЕТ СН'!$F$14+СВЦЭМ!$D$10+'СЕТ СН'!$F$8*'СЕТ СН'!$F$9-'СЕТ СН'!$F$26</f>
        <v>698.50152537000008</v>
      </c>
      <c r="N23" s="36">
        <f>SUMIFS(СВЦЭМ!$D$33:$D$776,СВЦЭМ!$A$33:$A$776,$A23,СВЦЭМ!$B$33:$B$776,N$11)+'СЕТ СН'!$F$14+СВЦЭМ!$D$10+'СЕТ СН'!$F$8*'СЕТ СН'!$F$9-'СЕТ СН'!$F$26</f>
        <v>705.55043152000007</v>
      </c>
      <c r="O23" s="36">
        <f>SUMIFS(СВЦЭМ!$D$33:$D$776,СВЦЭМ!$A$33:$A$776,$A23,СВЦЭМ!$B$33:$B$776,O$11)+'СЕТ СН'!$F$14+СВЦЭМ!$D$10+'СЕТ СН'!$F$8*'СЕТ СН'!$F$9-'СЕТ СН'!$F$26</f>
        <v>704.4024626800001</v>
      </c>
      <c r="P23" s="36">
        <f>SUMIFS(СВЦЭМ!$D$33:$D$776,СВЦЭМ!$A$33:$A$776,$A23,СВЦЭМ!$B$33:$B$776,P$11)+'СЕТ СН'!$F$14+СВЦЭМ!$D$10+'СЕТ СН'!$F$8*'СЕТ СН'!$F$9-'СЕТ СН'!$F$26</f>
        <v>706.98666414000013</v>
      </c>
      <c r="Q23" s="36">
        <f>SUMIFS(СВЦЭМ!$D$33:$D$776,СВЦЭМ!$A$33:$A$776,$A23,СВЦЭМ!$B$33:$B$776,Q$11)+'СЕТ СН'!$F$14+СВЦЭМ!$D$10+'СЕТ СН'!$F$8*'СЕТ СН'!$F$9-'СЕТ СН'!$F$26</f>
        <v>714.1624144000001</v>
      </c>
      <c r="R23" s="36">
        <f>SUMIFS(СВЦЭМ!$D$33:$D$776,СВЦЭМ!$A$33:$A$776,$A23,СВЦЭМ!$B$33:$B$776,R$11)+'СЕТ СН'!$F$14+СВЦЭМ!$D$10+'СЕТ СН'!$F$8*'СЕТ СН'!$F$9-'СЕТ СН'!$F$26</f>
        <v>664.53502974000014</v>
      </c>
      <c r="S23" s="36">
        <f>SUMIFS(СВЦЭМ!$D$33:$D$776,СВЦЭМ!$A$33:$A$776,$A23,СВЦЭМ!$B$33:$B$776,S$11)+'СЕТ СН'!$F$14+СВЦЭМ!$D$10+'СЕТ СН'!$F$8*'СЕТ СН'!$F$9-'СЕТ СН'!$F$26</f>
        <v>648.65353677000007</v>
      </c>
      <c r="T23" s="36">
        <f>SUMIFS(СВЦЭМ!$D$33:$D$776,СВЦЭМ!$A$33:$A$776,$A23,СВЦЭМ!$B$33:$B$776,T$11)+'СЕТ СН'!$F$14+СВЦЭМ!$D$10+'СЕТ СН'!$F$8*'СЕТ СН'!$F$9-'СЕТ СН'!$F$26</f>
        <v>642.03303232000007</v>
      </c>
      <c r="U23" s="36">
        <f>SUMIFS(СВЦЭМ!$D$33:$D$776,СВЦЭМ!$A$33:$A$776,$A23,СВЦЭМ!$B$33:$B$776,U$11)+'СЕТ СН'!$F$14+СВЦЭМ!$D$10+'СЕТ СН'!$F$8*'СЕТ СН'!$F$9-'СЕТ СН'!$F$26</f>
        <v>633.04889191000007</v>
      </c>
      <c r="V23" s="36">
        <f>SUMIFS(СВЦЭМ!$D$33:$D$776,СВЦЭМ!$A$33:$A$776,$A23,СВЦЭМ!$B$33:$B$776,V$11)+'СЕТ СН'!$F$14+СВЦЭМ!$D$10+'СЕТ СН'!$F$8*'СЕТ СН'!$F$9-'СЕТ СН'!$F$26</f>
        <v>617.15471079000008</v>
      </c>
      <c r="W23" s="36">
        <f>SUMIFS(СВЦЭМ!$D$33:$D$776,СВЦЭМ!$A$33:$A$776,$A23,СВЦЭМ!$B$33:$B$776,W$11)+'СЕТ СН'!$F$14+СВЦЭМ!$D$10+'СЕТ СН'!$F$8*'СЕТ СН'!$F$9-'СЕТ СН'!$F$26</f>
        <v>601.86814346000006</v>
      </c>
      <c r="X23" s="36">
        <f>SUMIFS(СВЦЭМ!$D$33:$D$776,СВЦЭМ!$A$33:$A$776,$A23,СВЦЭМ!$B$33:$B$776,X$11)+'СЕТ СН'!$F$14+СВЦЭМ!$D$10+'СЕТ СН'!$F$8*'СЕТ СН'!$F$9-'СЕТ СН'!$F$26</f>
        <v>583.36333249000006</v>
      </c>
      <c r="Y23" s="36">
        <f>SUMIFS(СВЦЭМ!$D$33:$D$776,СВЦЭМ!$A$33:$A$776,$A23,СВЦЭМ!$B$33:$B$776,Y$11)+'СЕТ СН'!$F$14+СВЦЭМ!$D$10+'СЕТ СН'!$F$8*'СЕТ СН'!$F$9-'СЕТ СН'!$F$26</f>
        <v>662.13824264000004</v>
      </c>
    </row>
    <row r="24" spans="1:25" ht="15.75" x14ac:dyDescent="0.2">
      <c r="A24" s="35">
        <f t="shared" si="0"/>
        <v>43659</v>
      </c>
      <c r="B24" s="36">
        <f>SUMIFS(СВЦЭМ!$D$33:$D$776,СВЦЭМ!$A$33:$A$776,$A24,СВЦЭМ!$B$33:$B$776,B$11)+'СЕТ СН'!$F$14+СВЦЭМ!$D$10+'СЕТ СН'!$F$8*'СЕТ СН'!$F$9-'СЕТ СН'!$F$26</f>
        <v>662.35229128000014</v>
      </c>
      <c r="C24" s="36">
        <f>SUMIFS(СВЦЭМ!$D$33:$D$776,СВЦЭМ!$A$33:$A$776,$A24,СВЦЭМ!$B$33:$B$776,C$11)+'СЕТ СН'!$F$14+СВЦЭМ!$D$10+'СЕТ СН'!$F$8*'СЕТ СН'!$F$9-'СЕТ СН'!$F$26</f>
        <v>693.87808586000006</v>
      </c>
      <c r="D24" s="36">
        <f>SUMIFS(СВЦЭМ!$D$33:$D$776,СВЦЭМ!$A$33:$A$776,$A24,СВЦЭМ!$B$33:$B$776,D$11)+'СЕТ СН'!$F$14+СВЦЭМ!$D$10+'СЕТ СН'!$F$8*'СЕТ СН'!$F$9-'СЕТ СН'!$F$26</f>
        <v>727.13856392000014</v>
      </c>
      <c r="E24" s="36">
        <f>SUMIFS(СВЦЭМ!$D$33:$D$776,СВЦЭМ!$A$33:$A$776,$A24,СВЦЭМ!$B$33:$B$776,E$11)+'СЕТ СН'!$F$14+СВЦЭМ!$D$10+'СЕТ СН'!$F$8*'СЕТ СН'!$F$9-'СЕТ СН'!$F$26</f>
        <v>740.97584262000009</v>
      </c>
      <c r="F24" s="36">
        <f>SUMIFS(СВЦЭМ!$D$33:$D$776,СВЦЭМ!$A$33:$A$776,$A24,СВЦЭМ!$B$33:$B$776,F$11)+'СЕТ СН'!$F$14+СВЦЭМ!$D$10+'СЕТ СН'!$F$8*'СЕТ СН'!$F$9-'СЕТ СН'!$F$26</f>
        <v>749.87635051000007</v>
      </c>
      <c r="G24" s="36">
        <f>SUMIFS(СВЦЭМ!$D$33:$D$776,СВЦЭМ!$A$33:$A$776,$A24,СВЦЭМ!$B$33:$B$776,G$11)+'СЕТ СН'!$F$14+СВЦЭМ!$D$10+'СЕТ СН'!$F$8*'СЕТ СН'!$F$9-'СЕТ СН'!$F$26</f>
        <v>754.16422160000013</v>
      </c>
      <c r="H24" s="36">
        <f>SUMIFS(СВЦЭМ!$D$33:$D$776,СВЦЭМ!$A$33:$A$776,$A24,СВЦЭМ!$B$33:$B$776,H$11)+'СЕТ СН'!$F$14+СВЦЭМ!$D$10+'СЕТ СН'!$F$8*'СЕТ СН'!$F$9-'СЕТ СН'!$F$26</f>
        <v>751.35960122000006</v>
      </c>
      <c r="I24" s="36">
        <f>SUMIFS(СВЦЭМ!$D$33:$D$776,СВЦЭМ!$A$33:$A$776,$A24,СВЦЭМ!$B$33:$B$776,I$11)+'СЕТ СН'!$F$14+СВЦЭМ!$D$10+'СЕТ СН'!$F$8*'СЕТ СН'!$F$9-'СЕТ СН'!$F$26</f>
        <v>758.25152290000005</v>
      </c>
      <c r="J24" s="36">
        <f>SUMIFS(СВЦЭМ!$D$33:$D$776,СВЦЭМ!$A$33:$A$776,$A24,СВЦЭМ!$B$33:$B$776,J$11)+'СЕТ СН'!$F$14+СВЦЭМ!$D$10+'СЕТ СН'!$F$8*'СЕТ СН'!$F$9-'СЕТ СН'!$F$26</f>
        <v>718.71528932000012</v>
      </c>
      <c r="K24" s="36">
        <f>SUMIFS(СВЦЭМ!$D$33:$D$776,СВЦЭМ!$A$33:$A$776,$A24,СВЦЭМ!$B$33:$B$776,K$11)+'СЕТ СН'!$F$14+СВЦЭМ!$D$10+'СЕТ СН'!$F$8*'СЕТ СН'!$F$9-'СЕТ СН'!$F$26</f>
        <v>672.46144025000012</v>
      </c>
      <c r="L24" s="36">
        <f>SUMIFS(СВЦЭМ!$D$33:$D$776,СВЦЭМ!$A$33:$A$776,$A24,СВЦЭМ!$B$33:$B$776,L$11)+'СЕТ СН'!$F$14+СВЦЭМ!$D$10+'СЕТ СН'!$F$8*'СЕТ СН'!$F$9-'СЕТ СН'!$F$26</f>
        <v>649.83692767000014</v>
      </c>
      <c r="M24" s="36">
        <f>SUMIFS(СВЦЭМ!$D$33:$D$776,СВЦЭМ!$A$33:$A$776,$A24,СВЦЭМ!$B$33:$B$776,M$11)+'СЕТ СН'!$F$14+СВЦЭМ!$D$10+'СЕТ СН'!$F$8*'СЕТ СН'!$F$9-'СЕТ СН'!$F$26</f>
        <v>644.94421574000012</v>
      </c>
      <c r="N24" s="36">
        <f>SUMIFS(СВЦЭМ!$D$33:$D$776,СВЦЭМ!$A$33:$A$776,$A24,СВЦЭМ!$B$33:$B$776,N$11)+'СЕТ СН'!$F$14+СВЦЭМ!$D$10+'СЕТ СН'!$F$8*'СЕТ СН'!$F$9-'СЕТ СН'!$F$26</f>
        <v>646.99365912000007</v>
      </c>
      <c r="O24" s="36">
        <f>SUMIFS(СВЦЭМ!$D$33:$D$776,СВЦЭМ!$A$33:$A$776,$A24,СВЦЭМ!$B$33:$B$776,O$11)+'СЕТ СН'!$F$14+СВЦЭМ!$D$10+'СЕТ СН'!$F$8*'СЕТ СН'!$F$9-'СЕТ СН'!$F$26</f>
        <v>649.37763824000012</v>
      </c>
      <c r="P24" s="36">
        <f>SUMIFS(СВЦЭМ!$D$33:$D$776,СВЦЭМ!$A$33:$A$776,$A24,СВЦЭМ!$B$33:$B$776,P$11)+'СЕТ СН'!$F$14+СВЦЭМ!$D$10+'СЕТ СН'!$F$8*'СЕТ СН'!$F$9-'СЕТ СН'!$F$26</f>
        <v>661.75642835000008</v>
      </c>
      <c r="Q24" s="36">
        <f>SUMIFS(СВЦЭМ!$D$33:$D$776,СВЦЭМ!$A$33:$A$776,$A24,СВЦЭМ!$B$33:$B$776,Q$11)+'СЕТ СН'!$F$14+СВЦЭМ!$D$10+'СЕТ СН'!$F$8*'СЕТ СН'!$F$9-'СЕТ СН'!$F$26</f>
        <v>669.82953870000006</v>
      </c>
      <c r="R24" s="36">
        <f>SUMIFS(СВЦЭМ!$D$33:$D$776,СВЦЭМ!$A$33:$A$776,$A24,СВЦЭМ!$B$33:$B$776,R$11)+'СЕТ СН'!$F$14+СВЦЭМ!$D$10+'СЕТ СН'!$F$8*'СЕТ СН'!$F$9-'СЕТ СН'!$F$26</f>
        <v>636.64651963000006</v>
      </c>
      <c r="S24" s="36">
        <f>SUMIFS(СВЦЭМ!$D$33:$D$776,СВЦЭМ!$A$33:$A$776,$A24,СВЦЭМ!$B$33:$B$776,S$11)+'СЕТ СН'!$F$14+СВЦЭМ!$D$10+'СЕТ СН'!$F$8*'СЕТ СН'!$F$9-'СЕТ СН'!$F$26</f>
        <v>609.59277785000006</v>
      </c>
      <c r="T24" s="36">
        <f>SUMIFS(СВЦЭМ!$D$33:$D$776,СВЦЭМ!$A$33:$A$776,$A24,СВЦЭМ!$B$33:$B$776,T$11)+'СЕТ СН'!$F$14+СВЦЭМ!$D$10+'СЕТ СН'!$F$8*'СЕТ СН'!$F$9-'СЕТ СН'!$F$26</f>
        <v>596.56251114000008</v>
      </c>
      <c r="U24" s="36">
        <f>SUMIFS(СВЦЭМ!$D$33:$D$776,СВЦЭМ!$A$33:$A$776,$A24,СВЦЭМ!$B$33:$B$776,U$11)+'СЕТ СН'!$F$14+СВЦЭМ!$D$10+'СЕТ СН'!$F$8*'СЕТ СН'!$F$9-'СЕТ СН'!$F$26</f>
        <v>586.91341012999999</v>
      </c>
      <c r="V24" s="36">
        <f>SUMIFS(СВЦЭМ!$D$33:$D$776,СВЦЭМ!$A$33:$A$776,$A24,СВЦЭМ!$B$33:$B$776,V$11)+'СЕТ СН'!$F$14+СВЦЭМ!$D$10+'СЕТ СН'!$F$8*'СЕТ СН'!$F$9-'СЕТ СН'!$F$26</f>
        <v>582.08989858999996</v>
      </c>
      <c r="W24" s="36">
        <f>SUMIFS(СВЦЭМ!$D$33:$D$776,СВЦЭМ!$A$33:$A$776,$A24,СВЦЭМ!$B$33:$B$776,W$11)+'СЕТ СН'!$F$14+СВЦЭМ!$D$10+'СЕТ СН'!$F$8*'СЕТ СН'!$F$9-'СЕТ СН'!$F$26</f>
        <v>572.25462424</v>
      </c>
      <c r="X24" s="36">
        <f>SUMIFS(СВЦЭМ!$D$33:$D$776,СВЦЭМ!$A$33:$A$776,$A24,СВЦЭМ!$B$33:$B$776,X$11)+'СЕТ СН'!$F$14+СВЦЭМ!$D$10+'СЕТ СН'!$F$8*'СЕТ СН'!$F$9-'СЕТ СН'!$F$26</f>
        <v>582.04614947000005</v>
      </c>
      <c r="Y24" s="36">
        <f>SUMIFS(СВЦЭМ!$D$33:$D$776,СВЦЭМ!$A$33:$A$776,$A24,СВЦЭМ!$B$33:$B$776,Y$11)+'СЕТ СН'!$F$14+СВЦЭМ!$D$10+'СЕТ СН'!$F$8*'СЕТ СН'!$F$9-'СЕТ СН'!$F$26</f>
        <v>651.29993700000011</v>
      </c>
    </row>
    <row r="25" spans="1:25" ht="15.75" x14ac:dyDescent="0.2">
      <c r="A25" s="35">
        <f t="shared" si="0"/>
        <v>43660</v>
      </c>
      <c r="B25" s="36">
        <f>SUMIFS(СВЦЭМ!$D$33:$D$776,СВЦЭМ!$A$33:$A$776,$A25,СВЦЭМ!$B$33:$B$776,B$11)+'СЕТ СН'!$F$14+СВЦЭМ!$D$10+'СЕТ СН'!$F$8*'СЕТ СН'!$F$9-'СЕТ СН'!$F$26</f>
        <v>699.74002051000014</v>
      </c>
      <c r="C25" s="36">
        <f>SUMIFS(СВЦЭМ!$D$33:$D$776,СВЦЭМ!$A$33:$A$776,$A25,СВЦЭМ!$B$33:$B$776,C$11)+'СЕТ СН'!$F$14+СВЦЭМ!$D$10+'СЕТ СН'!$F$8*'СЕТ СН'!$F$9-'СЕТ СН'!$F$26</f>
        <v>743.45041030000004</v>
      </c>
      <c r="D25" s="36">
        <f>SUMIFS(СВЦЭМ!$D$33:$D$776,СВЦЭМ!$A$33:$A$776,$A25,СВЦЭМ!$B$33:$B$776,D$11)+'СЕТ СН'!$F$14+СВЦЭМ!$D$10+'СЕТ СН'!$F$8*'СЕТ СН'!$F$9-'СЕТ СН'!$F$26</f>
        <v>779.94563215000005</v>
      </c>
      <c r="E25" s="36">
        <f>SUMIFS(СВЦЭМ!$D$33:$D$776,СВЦЭМ!$A$33:$A$776,$A25,СВЦЭМ!$B$33:$B$776,E$11)+'СЕТ СН'!$F$14+СВЦЭМ!$D$10+'СЕТ СН'!$F$8*'СЕТ СН'!$F$9-'СЕТ СН'!$F$26</f>
        <v>791.40334366000013</v>
      </c>
      <c r="F25" s="36">
        <f>SUMIFS(СВЦЭМ!$D$33:$D$776,СВЦЭМ!$A$33:$A$776,$A25,СВЦЭМ!$B$33:$B$776,F$11)+'СЕТ СН'!$F$14+СВЦЭМ!$D$10+'СЕТ СН'!$F$8*'СЕТ СН'!$F$9-'СЕТ СН'!$F$26</f>
        <v>793.64165822000007</v>
      </c>
      <c r="G25" s="36">
        <f>SUMIFS(СВЦЭМ!$D$33:$D$776,СВЦЭМ!$A$33:$A$776,$A25,СВЦЭМ!$B$33:$B$776,G$11)+'СЕТ СН'!$F$14+СВЦЭМ!$D$10+'СЕТ СН'!$F$8*'СЕТ СН'!$F$9-'СЕТ СН'!$F$26</f>
        <v>792.46597688000008</v>
      </c>
      <c r="H25" s="36">
        <f>SUMIFS(СВЦЭМ!$D$33:$D$776,СВЦЭМ!$A$33:$A$776,$A25,СВЦЭМ!$B$33:$B$776,H$11)+'СЕТ СН'!$F$14+СВЦЭМ!$D$10+'СЕТ СН'!$F$8*'СЕТ СН'!$F$9-'СЕТ СН'!$F$26</f>
        <v>772.60026280000011</v>
      </c>
      <c r="I25" s="36">
        <f>SUMIFS(СВЦЭМ!$D$33:$D$776,СВЦЭМ!$A$33:$A$776,$A25,СВЦЭМ!$B$33:$B$776,I$11)+'СЕТ СН'!$F$14+СВЦЭМ!$D$10+'СЕТ СН'!$F$8*'СЕТ СН'!$F$9-'СЕТ СН'!$F$26</f>
        <v>741.54233116000012</v>
      </c>
      <c r="J25" s="36">
        <f>SUMIFS(СВЦЭМ!$D$33:$D$776,СВЦЭМ!$A$33:$A$776,$A25,СВЦЭМ!$B$33:$B$776,J$11)+'СЕТ СН'!$F$14+СВЦЭМ!$D$10+'СЕТ СН'!$F$8*'СЕТ СН'!$F$9-'СЕТ СН'!$F$26</f>
        <v>688.26509866000015</v>
      </c>
      <c r="K25" s="36">
        <f>SUMIFS(СВЦЭМ!$D$33:$D$776,СВЦЭМ!$A$33:$A$776,$A25,СВЦЭМ!$B$33:$B$776,K$11)+'СЕТ СН'!$F$14+СВЦЭМ!$D$10+'СЕТ СН'!$F$8*'СЕТ СН'!$F$9-'СЕТ СН'!$F$26</f>
        <v>645.11414779000006</v>
      </c>
      <c r="L25" s="36">
        <f>SUMIFS(СВЦЭМ!$D$33:$D$776,СВЦЭМ!$A$33:$A$776,$A25,СВЦЭМ!$B$33:$B$776,L$11)+'СЕТ СН'!$F$14+СВЦЭМ!$D$10+'СЕТ СН'!$F$8*'СЕТ СН'!$F$9-'СЕТ СН'!$F$26</f>
        <v>627.32536526000013</v>
      </c>
      <c r="M25" s="36">
        <f>SUMIFS(СВЦЭМ!$D$33:$D$776,СВЦЭМ!$A$33:$A$776,$A25,СВЦЭМ!$B$33:$B$776,M$11)+'СЕТ СН'!$F$14+СВЦЭМ!$D$10+'СЕТ СН'!$F$8*'СЕТ СН'!$F$9-'СЕТ СН'!$F$26</f>
        <v>618.63607616000013</v>
      </c>
      <c r="N25" s="36">
        <f>SUMIFS(СВЦЭМ!$D$33:$D$776,СВЦЭМ!$A$33:$A$776,$A25,СВЦЭМ!$B$33:$B$776,N$11)+'СЕТ СН'!$F$14+СВЦЭМ!$D$10+'СЕТ СН'!$F$8*'СЕТ СН'!$F$9-'СЕТ СН'!$F$26</f>
        <v>618.98217628000009</v>
      </c>
      <c r="O25" s="36">
        <f>SUMIFS(СВЦЭМ!$D$33:$D$776,СВЦЭМ!$A$33:$A$776,$A25,СВЦЭМ!$B$33:$B$776,O$11)+'СЕТ СН'!$F$14+СВЦЭМ!$D$10+'СЕТ СН'!$F$8*'СЕТ СН'!$F$9-'СЕТ СН'!$F$26</f>
        <v>630.51052419000007</v>
      </c>
      <c r="P25" s="36">
        <f>SUMIFS(СВЦЭМ!$D$33:$D$776,СВЦЭМ!$A$33:$A$776,$A25,СВЦЭМ!$B$33:$B$776,P$11)+'СЕТ СН'!$F$14+СВЦЭМ!$D$10+'СЕТ СН'!$F$8*'СЕТ СН'!$F$9-'СЕТ СН'!$F$26</f>
        <v>643.98806984000009</v>
      </c>
      <c r="Q25" s="36">
        <f>SUMIFS(СВЦЭМ!$D$33:$D$776,СВЦЭМ!$A$33:$A$776,$A25,СВЦЭМ!$B$33:$B$776,Q$11)+'СЕТ СН'!$F$14+СВЦЭМ!$D$10+'СЕТ СН'!$F$8*'СЕТ СН'!$F$9-'СЕТ СН'!$F$26</f>
        <v>654.66591023000012</v>
      </c>
      <c r="R25" s="36">
        <f>SUMIFS(СВЦЭМ!$D$33:$D$776,СВЦЭМ!$A$33:$A$776,$A25,СВЦЭМ!$B$33:$B$776,R$11)+'СЕТ СН'!$F$14+СВЦЭМ!$D$10+'СЕТ СН'!$F$8*'СЕТ СН'!$F$9-'СЕТ СН'!$F$26</f>
        <v>618.11624573000006</v>
      </c>
      <c r="S25" s="36">
        <f>SUMIFS(СВЦЭМ!$D$33:$D$776,СВЦЭМ!$A$33:$A$776,$A25,СВЦЭМ!$B$33:$B$776,S$11)+'СЕТ СН'!$F$14+СВЦЭМ!$D$10+'СЕТ СН'!$F$8*'СЕТ СН'!$F$9-'СЕТ СН'!$F$26</f>
        <v>597.26003785000012</v>
      </c>
      <c r="T25" s="36">
        <f>SUMIFS(СВЦЭМ!$D$33:$D$776,СВЦЭМ!$A$33:$A$776,$A25,СВЦЭМ!$B$33:$B$776,T$11)+'СЕТ СН'!$F$14+СВЦЭМ!$D$10+'СЕТ СН'!$F$8*'СЕТ СН'!$F$9-'СЕТ СН'!$F$26</f>
        <v>593.21650934000002</v>
      </c>
      <c r="U25" s="36">
        <f>SUMIFS(СВЦЭМ!$D$33:$D$776,СВЦЭМ!$A$33:$A$776,$A25,СВЦЭМ!$B$33:$B$776,U$11)+'СЕТ СН'!$F$14+СВЦЭМ!$D$10+'СЕТ СН'!$F$8*'СЕТ СН'!$F$9-'СЕТ СН'!$F$26</f>
        <v>580.37484884000003</v>
      </c>
      <c r="V25" s="36">
        <f>SUMIFS(СВЦЭМ!$D$33:$D$776,СВЦЭМ!$A$33:$A$776,$A25,СВЦЭМ!$B$33:$B$776,V$11)+'СЕТ СН'!$F$14+СВЦЭМ!$D$10+'СЕТ СН'!$F$8*'СЕТ СН'!$F$9-'СЕТ СН'!$F$26</f>
        <v>570.82004700000005</v>
      </c>
      <c r="W25" s="36">
        <f>SUMIFS(СВЦЭМ!$D$33:$D$776,СВЦЭМ!$A$33:$A$776,$A25,СВЦЭМ!$B$33:$B$776,W$11)+'СЕТ СН'!$F$14+СВЦЭМ!$D$10+'СЕТ СН'!$F$8*'СЕТ СН'!$F$9-'СЕТ СН'!$F$26</f>
        <v>566.68467510000005</v>
      </c>
      <c r="X25" s="36">
        <f>SUMIFS(СВЦЭМ!$D$33:$D$776,СВЦЭМ!$A$33:$A$776,$A25,СВЦЭМ!$B$33:$B$776,X$11)+'СЕТ СН'!$F$14+СВЦЭМ!$D$10+'СЕТ СН'!$F$8*'СЕТ СН'!$F$9-'СЕТ СН'!$F$26</f>
        <v>577.54618203000007</v>
      </c>
      <c r="Y25" s="36">
        <f>SUMIFS(СВЦЭМ!$D$33:$D$776,СВЦЭМ!$A$33:$A$776,$A25,СВЦЭМ!$B$33:$B$776,Y$11)+'СЕТ СН'!$F$14+СВЦЭМ!$D$10+'СЕТ СН'!$F$8*'СЕТ СН'!$F$9-'СЕТ СН'!$F$26</f>
        <v>655.77802069000006</v>
      </c>
    </row>
    <row r="26" spans="1:25" ht="15.75" x14ac:dyDescent="0.2">
      <c r="A26" s="35">
        <f t="shared" si="0"/>
        <v>43661</v>
      </c>
      <c r="B26" s="36">
        <f>SUMIFS(СВЦЭМ!$D$33:$D$776,СВЦЭМ!$A$33:$A$776,$A26,СВЦЭМ!$B$33:$B$776,B$11)+'СЕТ СН'!$F$14+СВЦЭМ!$D$10+'СЕТ СН'!$F$8*'СЕТ СН'!$F$9-'СЕТ СН'!$F$26</f>
        <v>729.75591959000008</v>
      </c>
      <c r="C26" s="36">
        <f>SUMIFS(СВЦЭМ!$D$33:$D$776,СВЦЭМ!$A$33:$A$776,$A26,СВЦЭМ!$B$33:$B$776,C$11)+'СЕТ СН'!$F$14+СВЦЭМ!$D$10+'СЕТ СН'!$F$8*'СЕТ СН'!$F$9-'СЕТ СН'!$F$26</f>
        <v>746.49613504000013</v>
      </c>
      <c r="D26" s="36">
        <f>SUMIFS(СВЦЭМ!$D$33:$D$776,СВЦЭМ!$A$33:$A$776,$A26,СВЦЭМ!$B$33:$B$776,D$11)+'СЕТ СН'!$F$14+СВЦЭМ!$D$10+'СЕТ СН'!$F$8*'СЕТ СН'!$F$9-'СЕТ СН'!$F$26</f>
        <v>755.12798317000011</v>
      </c>
      <c r="E26" s="36">
        <f>SUMIFS(СВЦЭМ!$D$33:$D$776,СВЦЭМ!$A$33:$A$776,$A26,СВЦЭМ!$B$33:$B$776,E$11)+'СЕТ СН'!$F$14+СВЦЭМ!$D$10+'СЕТ СН'!$F$8*'СЕТ СН'!$F$9-'СЕТ СН'!$F$26</f>
        <v>781.43302431000006</v>
      </c>
      <c r="F26" s="36">
        <f>SUMIFS(СВЦЭМ!$D$33:$D$776,СВЦЭМ!$A$33:$A$776,$A26,СВЦЭМ!$B$33:$B$776,F$11)+'СЕТ СН'!$F$14+СВЦЭМ!$D$10+'СЕТ СН'!$F$8*'СЕТ СН'!$F$9-'СЕТ СН'!$F$26</f>
        <v>793.33221752000009</v>
      </c>
      <c r="G26" s="36">
        <f>SUMIFS(СВЦЭМ!$D$33:$D$776,СВЦЭМ!$A$33:$A$776,$A26,СВЦЭМ!$B$33:$B$776,G$11)+'СЕТ СН'!$F$14+СВЦЭМ!$D$10+'СЕТ СН'!$F$8*'СЕТ СН'!$F$9-'СЕТ СН'!$F$26</f>
        <v>779.35328470000013</v>
      </c>
      <c r="H26" s="36">
        <f>SUMIFS(СВЦЭМ!$D$33:$D$776,СВЦЭМ!$A$33:$A$776,$A26,СВЦЭМ!$B$33:$B$776,H$11)+'СЕТ СН'!$F$14+СВЦЭМ!$D$10+'СЕТ СН'!$F$8*'СЕТ СН'!$F$9-'СЕТ СН'!$F$26</f>
        <v>760.34504880000009</v>
      </c>
      <c r="I26" s="36">
        <f>SUMIFS(СВЦЭМ!$D$33:$D$776,СВЦЭМ!$A$33:$A$776,$A26,СВЦЭМ!$B$33:$B$776,I$11)+'СЕТ СН'!$F$14+СВЦЭМ!$D$10+'СЕТ СН'!$F$8*'СЕТ СН'!$F$9-'СЕТ СН'!$F$26</f>
        <v>732.47735969000007</v>
      </c>
      <c r="J26" s="36">
        <f>SUMIFS(СВЦЭМ!$D$33:$D$776,СВЦЭМ!$A$33:$A$776,$A26,СВЦЭМ!$B$33:$B$776,J$11)+'СЕТ СН'!$F$14+СВЦЭМ!$D$10+'СЕТ СН'!$F$8*'СЕТ СН'!$F$9-'СЕТ СН'!$F$26</f>
        <v>694.00550976000011</v>
      </c>
      <c r="K26" s="36">
        <f>SUMIFS(СВЦЭМ!$D$33:$D$776,СВЦЭМ!$A$33:$A$776,$A26,СВЦЭМ!$B$33:$B$776,K$11)+'СЕТ СН'!$F$14+СВЦЭМ!$D$10+'СЕТ СН'!$F$8*'СЕТ СН'!$F$9-'СЕТ СН'!$F$26</f>
        <v>647.64626947000011</v>
      </c>
      <c r="L26" s="36">
        <f>SUMIFS(СВЦЭМ!$D$33:$D$776,СВЦЭМ!$A$33:$A$776,$A26,СВЦЭМ!$B$33:$B$776,L$11)+'СЕТ СН'!$F$14+СВЦЭМ!$D$10+'СЕТ СН'!$F$8*'СЕТ СН'!$F$9-'СЕТ СН'!$F$26</f>
        <v>638.39550863000011</v>
      </c>
      <c r="M26" s="36">
        <f>SUMIFS(СВЦЭМ!$D$33:$D$776,СВЦЭМ!$A$33:$A$776,$A26,СВЦЭМ!$B$33:$B$776,M$11)+'СЕТ СН'!$F$14+СВЦЭМ!$D$10+'СЕТ СН'!$F$8*'СЕТ СН'!$F$9-'СЕТ СН'!$F$26</f>
        <v>642.09937441000011</v>
      </c>
      <c r="N26" s="36">
        <f>SUMIFS(СВЦЭМ!$D$33:$D$776,СВЦЭМ!$A$33:$A$776,$A26,СВЦЭМ!$B$33:$B$776,N$11)+'СЕТ СН'!$F$14+СВЦЭМ!$D$10+'СЕТ СН'!$F$8*'СЕТ СН'!$F$9-'СЕТ СН'!$F$26</f>
        <v>663.2587334100001</v>
      </c>
      <c r="O26" s="36">
        <f>SUMIFS(СВЦЭМ!$D$33:$D$776,СВЦЭМ!$A$33:$A$776,$A26,СВЦЭМ!$B$33:$B$776,O$11)+'СЕТ СН'!$F$14+СВЦЭМ!$D$10+'СЕТ СН'!$F$8*'СЕТ СН'!$F$9-'СЕТ СН'!$F$26</f>
        <v>661.53243957000007</v>
      </c>
      <c r="P26" s="36">
        <f>SUMIFS(СВЦЭМ!$D$33:$D$776,СВЦЭМ!$A$33:$A$776,$A26,СВЦЭМ!$B$33:$B$776,P$11)+'СЕТ СН'!$F$14+СВЦЭМ!$D$10+'СЕТ СН'!$F$8*'СЕТ СН'!$F$9-'СЕТ СН'!$F$26</f>
        <v>646.11408731000006</v>
      </c>
      <c r="Q26" s="36">
        <f>SUMIFS(СВЦЭМ!$D$33:$D$776,СВЦЭМ!$A$33:$A$776,$A26,СВЦЭМ!$B$33:$B$776,Q$11)+'СЕТ СН'!$F$14+СВЦЭМ!$D$10+'СЕТ СН'!$F$8*'СЕТ СН'!$F$9-'СЕТ СН'!$F$26</f>
        <v>632.75138449000008</v>
      </c>
      <c r="R26" s="36">
        <f>SUMIFS(СВЦЭМ!$D$33:$D$776,СВЦЭМ!$A$33:$A$776,$A26,СВЦЭМ!$B$33:$B$776,R$11)+'СЕТ СН'!$F$14+СВЦЭМ!$D$10+'СЕТ СН'!$F$8*'СЕТ СН'!$F$9-'СЕТ СН'!$F$26</f>
        <v>589.25305193999998</v>
      </c>
      <c r="S26" s="36">
        <f>SUMIFS(СВЦЭМ!$D$33:$D$776,СВЦЭМ!$A$33:$A$776,$A26,СВЦЭМ!$B$33:$B$776,S$11)+'СЕТ СН'!$F$14+СВЦЭМ!$D$10+'СЕТ СН'!$F$8*'СЕТ СН'!$F$9-'СЕТ СН'!$F$26</f>
        <v>573.75990993000005</v>
      </c>
      <c r="T26" s="36">
        <f>SUMIFS(СВЦЭМ!$D$33:$D$776,СВЦЭМ!$A$33:$A$776,$A26,СВЦЭМ!$B$33:$B$776,T$11)+'СЕТ СН'!$F$14+СВЦЭМ!$D$10+'СЕТ СН'!$F$8*'СЕТ СН'!$F$9-'СЕТ СН'!$F$26</f>
        <v>576.33621969000001</v>
      </c>
      <c r="U26" s="36">
        <f>SUMIFS(СВЦЭМ!$D$33:$D$776,СВЦЭМ!$A$33:$A$776,$A26,СВЦЭМ!$B$33:$B$776,U$11)+'СЕТ СН'!$F$14+СВЦЭМ!$D$10+'СЕТ СН'!$F$8*'СЕТ СН'!$F$9-'СЕТ СН'!$F$26</f>
        <v>574.84377132999998</v>
      </c>
      <c r="V26" s="36">
        <f>SUMIFS(СВЦЭМ!$D$33:$D$776,СВЦЭМ!$A$33:$A$776,$A26,СВЦЭМ!$B$33:$B$776,V$11)+'СЕТ СН'!$F$14+СВЦЭМ!$D$10+'СЕТ СН'!$F$8*'СЕТ СН'!$F$9-'СЕТ СН'!$F$26</f>
        <v>571.79922851000003</v>
      </c>
      <c r="W26" s="36">
        <f>SUMIFS(СВЦЭМ!$D$33:$D$776,СВЦЭМ!$A$33:$A$776,$A26,СВЦЭМ!$B$33:$B$776,W$11)+'СЕТ СН'!$F$14+СВЦЭМ!$D$10+'СЕТ СН'!$F$8*'СЕТ СН'!$F$9-'СЕТ СН'!$F$26</f>
        <v>567.75831034999999</v>
      </c>
      <c r="X26" s="36">
        <f>SUMIFS(СВЦЭМ!$D$33:$D$776,СВЦЭМ!$A$33:$A$776,$A26,СВЦЭМ!$B$33:$B$776,X$11)+'СЕТ СН'!$F$14+СВЦЭМ!$D$10+'СЕТ СН'!$F$8*'СЕТ СН'!$F$9-'СЕТ СН'!$F$26</f>
        <v>583.05184674999998</v>
      </c>
      <c r="Y26" s="36">
        <f>SUMIFS(СВЦЭМ!$D$33:$D$776,СВЦЭМ!$A$33:$A$776,$A26,СВЦЭМ!$B$33:$B$776,Y$11)+'СЕТ СН'!$F$14+СВЦЭМ!$D$10+'СЕТ СН'!$F$8*'СЕТ СН'!$F$9-'СЕТ СН'!$F$26</f>
        <v>654.29726643000015</v>
      </c>
    </row>
    <row r="27" spans="1:25" ht="15.75" x14ac:dyDescent="0.2">
      <c r="A27" s="35">
        <f t="shared" si="0"/>
        <v>43662</v>
      </c>
      <c r="B27" s="36">
        <f>SUMIFS(СВЦЭМ!$D$33:$D$776,СВЦЭМ!$A$33:$A$776,$A27,СВЦЭМ!$B$33:$B$776,B$11)+'СЕТ СН'!$F$14+СВЦЭМ!$D$10+'СЕТ СН'!$F$8*'СЕТ СН'!$F$9-'СЕТ СН'!$F$26</f>
        <v>746.06734458000005</v>
      </c>
      <c r="C27" s="36">
        <f>SUMIFS(СВЦЭМ!$D$33:$D$776,СВЦЭМ!$A$33:$A$776,$A27,СВЦЭМ!$B$33:$B$776,C$11)+'СЕТ СН'!$F$14+СВЦЭМ!$D$10+'СЕТ СН'!$F$8*'СЕТ СН'!$F$9-'СЕТ СН'!$F$26</f>
        <v>767.59213224000007</v>
      </c>
      <c r="D27" s="36">
        <f>SUMIFS(СВЦЭМ!$D$33:$D$776,СВЦЭМ!$A$33:$A$776,$A27,СВЦЭМ!$B$33:$B$776,D$11)+'СЕТ СН'!$F$14+СВЦЭМ!$D$10+'СЕТ СН'!$F$8*'СЕТ СН'!$F$9-'СЕТ СН'!$F$26</f>
        <v>753.76077802000009</v>
      </c>
      <c r="E27" s="36">
        <f>SUMIFS(СВЦЭМ!$D$33:$D$776,СВЦЭМ!$A$33:$A$776,$A27,СВЦЭМ!$B$33:$B$776,E$11)+'СЕТ СН'!$F$14+СВЦЭМ!$D$10+'СЕТ СН'!$F$8*'СЕТ СН'!$F$9-'СЕТ СН'!$F$26</f>
        <v>743.88483443000007</v>
      </c>
      <c r="F27" s="36">
        <f>SUMIFS(СВЦЭМ!$D$33:$D$776,СВЦЭМ!$A$33:$A$776,$A27,СВЦЭМ!$B$33:$B$776,F$11)+'СЕТ СН'!$F$14+СВЦЭМ!$D$10+'СЕТ СН'!$F$8*'СЕТ СН'!$F$9-'СЕТ СН'!$F$26</f>
        <v>755.24078096000005</v>
      </c>
      <c r="G27" s="36">
        <f>SUMIFS(СВЦЭМ!$D$33:$D$776,СВЦЭМ!$A$33:$A$776,$A27,СВЦЭМ!$B$33:$B$776,G$11)+'СЕТ СН'!$F$14+СВЦЭМ!$D$10+'СЕТ СН'!$F$8*'СЕТ СН'!$F$9-'СЕТ СН'!$F$26</f>
        <v>754.12683162000008</v>
      </c>
      <c r="H27" s="36">
        <f>SUMIFS(СВЦЭМ!$D$33:$D$776,СВЦЭМ!$A$33:$A$776,$A27,СВЦЭМ!$B$33:$B$776,H$11)+'СЕТ СН'!$F$14+СВЦЭМ!$D$10+'СЕТ СН'!$F$8*'СЕТ СН'!$F$9-'СЕТ СН'!$F$26</f>
        <v>758.50773666000009</v>
      </c>
      <c r="I27" s="36">
        <f>SUMIFS(СВЦЭМ!$D$33:$D$776,СВЦЭМ!$A$33:$A$776,$A27,СВЦЭМ!$B$33:$B$776,I$11)+'СЕТ СН'!$F$14+СВЦЭМ!$D$10+'СЕТ СН'!$F$8*'СЕТ СН'!$F$9-'СЕТ СН'!$F$26</f>
        <v>743.01233777000004</v>
      </c>
      <c r="J27" s="36">
        <f>SUMIFS(СВЦЭМ!$D$33:$D$776,СВЦЭМ!$A$33:$A$776,$A27,СВЦЭМ!$B$33:$B$776,J$11)+'СЕТ СН'!$F$14+СВЦЭМ!$D$10+'СЕТ СН'!$F$8*'СЕТ СН'!$F$9-'СЕТ СН'!$F$26</f>
        <v>709.69830502000013</v>
      </c>
      <c r="K27" s="36">
        <f>SUMIFS(СВЦЭМ!$D$33:$D$776,СВЦЭМ!$A$33:$A$776,$A27,СВЦЭМ!$B$33:$B$776,K$11)+'СЕТ СН'!$F$14+СВЦЭМ!$D$10+'СЕТ СН'!$F$8*'СЕТ СН'!$F$9-'СЕТ СН'!$F$26</f>
        <v>675.08968250000009</v>
      </c>
      <c r="L27" s="36">
        <f>SUMIFS(СВЦЭМ!$D$33:$D$776,СВЦЭМ!$A$33:$A$776,$A27,СВЦЭМ!$B$33:$B$776,L$11)+'СЕТ СН'!$F$14+СВЦЭМ!$D$10+'СЕТ СН'!$F$8*'СЕТ СН'!$F$9-'СЕТ СН'!$F$26</f>
        <v>661.04392126000005</v>
      </c>
      <c r="M27" s="36">
        <f>SUMIFS(СВЦЭМ!$D$33:$D$776,СВЦЭМ!$A$33:$A$776,$A27,СВЦЭМ!$B$33:$B$776,M$11)+'СЕТ СН'!$F$14+СВЦЭМ!$D$10+'СЕТ СН'!$F$8*'СЕТ СН'!$F$9-'СЕТ СН'!$F$26</f>
        <v>658.10310216000005</v>
      </c>
      <c r="N27" s="36">
        <f>SUMIFS(СВЦЭМ!$D$33:$D$776,СВЦЭМ!$A$33:$A$776,$A27,СВЦЭМ!$B$33:$B$776,N$11)+'СЕТ СН'!$F$14+СВЦЭМ!$D$10+'СЕТ СН'!$F$8*'СЕТ СН'!$F$9-'СЕТ СН'!$F$26</f>
        <v>655.92287992000013</v>
      </c>
      <c r="O27" s="36">
        <f>SUMIFS(СВЦЭМ!$D$33:$D$776,СВЦЭМ!$A$33:$A$776,$A27,СВЦЭМ!$B$33:$B$776,O$11)+'СЕТ СН'!$F$14+СВЦЭМ!$D$10+'СЕТ СН'!$F$8*'СЕТ СН'!$F$9-'СЕТ СН'!$F$26</f>
        <v>656.40586087000008</v>
      </c>
      <c r="P27" s="36">
        <f>SUMIFS(СВЦЭМ!$D$33:$D$776,СВЦЭМ!$A$33:$A$776,$A27,СВЦЭМ!$B$33:$B$776,P$11)+'СЕТ СН'!$F$14+СВЦЭМ!$D$10+'СЕТ СН'!$F$8*'СЕТ СН'!$F$9-'СЕТ СН'!$F$26</f>
        <v>656.77543446000004</v>
      </c>
      <c r="Q27" s="36">
        <f>SUMIFS(СВЦЭМ!$D$33:$D$776,СВЦЭМ!$A$33:$A$776,$A27,СВЦЭМ!$B$33:$B$776,Q$11)+'СЕТ СН'!$F$14+СВЦЭМ!$D$10+'СЕТ СН'!$F$8*'СЕТ СН'!$F$9-'СЕТ СН'!$F$26</f>
        <v>657.51520773000004</v>
      </c>
      <c r="R27" s="36">
        <f>SUMIFS(СВЦЭМ!$D$33:$D$776,СВЦЭМ!$A$33:$A$776,$A27,СВЦЭМ!$B$33:$B$776,R$11)+'СЕТ СН'!$F$14+СВЦЭМ!$D$10+'СЕТ СН'!$F$8*'СЕТ СН'!$F$9-'СЕТ СН'!$F$26</f>
        <v>620.49292569000011</v>
      </c>
      <c r="S27" s="36">
        <f>SUMIFS(СВЦЭМ!$D$33:$D$776,СВЦЭМ!$A$33:$A$776,$A27,СВЦЭМ!$B$33:$B$776,S$11)+'СЕТ СН'!$F$14+СВЦЭМ!$D$10+'СЕТ СН'!$F$8*'СЕТ СН'!$F$9-'СЕТ СН'!$F$26</f>
        <v>607.20549928000014</v>
      </c>
      <c r="T27" s="36">
        <f>SUMIFS(СВЦЭМ!$D$33:$D$776,СВЦЭМ!$A$33:$A$776,$A27,СВЦЭМ!$B$33:$B$776,T$11)+'СЕТ СН'!$F$14+СВЦЭМ!$D$10+'СЕТ СН'!$F$8*'СЕТ СН'!$F$9-'СЕТ СН'!$F$26</f>
        <v>608.89556646000005</v>
      </c>
      <c r="U27" s="36">
        <f>SUMIFS(СВЦЭМ!$D$33:$D$776,СВЦЭМ!$A$33:$A$776,$A27,СВЦЭМ!$B$33:$B$776,U$11)+'СЕТ СН'!$F$14+СВЦЭМ!$D$10+'СЕТ СН'!$F$8*'СЕТ СН'!$F$9-'СЕТ СН'!$F$26</f>
        <v>605.20777179000015</v>
      </c>
      <c r="V27" s="36">
        <f>SUMIFS(СВЦЭМ!$D$33:$D$776,СВЦЭМ!$A$33:$A$776,$A27,СВЦЭМ!$B$33:$B$776,V$11)+'СЕТ СН'!$F$14+СВЦЭМ!$D$10+'СЕТ СН'!$F$8*'СЕТ СН'!$F$9-'СЕТ СН'!$F$26</f>
        <v>605.78360524000004</v>
      </c>
      <c r="W27" s="36">
        <f>SUMIFS(СВЦЭМ!$D$33:$D$776,СВЦЭМ!$A$33:$A$776,$A27,СВЦЭМ!$B$33:$B$776,W$11)+'СЕТ СН'!$F$14+СВЦЭМ!$D$10+'СЕТ СН'!$F$8*'СЕТ СН'!$F$9-'СЕТ СН'!$F$26</f>
        <v>596.19416149000017</v>
      </c>
      <c r="X27" s="36">
        <f>SUMIFS(СВЦЭМ!$D$33:$D$776,СВЦЭМ!$A$33:$A$776,$A27,СВЦЭМ!$B$33:$B$776,X$11)+'СЕТ СН'!$F$14+СВЦЭМ!$D$10+'СЕТ СН'!$F$8*'СЕТ СН'!$F$9-'СЕТ СН'!$F$26</f>
        <v>613.31825814000013</v>
      </c>
      <c r="Y27" s="36">
        <f>SUMIFS(СВЦЭМ!$D$33:$D$776,СВЦЭМ!$A$33:$A$776,$A27,СВЦЭМ!$B$33:$B$776,Y$11)+'СЕТ СН'!$F$14+СВЦЭМ!$D$10+'СЕТ СН'!$F$8*'СЕТ СН'!$F$9-'СЕТ СН'!$F$26</f>
        <v>659.60707115000014</v>
      </c>
    </row>
    <row r="28" spans="1:25" ht="15.75" x14ac:dyDescent="0.2">
      <c r="A28" s="35">
        <f t="shared" si="0"/>
        <v>43663</v>
      </c>
      <c r="B28" s="36">
        <f>SUMIFS(СВЦЭМ!$D$33:$D$776,СВЦЭМ!$A$33:$A$776,$A28,СВЦЭМ!$B$33:$B$776,B$11)+'СЕТ СН'!$F$14+СВЦЭМ!$D$10+'СЕТ СН'!$F$8*'СЕТ СН'!$F$9-'СЕТ СН'!$F$26</f>
        <v>741.08005122000009</v>
      </c>
      <c r="C28" s="36">
        <f>SUMIFS(СВЦЭМ!$D$33:$D$776,СВЦЭМ!$A$33:$A$776,$A28,СВЦЭМ!$B$33:$B$776,C$11)+'СЕТ СН'!$F$14+СВЦЭМ!$D$10+'СЕТ СН'!$F$8*'СЕТ СН'!$F$9-'СЕТ СН'!$F$26</f>
        <v>765.60194969000008</v>
      </c>
      <c r="D28" s="36">
        <f>SUMIFS(СВЦЭМ!$D$33:$D$776,СВЦЭМ!$A$33:$A$776,$A28,СВЦЭМ!$B$33:$B$776,D$11)+'СЕТ СН'!$F$14+СВЦЭМ!$D$10+'СЕТ СН'!$F$8*'СЕТ СН'!$F$9-'СЕТ СН'!$F$26</f>
        <v>791.80580753000015</v>
      </c>
      <c r="E28" s="36">
        <f>SUMIFS(СВЦЭМ!$D$33:$D$776,СВЦЭМ!$A$33:$A$776,$A28,СВЦЭМ!$B$33:$B$776,E$11)+'СЕТ СН'!$F$14+СВЦЭМ!$D$10+'СЕТ СН'!$F$8*'СЕТ СН'!$F$9-'СЕТ СН'!$F$26</f>
        <v>801.49644010000009</v>
      </c>
      <c r="F28" s="36">
        <f>SUMIFS(СВЦЭМ!$D$33:$D$776,СВЦЭМ!$A$33:$A$776,$A28,СВЦЭМ!$B$33:$B$776,F$11)+'СЕТ СН'!$F$14+СВЦЭМ!$D$10+'СЕТ СН'!$F$8*'СЕТ СН'!$F$9-'СЕТ СН'!$F$26</f>
        <v>794.60525647000009</v>
      </c>
      <c r="G28" s="36">
        <f>SUMIFS(СВЦЭМ!$D$33:$D$776,СВЦЭМ!$A$33:$A$776,$A28,СВЦЭМ!$B$33:$B$776,G$11)+'СЕТ СН'!$F$14+СВЦЭМ!$D$10+'СЕТ СН'!$F$8*'СЕТ СН'!$F$9-'СЕТ СН'!$F$26</f>
        <v>788.77250936000007</v>
      </c>
      <c r="H28" s="36">
        <f>SUMIFS(СВЦЭМ!$D$33:$D$776,СВЦЭМ!$A$33:$A$776,$A28,СВЦЭМ!$B$33:$B$776,H$11)+'СЕТ СН'!$F$14+СВЦЭМ!$D$10+'СЕТ СН'!$F$8*'СЕТ СН'!$F$9-'СЕТ СН'!$F$26</f>
        <v>761.75869597000008</v>
      </c>
      <c r="I28" s="36">
        <f>SUMIFS(СВЦЭМ!$D$33:$D$776,СВЦЭМ!$A$33:$A$776,$A28,СВЦЭМ!$B$33:$B$776,I$11)+'СЕТ СН'!$F$14+СВЦЭМ!$D$10+'СЕТ СН'!$F$8*'СЕТ СН'!$F$9-'СЕТ СН'!$F$26</f>
        <v>732.04736623000008</v>
      </c>
      <c r="J28" s="36">
        <f>SUMIFS(СВЦЭМ!$D$33:$D$776,СВЦЭМ!$A$33:$A$776,$A28,СВЦЭМ!$B$33:$B$776,J$11)+'СЕТ СН'!$F$14+СВЦЭМ!$D$10+'СЕТ СН'!$F$8*'СЕТ СН'!$F$9-'СЕТ СН'!$F$26</f>
        <v>711.73485899000013</v>
      </c>
      <c r="K28" s="36">
        <f>SUMIFS(СВЦЭМ!$D$33:$D$776,СВЦЭМ!$A$33:$A$776,$A28,СВЦЭМ!$B$33:$B$776,K$11)+'СЕТ СН'!$F$14+СВЦЭМ!$D$10+'СЕТ СН'!$F$8*'СЕТ СН'!$F$9-'СЕТ СН'!$F$26</f>
        <v>678.18114887000013</v>
      </c>
      <c r="L28" s="36">
        <f>SUMIFS(СВЦЭМ!$D$33:$D$776,СВЦЭМ!$A$33:$A$776,$A28,СВЦЭМ!$B$33:$B$776,L$11)+'СЕТ СН'!$F$14+СВЦЭМ!$D$10+'СЕТ СН'!$F$8*'СЕТ СН'!$F$9-'СЕТ СН'!$F$26</f>
        <v>674.27281397000013</v>
      </c>
      <c r="M28" s="36">
        <f>SUMIFS(СВЦЭМ!$D$33:$D$776,СВЦЭМ!$A$33:$A$776,$A28,СВЦЭМ!$B$33:$B$776,M$11)+'СЕТ СН'!$F$14+СВЦЭМ!$D$10+'СЕТ СН'!$F$8*'СЕТ СН'!$F$9-'СЕТ СН'!$F$26</f>
        <v>676.53528079000012</v>
      </c>
      <c r="N28" s="36">
        <f>SUMIFS(СВЦЭМ!$D$33:$D$776,СВЦЭМ!$A$33:$A$776,$A28,СВЦЭМ!$B$33:$B$776,N$11)+'СЕТ СН'!$F$14+СВЦЭМ!$D$10+'СЕТ СН'!$F$8*'СЕТ СН'!$F$9-'СЕТ СН'!$F$26</f>
        <v>678.09653692000006</v>
      </c>
      <c r="O28" s="36">
        <f>SUMIFS(СВЦЭМ!$D$33:$D$776,СВЦЭМ!$A$33:$A$776,$A28,СВЦЭМ!$B$33:$B$776,O$11)+'СЕТ СН'!$F$14+СВЦЭМ!$D$10+'СЕТ СН'!$F$8*'СЕТ СН'!$F$9-'СЕТ СН'!$F$26</f>
        <v>678.0063329300001</v>
      </c>
      <c r="P28" s="36">
        <f>SUMIFS(СВЦЭМ!$D$33:$D$776,СВЦЭМ!$A$33:$A$776,$A28,СВЦЭМ!$B$33:$B$776,P$11)+'СЕТ СН'!$F$14+СВЦЭМ!$D$10+'СЕТ СН'!$F$8*'СЕТ СН'!$F$9-'СЕТ СН'!$F$26</f>
        <v>677.41629085000011</v>
      </c>
      <c r="Q28" s="36">
        <f>SUMIFS(СВЦЭМ!$D$33:$D$776,СВЦЭМ!$A$33:$A$776,$A28,СВЦЭМ!$B$33:$B$776,Q$11)+'СЕТ СН'!$F$14+СВЦЭМ!$D$10+'СЕТ СН'!$F$8*'СЕТ СН'!$F$9-'СЕТ СН'!$F$26</f>
        <v>678.82592717000011</v>
      </c>
      <c r="R28" s="36">
        <f>SUMIFS(СВЦЭМ!$D$33:$D$776,СВЦЭМ!$A$33:$A$776,$A28,СВЦЭМ!$B$33:$B$776,R$11)+'СЕТ СН'!$F$14+СВЦЭМ!$D$10+'СЕТ СН'!$F$8*'СЕТ СН'!$F$9-'СЕТ СН'!$F$26</f>
        <v>637.63165203000005</v>
      </c>
      <c r="S28" s="36">
        <f>SUMIFS(СВЦЭМ!$D$33:$D$776,СВЦЭМ!$A$33:$A$776,$A28,СВЦЭМ!$B$33:$B$776,S$11)+'СЕТ СН'!$F$14+СВЦЭМ!$D$10+'СЕТ СН'!$F$8*'СЕТ СН'!$F$9-'СЕТ СН'!$F$26</f>
        <v>619.15959308000015</v>
      </c>
      <c r="T28" s="36">
        <f>SUMIFS(СВЦЭМ!$D$33:$D$776,СВЦЭМ!$A$33:$A$776,$A28,СВЦЭМ!$B$33:$B$776,T$11)+'СЕТ СН'!$F$14+СВЦЭМ!$D$10+'СЕТ СН'!$F$8*'СЕТ СН'!$F$9-'СЕТ СН'!$F$26</f>
        <v>621.37856575000012</v>
      </c>
      <c r="U28" s="36">
        <f>SUMIFS(СВЦЭМ!$D$33:$D$776,СВЦЭМ!$A$33:$A$776,$A28,СВЦЭМ!$B$33:$B$776,U$11)+'СЕТ СН'!$F$14+СВЦЭМ!$D$10+'СЕТ СН'!$F$8*'СЕТ СН'!$F$9-'СЕТ СН'!$F$26</f>
        <v>615.04753402000006</v>
      </c>
      <c r="V28" s="36">
        <f>SUMIFS(СВЦЭМ!$D$33:$D$776,СВЦЭМ!$A$33:$A$776,$A28,СВЦЭМ!$B$33:$B$776,V$11)+'СЕТ СН'!$F$14+СВЦЭМ!$D$10+'СЕТ СН'!$F$8*'СЕТ СН'!$F$9-'СЕТ СН'!$F$26</f>
        <v>618.83728230000008</v>
      </c>
      <c r="W28" s="36">
        <f>SUMIFS(СВЦЭМ!$D$33:$D$776,СВЦЭМ!$A$33:$A$776,$A28,СВЦЭМ!$B$33:$B$776,W$11)+'СЕТ СН'!$F$14+СВЦЭМ!$D$10+'СЕТ СН'!$F$8*'СЕТ СН'!$F$9-'СЕТ СН'!$F$26</f>
        <v>618.53194041000006</v>
      </c>
      <c r="X28" s="36">
        <f>SUMIFS(СВЦЭМ!$D$33:$D$776,СВЦЭМ!$A$33:$A$776,$A28,СВЦЭМ!$B$33:$B$776,X$11)+'СЕТ СН'!$F$14+СВЦЭМ!$D$10+'СЕТ СН'!$F$8*'СЕТ СН'!$F$9-'СЕТ СН'!$F$26</f>
        <v>593.39628372000004</v>
      </c>
      <c r="Y28" s="36">
        <f>SUMIFS(СВЦЭМ!$D$33:$D$776,СВЦЭМ!$A$33:$A$776,$A28,СВЦЭМ!$B$33:$B$776,Y$11)+'СЕТ СН'!$F$14+СВЦЭМ!$D$10+'СЕТ СН'!$F$8*'СЕТ СН'!$F$9-'СЕТ СН'!$F$26</f>
        <v>617.89787400000012</v>
      </c>
    </row>
    <row r="29" spans="1:25" ht="15.75" x14ac:dyDescent="0.2">
      <c r="A29" s="35">
        <f t="shared" si="0"/>
        <v>43664</v>
      </c>
      <c r="B29" s="36">
        <f>SUMIFS(СВЦЭМ!$D$33:$D$776,СВЦЭМ!$A$33:$A$776,$A29,СВЦЭМ!$B$33:$B$776,B$11)+'СЕТ СН'!$F$14+СВЦЭМ!$D$10+'СЕТ СН'!$F$8*'СЕТ СН'!$F$9-'СЕТ СН'!$F$26</f>
        <v>696.09457676000011</v>
      </c>
      <c r="C29" s="36">
        <f>SUMIFS(СВЦЭМ!$D$33:$D$776,СВЦЭМ!$A$33:$A$776,$A29,СВЦЭМ!$B$33:$B$776,C$11)+'СЕТ СН'!$F$14+СВЦЭМ!$D$10+'СЕТ СН'!$F$8*'СЕТ СН'!$F$9-'СЕТ СН'!$F$26</f>
        <v>695.27339298000015</v>
      </c>
      <c r="D29" s="36">
        <f>SUMIFS(СВЦЭМ!$D$33:$D$776,СВЦЭМ!$A$33:$A$776,$A29,СВЦЭМ!$B$33:$B$776,D$11)+'СЕТ СН'!$F$14+СВЦЭМ!$D$10+'СЕТ СН'!$F$8*'СЕТ СН'!$F$9-'СЕТ СН'!$F$26</f>
        <v>705.67133236000006</v>
      </c>
      <c r="E29" s="36">
        <f>SUMIFS(СВЦЭМ!$D$33:$D$776,СВЦЭМ!$A$33:$A$776,$A29,СВЦЭМ!$B$33:$B$776,E$11)+'СЕТ СН'!$F$14+СВЦЭМ!$D$10+'СЕТ СН'!$F$8*'СЕТ СН'!$F$9-'СЕТ СН'!$F$26</f>
        <v>737.36608712000009</v>
      </c>
      <c r="F29" s="36">
        <f>SUMIFS(СВЦЭМ!$D$33:$D$776,СВЦЭМ!$A$33:$A$776,$A29,СВЦЭМ!$B$33:$B$776,F$11)+'СЕТ СН'!$F$14+СВЦЭМ!$D$10+'СЕТ СН'!$F$8*'СЕТ СН'!$F$9-'СЕТ СН'!$F$26</f>
        <v>773.90039121000007</v>
      </c>
      <c r="G29" s="36">
        <f>SUMIFS(СВЦЭМ!$D$33:$D$776,СВЦЭМ!$A$33:$A$776,$A29,СВЦЭМ!$B$33:$B$776,G$11)+'СЕТ СН'!$F$14+СВЦЭМ!$D$10+'СЕТ СН'!$F$8*'СЕТ СН'!$F$9-'СЕТ СН'!$F$26</f>
        <v>811.14388124000004</v>
      </c>
      <c r="H29" s="36">
        <f>SUMIFS(СВЦЭМ!$D$33:$D$776,СВЦЭМ!$A$33:$A$776,$A29,СВЦЭМ!$B$33:$B$776,H$11)+'СЕТ СН'!$F$14+СВЦЭМ!$D$10+'СЕТ СН'!$F$8*'СЕТ СН'!$F$9-'СЕТ СН'!$F$26</f>
        <v>786.99102990000006</v>
      </c>
      <c r="I29" s="36">
        <f>SUMIFS(СВЦЭМ!$D$33:$D$776,СВЦЭМ!$A$33:$A$776,$A29,СВЦЭМ!$B$33:$B$776,I$11)+'СЕТ СН'!$F$14+СВЦЭМ!$D$10+'СЕТ СН'!$F$8*'СЕТ СН'!$F$9-'СЕТ СН'!$F$26</f>
        <v>755.80206595000004</v>
      </c>
      <c r="J29" s="36">
        <f>SUMIFS(СВЦЭМ!$D$33:$D$776,СВЦЭМ!$A$33:$A$776,$A29,СВЦЭМ!$B$33:$B$776,J$11)+'СЕТ СН'!$F$14+СВЦЭМ!$D$10+'СЕТ СН'!$F$8*'СЕТ СН'!$F$9-'СЕТ СН'!$F$26</f>
        <v>746.18832849000012</v>
      </c>
      <c r="K29" s="36">
        <f>SUMIFS(СВЦЭМ!$D$33:$D$776,СВЦЭМ!$A$33:$A$776,$A29,СВЦЭМ!$B$33:$B$776,K$11)+'СЕТ СН'!$F$14+СВЦЭМ!$D$10+'СЕТ СН'!$F$8*'СЕТ СН'!$F$9-'СЕТ СН'!$F$26</f>
        <v>714.72798120000004</v>
      </c>
      <c r="L29" s="36">
        <f>SUMIFS(СВЦЭМ!$D$33:$D$776,СВЦЭМ!$A$33:$A$776,$A29,СВЦЭМ!$B$33:$B$776,L$11)+'СЕТ СН'!$F$14+СВЦЭМ!$D$10+'СЕТ СН'!$F$8*'СЕТ СН'!$F$9-'СЕТ СН'!$F$26</f>
        <v>709.81033001000014</v>
      </c>
      <c r="M29" s="36">
        <f>SUMIFS(СВЦЭМ!$D$33:$D$776,СВЦЭМ!$A$33:$A$776,$A29,СВЦЭМ!$B$33:$B$776,M$11)+'СЕТ СН'!$F$14+СВЦЭМ!$D$10+'СЕТ СН'!$F$8*'СЕТ СН'!$F$9-'СЕТ СН'!$F$26</f>
        <v>708.84603297000012</v>
      </c>
      <c r="N29" s="36">
        <f>SUMIFS(СВЦЭМ!$D$33:$D$776,СВЦЭМ!$A$33:$A$776,$A29,СВЦЭМ!$B$33:$B$776,N$11)+'СЕТ СН'!$F$14+СВЦЭМ!$D$10+'СЕТ СН'!$F$8*'СЕТ СН'!$F$9-'СЕТ СН'!$F$26</f>
        <v>720.97256428000014</v>
      </c>
      <c r="O29" s="36">
        <f>SUMIFS(СВЦЭМ!$D$33:$D$776,СВЦЭМ!$A$33:$A$776,$A29,СВЦЭМ!$B$33:$B$776,O$11)+'СЕТ СН'!$F$14+СВЦЭМ!$D$10+'СЕТ СН'!$F$8*'СЕТ СН'!$F$9-'СЕТ СН'!$F$26</f>
        <v>726.75578602000007</v>
      </c>
      <c r="P29" s="36">
        <f>SUMIFS(СВЦЭМ!$D$33:$D$776,СВЦЭМ!$A$33:$A$776,$A29,СВЦЭМ!$B$33:$B$776,P$11)+'СЕТ СН'!$F$14+СВЦЭМ!$D$10+'СЕТ СН'!$F$8*'СЕТ СН'!$F$9-'СЕТ СН'!$F$26</f>
        <v>739.38865751000014</v>
      </c>
      <c r="Q29" s="36">
        <f>SUMIFS(СВЦЭМ!$D$33:$D$776,СВЦЭМ!$A$33:$A$776,$A29,СВЦЭМ!$B$33:$B$776,Q$11)+'СЕТ СН'!$F$14+СВЦЭМ!$D$10+'СЕТ СН'!$F$8*'СЕТ СН'!$F$9-'СЕТ СН'!$F$26</f>
        <v>746.38785484000005</v>
      </c>
      <c r="R29" s="36">
        <f>SUMIFS(СВЦЭМ!$D$33:$D$776,СВЦЭМ!$A$33:$A$776,$A29,СВЦЭМ!$B$33:$B$776,R$11)+'СЕТ СН'!$F$14+СВЦЭМ!$D$10+'СЕТ СН'!$F$8*'СЕТ СН'!$F$9-'СЕТ СН'!$F$26</f>
        <v>668.37570183000014</v>
      </c>
      <c r="S29" s="36">
        <f>SUMIFS(СВЦЭМ!$D$33:$D$776,СВЦЭМ!$A$33:$A$776,$A29,СВЦЭМ!$B$33:$B$776,S$11)+'СЕТ СН'!$F$14+СВЦЭМ!$D$10+'СЕТ СН'!$F$8*'СЕТ СН'!$F$9-'СЕТ СН'!$F$26</f>
        <v>592.32435448000001</v>
      </c>
      <c r="T29" s="36">
        <f>SUMIFS(СВЦЭМ!$D$33:$D$776,СВЦЭМ!$A$33:$A$776,$A29,СВЦЭМ!$B$33:$B$776,T$11)+'СЕТ СН'!$F$14+СВЦЭМ!$D$10+'СЕТ СН'!$F$8*'СЕТ СН'!$F$9-'СЕТ СН'!$F$26</f>
        <v>591.77003550000006</v>
      </c>
      <c r="U29" s="36">
        <f>SUMIFS(СВЦЭМ!$D$33:$D$776,СВЦЭМ!$A$33:$A$776,$A29,СВЦЭМ!$B$33:$B$776,U$11)+'СЕТ СН'!$F$14+СВЦЭМ!$D$10+'СЕТ СН'!$F$8*'СЕТ СН'!$F$9-'СЕТ СН'!$F$26</f>
        <v>576.28391644999999</v>
      </c>
      <c r="V29" s="36">
        <f>SUMIFS(СВЦЭМ!$D$33:$D$776,СВЦЭМ!$A$33:$A$776,$A29,СВЦЭМ!$B$33:$B$776,V$11)+'СЕТ СН'!$F$14+СВЦЭМ!$D$10+'СЕТ СН'!$F$8*'СЕТ СН'!$F$9-'СЕТ СН'!$F$26</f>
        <v>579.45891332999997</v>
      </c>
      <c r="W29" s="36">
        <f>SUMIFS(СВЦЭМ!$D$33:$D$776,СВЦЭМ!$A$33:$A$776,$A29,СВЦЭМ!$B$33:$B$776,W$11)+'СЕТ СН'!$F$14+СВЦЭМ!$D$10+'СЕТ СН'!$F$8*'СЕТ СН'!$F$9-'СЕТ СН'!$F$26</f>
        <v>577.71577494999997</v>
      </c>
      <c r="X29" s="36">
        <f>SUMIFS(СВЦЭМ!$D$33:$D$776,СВЦЭМ!$A$33:$A$776,$A29,СВЦЭМ!$B$33:$B$776,X$11)+'СЕТ СН'!$F$14+СВЦЭМ!$D$10+'СЕТ СН'!$F$8*'СЕТ СН'!$F$9-'СЕТ СН'!$F$26</f>
        <v>592.24906712999996</v>
      </c>
      <c r="Y29" s="36">
        <f>SUMIFS(СВЦЭМ!$D$33:$D$776,СВЦЭМ!$A$33:$A$776,$A29,СВЦЭМ!$B$33:$B$776,Y$11)+'СЕТ СН'!$F$14+СВЦЭМ!$D$10+'СЕТ СН'!$F$8*'СЕТ СН'!$F$9-'СЕТ СН'!$F$26</f>
        <v>651.56703751000009</v>
      </c>
    </row>
    <row r="30" spans="1:25" ht="15.75" x14ac:dyDescent="0.2">
      <c r="A30" s="35">
        <f t="shared" si="0"/>
        <v>43665</v>
      </c>
      <c r="B30" s="36">
        <f>SUMIFS(СВЦЭМ!$D$33:$D$776,СВЦЭМ!$A$33:$A$776,$A30,СВЦЭМ!$B$33:$B$776,B$11)+'СЕТ СН'!$F$14+СВЦЭМ!$D$10+'СЕТ СН'!$F$8*'СЕТ СН'!$F$9-'СЕТ СН'!$F$26</f>
        <v>719.2745795400001</v>
      </c>
      <c r="C30" s="36">
        <f>SUMIFS(СВЦЭМ!$D$33:$D$776,СВЦЭМ!$A$33:$A$776,$A30,СВЦЭМ!$B$33:$B$776,C$11)+'СЕТ СН'!$F$14+СВЦЭМ!$D$10+'СЕТ СН'!$F$8*'СЕТ СН'!$F$9-'СЕТ СН'!$F$26</f>
        <v>718.87302157000011</v>
      </c>
      <c r="D30" s="36">
        <f>SUMIFS(СВЦЭМ!$D$33:$D$776,СВЦЭМ!$A$33:$A$776,$A30,СВЦЭМ!$B$33:$B$776,D$11)+'СЕТ СН'!$F$14+СВЦЭМ!$D$10+'СЕТ СН'!$F$8*'СЕТ СН'!$F$9-'СЕТ СН'!$F$26</f>
        <v>746.52302269000006</v>
      </c>
      <c r="E30" s="36">
        <f>SUMIFS(СВЦЭМ!$D$33:$D$776,СВЦЭМ!$A$33:$A$776,$A30,СВЦЭМ!$B$33:$B$776,E$11)+'СЕТ СН'!$F$14+СВЦЭМ!$D$10+'СЕТ СН'!$F$8*'СЕТ СН'!$F$9-'СЕТ СН'!$F$26</f>
        <v>765.01555271000007</v>
      </c>
      <c r="F30" s="36">
        <f>SUMIFS(СВЦЭМ!$D$33:$D$776,СВЦЭМ!$A$33:$A$776,$A30,СВЦЭМ!$B$33:$B$776,F$11)+'СЕТ СН'!$F$14+СВЦЭМ!$D$10+'СЕТ СН'!$F$8*'СЕТ СН'!$F$9-'СЕТ СН'!$F$26</f>
        <v>763.71191070000009</v>
      </c>
      <c r="G30" s="36">
        <f>SUMIFS(СВЦЭМ!$D$33:$D$776,СВЦЭМ!$A$33:$A$776,$A30,СВЦЭМ!$B$33:$B$776,G$11)+'СЕТ СН'!$F$14+СВЦЭМ!$D$10+'СЕТ СН'!$F$8*'СЕТ СН'!$F$9-'СЕТ СН'!$F$26</f>
        <v>758.60410701000012</v>
      </c>
      <c r="H30" s="36">
        <f>SUMIFS(СВЦЭМ!$D$33:$D$776,СВЦЭМ!$A$33:$A$776,$A30,СВЦЭМ!$B$33:$B$776,H$11)+'СЕТ СН'!$F$14+СВЦЭМ!$D$10+'СЕТ СН'!$F$8*'СЕТ СН'!$F$9-'СЕТ СН'!$F$26</f>
        <v>723.19294161000005</v>
      </c>
      <c r="I30" s="36">
        <f>SUMIFS(СВЦЭМ!$D$33:$D$776,СВЦЭМ!$A$33:$A$776,$A30,СВЦЭМ!$B$33:$B$776,I$11)+'СЕТ СН'!$F$14+СВЦЭМ!$D$10+'СЕТ СН'!$F$8*'СЕТ СН'!$F$9-'СЕТ СН'!$F$26</f>
        <v>694.02988226000014</v>
      </c>
      <c r="J30" s="36">
        <f>SUMIFS(СВЦЭМ!$D$33:$D$776,СВЦЭМ!$A$33:$A$776,$A30,СВЦЭМ!$B$33:$B$776,J$11)+'СЕТ СН'!$F$14+СВЦЭМ!$D$10+'СЕТ СН'!$F$8*'СЕТ СН'!$F$9-'СЕТ СН'!$F$26</f>
        <v>692.16130962000011</v>
      </c>
      <c r="K30" s="36">
        <f>SUMIFS(СВЦЭМ!$D$33:$D$776,СВЦЭМ!$A$33:$A$776,$A30,СВЦЭМ!$B$33:$B$776,K$11)+'СЕТ СН'!$F$14+СВЦЭМ!$D$10+'СЕТ СН'!$F$8*'СЕТ СН'!$F$9-'СЕТ СН'!$F$26</f>
        <v>667.18094359000008</v>
      </c>
      <c r="L30" s="36">
        <f>SUMIFS(СВЦЭМ!$D$33:$D$776,СВЦЭМ!$A$33:$A$776,$A30,СВЦЭМ!$B$33:$B$776,L$11)+'СЕТ СН'!$F$14+СВЦЭМ!$D$10+'СЕТ СН'!$F$8*'СЕТ СН'!$F$9-'СЕТ СН'!$F$26</f>
        <v>646.41354790000014</v>
      </c>
      <c r="M30" s="36">
        <f>SUMIFS(СВЦЭМ!$D$33:$D$776,СВЦЭМ!$A$33:$A$776,$A30,СВЦЭМ!$B$33:$B$776,M$11)+'СЕТ СН'!$F$14+СВЦЭМ!$D$10+'СЕТ СН'!$F$8*'СЕТ СН'!$F$9-'СЕТ СН'!$F$26</f>
        <v>652.30205239000009</v>
      </c>
      <c r="N30" s="36">
        <f>SUMIFS(СВЦЭМ!$D$33:$D$776,СВЦЭМ!$A$33:$A$776,$A30,СВЦЭМ!$B$33:$B$776,N$11)+'СЕТ СН'!$F$14+СВЦЭМ!$D$10+'СЕТ СН'!$F$8*'СЕТ СН'!$F$9-'СЕТ СН'!$F$26</f>
        <v>658.93646414000011</v>
      </c>
      <c r="O30" s="36">
        <f>SUMIFS(СВЦЭМ!$D$33:$D$776,СВЦЭМ!$A$33:$A$776,$A30,СВЦЭМ!$B$33:$B$776,O$11)+'СЕТ СН'!$F$14+СВЦЭМ!$D$10+'СЕТ СН'!$F$8*'СЕТ СН'!$F$9-'СЕТ СН'!$F$26</f>
        <v>661.28286728000012</v>
      </c>
      <c r="P30" s="36">
        <f>SUMIFS(СВЦЭМ!$D$33:$D$776,СВЦЭМ!$A$33:$A$776,$A30,СВЦЭМ!$B$33:$B$776,P$11)+'СЕТ СН'!$F$14+СВЦЭМ!$D$10+'СЕТ СН'!$F$8*'СЕТ СН'!$F$9-'СЕТ СН'!$F$26</f>
        <v>668.2627128900001</v>
      </c>
      <c r="Q30" s="36">
        <f>SUMIFS(СВЦЭМ!$D$33:$D$776,СВЦЭМ!$A$33:$A$776,$A30,СВЦЭМ!$B$33:$B$776,Q$11)+'СЕТ СН'!$F$14+СВЦЭМ!$D$10+'СЕТ СН'!$F$8*'СЕТ СН'!$F$9-'СЕТ СН'!$F$26</f>
        <v>670.89593567000009</v>
      </c>
      <c r="R30" s="36">
        <f>SUMIFS(СВЦЭМ!$D$33:$D$776,СВЦЭМ!$A$33:$A$776,$A30,СВЦЭМ!$B$33:$B$776,R$11)+'СЕТ СН'!$F$14+СВЦЭМ!$D$10+'СЕТ СН'!$F$8*'СЕТ СН'!$F$9-'СЕТ СН'!$F$26</f>
        <v>628.61625231000005</v>
      </c>
      <c r="S30" s="36">
        <f>SUMIFS(СВЦЭМ!$D$33:$D$776,СВЦЭМ!$A$33:$A$776,$A30,СВЦЭМ!$B$33:$B$776,S$11)+'СЕТ СН'!$F$14+СВЦЭМ!$D$10+'СЕТ СН'!$F$8*'СЕТ СН'!$F$9-'СЕТ СН'!$F$26</f>
        <v>611.43004807000011</v>
      </c>
      <c r="T30" s="36">
        <f>SUMIFS(СВЦЭМ!$D$33:$D$776,СВЦЭМ!$A$33:$A$776,$A30,СВЦЭМ!$B$33:$B$776,T$11)+'СЕТ СН'!$F$14+СВЦЭМ!$D$10+'СЕТ СН'!$F$8*'СЕТ СН'!$F$9-'СЕТ СН'!$F$26</f>
        <v>603.31052656000008</v>
      </c>
      <c r="U30" s="36">
        <f>SUMIFS(СВЦЭМ!$D$33:$D$776,СВЦЭМ!$A$33:$A$776,$A30,СВЦЭМ!$B$33:$B$776,U$11)+'СЕТ СН'!$F$14+СВЦЭМ!$D$10+'СЕТ СН'!$F$8*'СЕТ СН'!$F$9-'СЕТ СН'!$F$26</f>
        <v>597.6064710500001</v>
      </c>
      <c r="V30" s="36">
        <f>SUMIFS(СВЦЭМ!$D$33:$D$776,СВЦЭМ!$A$33:$A$776,$A30,СВЦЭМ!$B$33:$B$776,V$11)+'СЕТ СН'!$F$14+СВЦЭМ!$D$10+'СЕТ СН'!$F$8*'СЕТ СН'!$F$9-'СЕТ СН'!$F$26</f>
        <v>603.23021234000009</v>
      </c>
      <c r="W30" s="36">
        <f>SUMIFS(СВЦЭМ!$D$33:$D$776,СВЦЭМ!$A$33:$A$776,$A30,СВЦЭМ!$B$33:$B$776,W$11)+'СЕТ СН'!$F$14+СВЦЭМ!$D$10+'СЕТ СН'!$F$8*'СЕТ СН'!$F$9-'СЕТ СН'!$F$26</f>
        <v>600.04311306000011</v>
      </c>
      <c r="X30" s="36">
        <f>SUMIFS(СВЦЭМ!$D$33:$D$776,СВЦЭМ!$A$33:$A$776,$A30,СВЦЭМ!$B$33:$B$776,X$11)+'СЕТ СН'!$F$14+СВЦЭМ!$D$10+'СЕТ СН'!$F$8*'СЕТ СН'!$F$9-'СЕТ СН'!$F$26</f>
        <v>597.69906498000012</v>
      </c>
      <c r="Y30" s="36">
        <f>SUMIFS(СВЦЭМ!$D$33:$D$776,СВЦЭМ!$A$33:$A$776,$A30,СВЦЭМ!$B$33:$B$776,Y$11)+'СЕТ СН'!$F$14+СВЦЭМ!$D$10+'СЕТ СН'!$F$8*'СЕТ СН'!$F$9-'СЕТ СН'!$F$26</f>
        <v>616.73828384000012</v>
      </c>
    </row>
    <row r="31" spans="1:25" ht="15.75" x14ac:dyDescent="0.2">
      <c r="A31" s="35">
        <f t="shared" si="0"/>
        <v>43666</v>
      </c>
      <c r="B31" s="36">
        <f>SUMIFS(СВЦЭМ!$D$33:$D$776,СВЦЭМ!$A$33:$A$776,$A31,СВЦЭМ!$B$33:$B$776,B$11)+'СЕТ СН'!$F$14+СВЦЭМ!$D$10+'СЕТ СН'!$F$8*'СЕТ СН'!$F$9-'СЕТ СН'!$F$26</f>
        <v>645.0489054300001</v>
      </c>
      <c r="C31" s="36">
        <f>SUMIFS(СВЦЭМ!$D$33:$D$776,СВЦЭМ!$A$33:$A$776,$A31,СВЦЭМ!$B$33:$B$776,C$11)+'СЕТ СН'!$F$14+СВЦЭМ!$D$10+'СЕТ СН'!$F$8*'СЕТ СН'!$F$9-'СЕТ СН'!$F$26</f>
        <v>649.91613734000009</v>
      </c>
      <c r="D31" s="36">
        <f>SUMIFS(СВЦЭМ!$D$33:$D$776,СВЦЭМ!$A$33:$A$776,$A31,СВЦЭМ!$B$33:$B$776,D$11)+'СЕТ СН'!$F$14+СВЦЭМ!$D$10+'СЕТ СН'!$F$8*'СЕТ СН'!$F$9-'СЕТ СН'!$F$26</f>
        <v>653.42668004000006</v>
      </c>
      <c r="E31" s="36">
        <f>SUMIFS(СВЦЭМ!$D$33:$D$776,СВЦЭМ!$A$33:$A$776,$A31,СВЦЭМ!$B$33:$B$776,E$11)+'СЕТ СН'!$F$14+СВЦЭМ!$D$10+'СЕТ СН'!$F$8*'СЕТ СН'!$F$9-'СЕТ СН'!$F$26</f>
        <v>662.38760308000008</v>
      </c>
      <c r="F31" s="36">
        <f>SUMIFS(СВЦЭМ!$D$33:$D$776,СВЦЭМ!$A$33:$A$776,$A31,СВЦЭМ!$B$33:$B$776,F$11)+'СЕТ СН'!$F$14+СВЦЭМ!$D$10+'СЕТ СН'!$F$8*'СЕТ СН'!$F$9-'СЕТ СН'!$F$26</f>
        <v>667.53784657000006</v>
      </c>
      <c r="G31" s="36">
        <f>SUMIFS(СВЦЭМ!$D$33:$D$776,СВЦЭМ!$A$33:$A$776,$A31,СВЦЭМ!$B$33:$B$776,G$11)+'СЕТ СН'!$F$14+СВЦЭМ!$D$10+'СЕТ СН'!$F$8*'СЕТ СН'!$F$9-'СЕТ СН'!$F$26</f>
        <v>676.45733717000007</v>
      </c>
      <c r="H31" s="36">
        <f>SUMIFS(СВЦЭМ!$D$33:$D$776,СВЦЭМ!$A$33:$A$776,$A31,СВЦЭМ!$B$33:$B$776,H$11)+'СЕТ СН'!$F$14+СВЦЭМ!$D$10+'СЕТ СН'!$F$8*'СЕТ СН'!$F$9-'СЕТ СН'!$F$26</f>
        <v>663.92815123000014</v>
      </c>
      <c r="I31" s="36">
        <f>SUMIFS(СВЦЭМ!$D$33:$D$776,СВЦЭМ!$A$33:$A$776,$A31,СВЦЭМ!$B$33:$B$776,I$11)+'СЕТ СН'!$F$14+СВЦЭМ!$D$10+'СЕТ СН'!$F$8*'СЕТ СН'!$F$9-'СЕТ СН'!$F$26</f>
        <v>657.47646874000009</v>
      </c>
      <c r="J31" s="36">
        <f>SUMIFS(СВЦЭМ!$D$33:$D$776,СВЦЭМ!$A$33:$A$776,$A31,СВЦЭМ!$B$33:$B$776,J$11)+'СЕТ СН'!$F$14+СВЦЭМ!$D$10+'СЕТ СН'!$F$8*'СЕТ СН'!$F$9-'СЕТ СН'!$F$26</f>
        <v>637.62516506000009</v>
      </c>
      <c r="K31" s="36">
        <f>SUMIFS(СВЦЭМ!$D$33:$D$776,СВЦЭМ!$A$33:$A$776,$A31,СВЦЭМ!$B$33:$B$776,K$11)+'СЕТ СН'!$F$14+СВЦЭМ!$D$10+'СЕТ СН'!$F$8*'СЕТ СН'!$F$9-'СЕТ СН'!$F$26</f>
        <v>633.67546571000014</v>
      </c>
      <c r="L31" s="36">
        <f>SUMIFS(СВЦЭМ!$D$33:$D$776,СВЦЭМ!$A$33:$A$776,$A31,СВЦЭМ!$B$33:$B$776,L$11)+'СЕТ СН'!$F$14+СВЦЭМ!$D$10+'СЕТ СН'!$F$8*'СЕТ СН'!$F$9-'СЕТ СН'!$F$26</f>
        <v>624.59102421000011</v>
      </c>
      <c r="M31" s="36">
        <f>SUMIFS(СВЦЭМ!$D$33:$D$776,СВЦЭМ!$A$33:$A$776,$A31,СВЦЭМ!$B$33:$B$776,M$11)+'СЕТ СН'!$F$14+СВЦЭМ!$D$10+'СЕТ СН'!$F$8*'СЕТ СН'!$F$9-'СЕТ СН'!$F$26</f>
        <v>615.50182201000007</v>
      </c>
      <c r="N31" s="36">
        <f>SUMIFS(СВЦЭМ!$D$33:$D$776,СВЦЭМ!$A$33:$A$776,$A31,СВЦЭМ!$B$33:$B$776,N$11)+'СЕТ СН'!$F$14+СВЦЭМ!$D$10+'СЕТ СН'!$F$8*'СЕТ СН'!$F$9-'СЕТ СН'!$F$26</f>
        <v>623.0461782000001</v>
      </c>
      <c r="O31" s="36">
        <f>SUMIFS(СВЦЭМ!$D$33:$D$776,СВЦЭМ!$A$33:$A$776,$A31,СВЦЭМ!$B$33:$B$776,O$11)+'СЕТ СН'!$F$14+СВЦЭМ!$D$10+'СЕТ СН'!$F$8*'СЕТ СН'!$F$9-'СЕТ СН'!$F$26</f>
        <v>636.36724654000011</v>
      </c>
      <c r="P31" s="36">
        <f>SUMIFS(СВЦЭМ!$D$33:$D$776,СВЦЭМ!$A$33:$A$776,$A31,СВЦЭМ!$B$33:$B$776,P$11)+'СЕТ СН'!$F$14+СВЦЭМ!$D$10+'СЕТ СН'!$F$8*'СЕТ СН'!$F$9-'СЕТ СН'!$F$26</f>
        <v>647.92015541000012</v>
      </c>
      <c r="Q31" s="36">
        <f>SUMIFS(СВЦЭМ!$D$33:$D$776,СВЦЭМ!$A$33:$A$776,$A31,СВЦЭМ!$B$33:$B$776,Q$11)+'СЕТ СН'!$F$14+СВЦЭМ!$D$10+'СЕТ СН'!$F$8*'СЕТ СН'!$F$9-'СЕТ СН'!$F$26</f>
        <v>641.13110782000012</v>
      </c>
      <c r="R31" s="36">
        <f>SUMIFS(СВЦЭМ!$D$33:$D$776,СВЦЭМ!$A$33:$A$776,$A31,СВЦЭМ!$B$33:$B$776,R$11)+'СЕТ СН'!$F$14+СВЦЭМ!$D$10+'СЕТ СН'!$F$8*'СЕТ СН'!$F$9-'СЕТ СН'!$F$26</f>
        <v>602.76819636000005</v>
      </c>
      <c r="S31" s="36">
        <f>SUMIFS(СВЦЭМ!$D$33:$D$776,СВЦЭМ!$A$33:$A$776,$A31,СВЦЭМ!$B$33:$B$776,S$11)+'СЕТ СН'!$F$14+СВЦЭМ!$D$10+'СЕТ СН'!$F$8*'СЕТ СН'!$F$9-'СЕТ СН'!$F$26</f>
        <v>578.30719582000006</v>
      </c>
      <c r="T31" s="36">
        <f>SUMIFS(СВЦЭМ!$D$33:$D$776,СВЦЭМ!$A$33:$A$776,$A31,СВЦЭМ!$B$33:$B$776,T$11)+'СЕТ СН'!$F$14+СВЦЭМ!$D$10+'СЕТ СН'!$F$8*'СЕТ СН'!$F$9-'СЕТ СН'!$F$26</f>
        <v>570.74725063000005</v>
      </c>
      <c r="U31" s="36">
        <f>SUMIFS(СВЦЭМ!$D$33:$D$776,СВЦЭМ!$A$33:$A$776,$A31,СВЦЭМ!$B$33:$B$776,U$11)+'СЕТ СН'!$F$14+СВЦЭМ!$D$10+'СЕТ СН'!$F$8*'СЕТ СН'!$F$9-'СЕТ СН'!$F$26</f>
        <v>557.09574797000005</v>
      </c>
      <c r="V31" s="36">
        <f>SUMIFS(СВЦЭМ!$D$33:$D$776,СВЦЭМ!$A$33:$A$776,$A31,СВЦЭМ!$B$33:$B$776,V$11)+'СЕТ СН'!$F$14+СВЦЭМ!$D$10+'СЕТ СН'!$F$8*'СЕТ СН'!$F$9-'СЕТ СН'!$F$26</f>
        <v>548.59811474000003</v>
      </c>
      <c r="W31" s="36">
        <f>SUMIFS(СВЦЭМ!$D$33:$D$776,СВЦЭМ!$A$33:$A$776,$A31,СВЦЭМ!$B$33:$B$776,W$11)+'СЕТ СН'!$F$14+СВЦЭМ!$D$10+'СЕТ СН'!$F$8*'СЕТ СН'!$F$9-'СЕТ СН'!$F$26</f>
        <v>551.26671408000004</v>
      </c>
      <c r="X31" s="36">
        <f>SUMIFS(СВЦЭМ!$D$33:$D$776,СВЦЭМ!$A$33:$A$776,$A31,СВЦЭМ!$B$33:$B$776,X$11)+'СЕТ СН'!$F$14+СВЦЭМ!$D$10+'СЕТ СН'!$F$8*'СЕТ СН'!$F$9-'СЕТ СН'!$F$26</f>
        <v>559.49551249000001</v>
      </c>
      <c r="Y31" s="36">
        <f>SUMIFS(СВЦЭМ!$D$33:$D$776,СВЦЭМ!$A$33:$A$776,$A31,СВЦЭМ!$B$33:$B$776,Y$11)+'СЕТ СН'!$F$14+СВЦЭМ!$D$10+'СЕТ СН'!$F$8*'СЕТ СН'!$F$9-'СЕТ СН'!$F$26</f>
        <v>630.54068433000009</v>
      </c>
    </row>
    <row r="32" spans="1:25" ht="15.75" x14ac:dyDescent="0.2">
      <c r="A32" s="35">
        <f t="shared" si="0"/>
        <v>43667</v>
      </c>
      <c r="B32" s="36">
        <f>SUMIFS(СВЦЭМ!$D$33:$D$776,СВЦЭМ!$A$33:$A$776,$A32,СВЦЭМ!$B$33:$B$776,B$11)+'СЕТ СН'!$F$14+СВЦЭМ!$D$10+'СЕТ СН'!$F$8*'СЕТ СН'!$F$9-'СЕТ СН'!$F$26</f>
        <v>648.51151282000012</v>
      </c>
      <c r="C32" s="36">
        <f>SUMIFS(СВЦЭМ!$D$33:$D$776,СВЦЭМ!$A$33:$A$776,$A32,СВЦЭМ!$B$33:$B$776,C$11)+'СЕТ СН'!$F$14+СВЦЭМ!$D$10+'СЕТ СН'!$F$8*'СЕТ СН'!$F$9-'СЕТ СН'!$F$26</f>
        <v>676.84601642000007</v>
      </c>
      <c r="D32" s="36">
        <f>SUMIFS(СВЦЭМ!$D$33:$D$776,СВЦЭМ!$A$33:$A$776,$A32,СВЦЭМ!$B$33:$B$776,D$11)+'СЕТ СН'!$F$14+СВЦЭМ!$D$10+'СЕТ СН'!$F$8*'СЕТ СН'!$F$9-'СЕТ СН'!$F$26</f>
        <v>698.02540801000009</v>
      </c>
      <c r="E32" s="36">
        <f>SUMIFS(СВЦЭМ!$D$33:$D$776,СВЦЭМ!$A$33:$A$776,$A32,СВЦЭМ!$B$33:$B$776,E$11)+'СЕТ СН'!$F$14+СВЦЭМ!$D$10+'СЕТ СН'!$F$8*'СЕТ СН'!$F$9-'СЕТ СН'!$F$26</f>
        <v>700.78258644000005</v>
      </c>
      <c r="F32" s="36">
        <f>SUMIFS(СВЦЭМ!$D$33:$D$776,СВЦЭМ!$A$33:$A$776,$A32,СВЦЭМ!$B$33:$B$776,F$11)+'СЕТ СН'!$F$14+СВЦЭМ!$D$10+'СЕТ СН'!$F$8*'СЕТ СН'!$F$9-'СЕТ СН'!$F$26</f>
        <v>684.53017453000007</v>
      </c>
      <c r="G32" s="36">
        <f>SUMIFS(СВЦЭМ!$D$33:$D$776,СВЦЭМ!$A$33:$A$776,$A32,СВЦЭМ!$B$33:$B$776,G$11)+'СЕТ СН'!$F$14+СВЦЭМ!$D$10+'СЕТ СН'!$F$8*'СЕТ СН'!$F$9-'СЕТ СН'!$F$26</f>
        <v>693.49406296000006</v>
      </c>
      <c r="H32" s="36">
        <f>SUMIFS(СВЦЭМ!$D$33:$D$776,СВЦЭМ!$A$33:$A$776,$A32,СВЦЭМ!$B$33:$B$776,H$11)+'СЕТ СН'!$F$14+СВЦЭМ!$D$10+'СЕТ СН'!$F$8*'СЕТ СН'!$F$9-'СЕТ СН'!$F$26</f>
        <v>690.66141127000014</v>
      </c>
      <c r="I32" s="36">
        <f>SUMIFS(СВЦЭМ!$D$33:$D$776,СВЦЭМ!$A$33:$A$776,$A32,СВЦЭМ!$B$33:$B$776,I$11)+'СЕТ СН'!$F$14+СВЦЭМ!$D$10+'СЕТ СН'!$F$8*'СЕТ СН'!$F$9-'СЕТ СН'!$F$26</f>
        <v>690.36934617000009</v>
      </c>
      <c r="J32" s="36">
        <f>SUMIFS(СВЦЭМ!$D$33:$D$776,СВЦЭМ!$A$33:$A$776,$A32,СВЦЭМ!$B$33:$B$776,J$11)+'СЕТ СН'!$F$14+СВЦЭМ!$D$10+'СЕТ СН'!$F$8*'СЕТ СН'!$F$9-'СЕТ СН'!$F$26</f>
        <v>670.37806911000007</v>
      </c>
      <c r="K32" s="36">
        <f>SUMIFS(СВЦЭМ!$D$33:$D$776,СВЦЭМ!$A$33:$A$776,$A32,СВЦЭМ!$B$33:$B$776,K$11)+'СЕТ СН'!$F$14+СВЦЭМ!$D$10+'СЕТ СН'!$F$8*'СЕТ СН'!$F$9-'СЕТ СН'!$F$26</f>
        <v>638.01444979000007</v>
      </c>
      <c r="L32" s="36">
        <f>SUMIFS(СВЦЭМ!$D$33:$D$776,СВЦЭМ!$A$33:$A$776,$A32,СВЦЭМ!$B$33:$B$776,L$11)+'СЕТ СН'!$F$14+СВЦЭМ!$D$10+'СЕТ СН'!$F$8*'СЕТ СН'!$F$9-'СЕТ СН'!$F$26</f>
        <v>618.3078416300001</v>
      </c>
      <c r="M32" s="36">
        <f>SUMIFS(СВЦЭМ!$D$33:$D$776,СВЦЭМ!$A$33:$A$776,$A32,СВЦЭМ!$B$33:$B$776,M$11)+'СЕТ СН'!$F$14+СВЦЭМ!$D$10+'СЕТ СН'!$F$8*'СЕТ СН'!$F$9-'СЕТ СН'!$F$26</f>
        <v>605.61966069000005</v>
      </c>
      <c r="N32" s="36">
        <f>SUMIFS(СВЦЭМ!$D$33:$D$776,СВЦЭМ!$A$33:$A$776,$A32,СВЦЭМ!$B$33:$B$776,N$11)+'СЕТ СН'!$F$14+СВЦЭМ!$D$10+'СЕТ СН'!$F$8*'СЕТ СН'!$F$9-'СЕТ СН'!$F$26</f>
        <v>607.37496058000011</v>
      </c>
      <c r="O32" s="36">
        <f>SUMIFS(СВЦЭМ!$D$33:$D$776,СВЦЭМ!$A$33:$A$776,$A32,СВЦЭМ!$B$33:$B$776,O$11)+'СЕТ СН'!$F$14+СВЦЭМ!$D$10+'СЕТ СН'!$F$8*'СЕТ СН'!$F$9-'СЕТ СН'!$F$26</f>
        <v>615.21669108000015</v>
      </c>
      <c r="P32" s="36">
        <f>SUMIFS(СВЦЭМ!$D$33:$D$776,СВЦЭМ!$A$33:$A$776,$A32,СВЦЭМ!$B$33:$B$776,P$11)+'СЕТ СН'!$F$14+СВЦЭМ!$D$10+'СЕТ СН'!$F$8*'СЕТ СН'!$F$9-'СЕТ СН'!$F$26</f>
        <v>621.52496188000009</v>
      </c>
      <c r="Q32" s="36">
        <f>SUMIFS(СВЦЭМ!$D$33:$D$776,СВЦЭМ!$A$33:$A$776,$A32,СВЦЭМ!$B$33:$B$776,Q$11)+'СЕТ СН'!$F$14+СВЦЭМ!$D$10+'СЕТ СН'!$F$8*'СЕТ СН'!$F$9-'СЕТ СН'!$F$26</f>
        <v>618.06745350000006</v>
      </c>
      <c r="R32" s="36">
        <f>SUMIFS(СВЦЭМ!$D$33:$D$776,СВЦЭМ!$A$33:$A$776,$A32,СВЦЭМ!$B$33:$B$776,R$11)+'СЕТ СН'!$F$14+СВЦЭМ!$D$10+'СЕТ СН'!$F$8*'СЕТ СН'!$F$9-'СЕТ СН'!$F$26</f>
        <v>571.45403105000003</v>
      </c>
      <c r="S32" s="36">
        <f>SUMIFS(СВЦЭМ!$D$33:$D$776,СВЦЭМ!$A$33:$A$776,$A32,СВЦЭМ!$B$33:$B$776,S$11)+'СЕТ СН'!$F$14+СВЦЭМ!$D$10+'СЕТ СН'!$F$8*'СЕТ СН'!$F$9-'СЕТ СН'!$F$26</f>
        <v>542.21684794999999</v>
      </c>
      <c r="T32" s="36">
        <f>SUMIFS(СВЦЭМ!$D$33:$D$776,СВЦЭМ!$A$33:$A$776,$A32,СВЦЭМ!$B$33:$B$776,T$11)+'СЕТ СН'!$F$14+СВЦЭМ!$D$10+'СЕТ СН'!$F$8*'СЕТ СН'!$F$9-'СЕТ СН'!$F$26</f>
        <v>543.65041710000003</v>
      </c>
      <c r="U32" s="36">
        <f>SUMIFS(СВЦЭМ!$D$33:$D$776,СВЦЭМ!$A$33:$A$776,$A32,СВЦЭМ!$B$33:$B$776,U$11)+'СЕТ СН'!$F$14+СВЦЭМ!$D$10+'СЕТ СН'!$F$8*'СЕТ СН'!$F$9-'СЕТ СН'!$F$26</f>
        <v>529.37171855999998</v>
      </c>
      <c r="V32" s="36">
        <f>SUMIFS(СВЦЭМ!$D$33:$D$776,СВЦЭМ!$A$33:$A$776,$A32,СВЦЭМ!$B$33:$B$776,V$11)+'СЕТ СН'!$F$14+СВЦЭМ!$D$10+'СЕТ СН'!$F$8*'СЕТ СН'!$F$9-'СЕТ СН'!$F$26</f>
        <v>517.51645766000001</v>
      </c>
      <c r="W32" s="36">
        <f>SUMIFS(СВЦЭМ!$D$33:$D$776,СВЦЭМ!$A$33:$A$776,$A32,СВЦЭМ!$B$33:$B$776,W$11)+'СЕТ СН'!$F$14+СВЦЭМ!$D$10+'СЕТ СН'!$F$8*'СЕТ СН'!$F$9-'СЕТ СН'!$F$26</f>
        <v>531.85900392999997</v>
      </c>
      <c r="X32" s="36">
        <f>SUMIFS(СВЦЭМ!$D$33:$D$776,СВЦЭМ!$A$33:$A$776,$A32,СВЦЭМ!$B$33:$B$776,X$11)+'СЕТ СН'!$F$14+СВЦЭМ!$D$10+'СЕТ СН'!$F$8*'СЕТ СН'!$F$9-'СЕТ СН'!$F$26</f>
        <v>546.65409582000007</v>
      </c>
      <c r="Y32" s="36">
        <f>SUMIFS(СВЦЭМ!$D$33:$D$776,СВЦЭМ!$A$33:$A$776,$A32,СВЦЭМ!$B$33:$B$776,Y$11)+'СЕТ СН'!$F$14+СВЦЭМ!$D$10+'СЕТ СН'!$F$8*'СЕТ СН'!$F$9-'СЕТ СН'!$F$26</f>
        <v>619.9877618700001</v>
      </c>
    </row>
    <row r="33" spans="1:27" ht="15.75" x14ac:dyDescent="0.2">
      <c r="A33" s="35">
        <f t="shared" si="0"/>
        <v>43668</v>
      </c>
      <c r="B33" s="36">
        <f>SUMIFS(СВЦЭМ!$D$33:$D$776,СВЦЭМ!$A$33:$A$776,$A33,СВЦЭМ!$B$33:$B$776,B$11)+'СЕТ СН'!$F$14+СВЦЭМ!$D$10+'СЕТ СН'!$F$8*'СЕТ СН'!$F$9-'СЕТ СН'!$F$26</f>
        <v>647.22575136000012</v>
      </c>
      <c r="C33" s="36">
        <f>SUMIFS(СВЦЭМ!$D$33:$D$776,СВЦЭМ!$A$33:$A$776,$A33,СВЦЭМ!$B$33:$B$776,C$11)+'СЕТ СН'!$F$14+СВЦЭМ!$D$10+'СЕТ СН'!$F$8*'СЕТ СН'!$F$9-'СЕТ СН'!$F$26</f>
        <v>695.3409814800001</v>
      </c>
      <c r="D33" s="36">
        <f>SUMIFS(СВЦЭМ!$D$33:$D$776,СВЦЭМ!$A$33:$A$776,$A33,СВЦЭМ!$B$33:$B$776,D$11)+'СЕТ СН'!$F$14+СВЦЭМ!$D$10+'СЕТ СН'!$F$8*'СЕТ СН'!$F$9-'СЕТ СН'!$F$26</f>
        <v>719.67509731000007</v>
      </c>
      <c r="E33" s="36">
        <f>SUMIFS(СВЦЭМ!$D$33:$D$776,СВЦЭМ!$A$33:$A$776,$A33,СВЦЭМ!$B$33:$B$776,E$11)+'СЕТ СН'!$F$14+СВЦЭМ!$D$10+'СЕТ СН'!$F$8*'СЕТ СН'!$F$9-'СЕТ СН'!$F$26</f>
        <v>722.12472240000011</v>
      </c>
      <c r="F33" s="36">
        <f>SUMIFS(СВЦЭМ!$D$33:$D$776,СВЦЭМ!$A$33:$A$776,$A33,СВЦЭМ!$B$33:$B$776,F$11)+'СЕТ СН'!$F$14+СВЦЭМ!$D$10+'СЕТ СН'!$F$8*'СЕТ СН'!$F$9-'СЕТ СН'!$F$26</f>
        <v>716.33280800000011</v>
      </c>
      <c r="G33" s="36">
        <f>SUMIFS(СВЦЭМ!$D$33:$D$776,СВЦЭМ!$A$33:$A$776,$A33,СВЦЭМ!$B$33:$B$776,G$11)+'СЕТ СН'!$F$14+СВЦЭМ!$D$10+'СЕТ СН'!$F$8*'СЕТ СН'!$F$9-'СЕТ СН'!$F$26</f>
        <v>701.79532906000009</v>
      </c>
      <c r="H33" s="36">
        <f>SUMIFS(СВЦЭМ!$D$33:$D$776,СВЦЭМ!$A$33:$A$776,$A33,СВЦЭМ!$B$33:$B$776,H$11)+'СЕТ СН'!$F$14+СВЦЭМ!$D$10+'СЕТ СН'!$F$8*'СЕТ СН'!$F$9-'СЕТ СН'!$F$26</f>
        <v>672.82268877000013</v>
      </c>
      <c r="I33" s="36">
        <f>SUMIFS(СВЦЭМ!$D$33:$D$776,СВЦЭМ!$A$33:$A$776,$A33,СВЦЭМ!$B$33:$B$776,I$11)+'СЕТ СН'!$F$14+СВЦЭМ!$D$10+'СЕТ СН'!$F$8*'СЕТ СН'!$F$9-'СЕТ СН'!$F$26</f>
        <v>661.40136186000007</v>
      </c>
      <c r="J33" s="36">
        <f>SUMIFS(СВЦЭМ!$D$33:$D$776,СВЦЭМ!$A$33:$A$776,$A33,СВЦЭМ!$B$33:$B$776,J$11)+'СЕТ СН'!$F$14+СВЦЭМ!$D$10+'СЕТ СН'!$F$8*'СЕТ СН'!$F$9-'СЕТ СН'!$F$26</f>
        <v>667.60201045000008</v>
      </c>
      <c r="K33" s="36">
        <f>SUMIFS(СВЦЭМ!$D$33:$D$776,СВЦЭМ!$A$33:$A$776,$A33,СВЦЭМ!$B$33:$B$776,K$11)+'СЕТ СН'!$F$14+СВЦЭМ!$D$10+'СЕТ СН'!$F$8*'СЕТ СН'!$F$9-'СЕТ СН'!$F$26</f>
        <v>674.05977942000015</v>
      </c>
      <c r="L33" s="36">
        <f>SUMIFS(СВЦЭМ!$D$33:$D$776,СВЦЭМ!$A$33:$A$776,$A33,СВЦЭМ!$B$33:$B$776,L$11)+'СЕТ СН'!$F$14+СВЦЭМ!$D$10+'СЕТ СН'!$F$8*'СЕТ СН'!$F$9-'СЕТ СН'!$F$26</f>
        <v>671.79367861000014</v>
      </c>
      <c r="M33" s="36">
        <f>SUMIFS(СВЦЭМ!$D$33:$D$776,СВЦЭМ!$A$33:$A$776,$A33,СВЦЭМ!$B$33:$B$776,M$11)+'СЕТ СН'!$F$14+СВЦЭМ!$D$10+'СЕТ СН'!$F$8*'СЕТ СН'!$F$9-'СЕТ СН'!$F$26</f>
        <v>662.42707538000013</v>
      </c>
      <c r="N33" s="36">
        <f>SUMIFS(СВЦЭМ!$D$33:$D$776,СВЦЭМ!$A$33:$A$776,$A33,СВЦЭМ!$B$33:$B$776,N$11)+'СЕТ СН'!$F$14+СВЦЭМ!$D$10+'СЕТ СН'!$F$8*'СЕТ СН'!$F$9-'СЕТ СН'!$F$26</f>
        <v>655.47200214000009</v>
      </c>
      <c r="O33" s="36">
        <f>SUMIFS(СВЦЭМ!$D$33:$D$776,СВЦЭМ!$A$33:$A$776,$A33,СВЦЭМ!$B$33:$B$776,O$11)+'СЕТ СН'!$F$14+СВЦЭМ!$D$10+'СЕТ СН'!$F$8*'СЕТ СН'!$F$9-'СЕТ СН'!$F$26</f>
        <v>656.25744266000015</v>
      </c>
      <c r="P33" s="36">
        <f>SUMIFS(СВЦЭМ!$D$33:$D$776,СВЦЭМ!$A$33:$A$776,$A33,СВЦЭМ!$B$33:$B$776,P$11)+'СЕТ СН'!$F$14+СВЦЭМ!$D$10+'СЕТ СН'!$F$8*'СЕТ СН'!$F$9-'СЕТ СН'!$F$26</f>
        <v>664.81973041000015</v>
      </c>
      <c r="Q33" s="36">
        <f>SUMIFS(СВЦЭМ!$D$33:$D$776,СВЦЭМ!$A$33:$A$776,$A33,СВЦЭМ!$B$33:$B$776,Q$11)+'СЕТ СН'!$F$14+СВЦЭМ!$D$10+'СЕТ СН'!$F$8*'СЕТ СН'!$F$9-'СЕТ СН'!$F$26</f>
        <v>673.38405435000004</v>
      </c>
      <c r="R33" s="36">
        <f>SUMIFS(СВЦЭМ!$D$33:$D$776,СВЦЭМ!$A$33:$A$776,$A33,СВЦЭМ!$B$33:$B$776,R$11)+'СЕТ СН'!$F$14+СВЦЭМ!$D$10+'СЕТ СН'!$F$8*'СЕТ СН'!$F$9-'СЕТ СН'!$F$26</f>
        <v>622.33051561000013</v>
      </c>
      <c r="S33" s="36">
        <f>SUMIFS(СВЦЭМ!$D$33:$D$776,СВЦЭМ!$A$33:$A$776,$A33,СВЦЭМ!$B$33:$B$776,S$11)+'СЕТ СН'!$F$14+СВЦЭМ!$D$10+'СЕТ СН'!$F$8*'СЕТ СН'!$F$9-'СЕТ СН'!$F$26</f>
        <v>596.10472160000018</v>
      </c>
      <c r="T33" s="36">
        <f>SUMIFS(СВЦЭМ!$D$33:$D$776,СВЦЭМ!$A$33:$A$776,$A33,СВЦЭМ!$B$33:$B$776,T$11)+'СЕТ СН'!$F$14+СВЦЭМ!$D$10+'СЕТ СН'!$F$8*'СЕТ СН'!$F$9-'СЕТ СН'!$F$26</f>
        <v>596.04427346000011</v>
      </c>
      <c r="U33" s="36">
        <f>SUMIFS(СВЦЭМ!$D$33:$D$776,СВЦЭМ!$A$33:$A$776,$A33,СВЦЭМ!$B$33:$B$776,U$11)+'СЕТ СН'!$F$14+СВЦЭМ!$D$10+'СЕТ СН'!$F$8*'СЕТ СН'!$F$9-'СЕТ СН'!$F$26</f>
        <v>593.50563835000003</v>
      </c>
      <c r="V33" s="36">
        <f>SUMIFS(СВЦЭМ!$D$33:$D$776,СВЦЭМ!$A$33:$A$776,$A33,СВЦЭМ!$B$33:$B$776,V$11)+'СЕТ СН'!$F$14+СВЦЭМ!$D$10+'СЕТ СН'!$F$8*'СЕТ СН'!$F$9-'СЕТ СН'!$F$26</f>
        <v>591.00570813000002</v>
      </c>
      <c r="W33" s="36">
        <f>SUMIFS(СВЦЭМ!$D$33:$D$776,СВЦЭМ!$A$33:$A$776,$A33,СВЦЭМ!$B$33:$B$776,W$11)+'СЕТ СН'!$F$14+СВЦЭМ!$D$10+'СЕТ СН'!$F$8*'СЕТ СН'!$F$9-'СЕТ СН'!$F$26</f>
        <v>604.23025187000007</v>
      </c>
      <c r="X33" s="36">
        <f>SUMIFS(СВЦЭМ!$D$33:$D$776,СВЦЭМ!$A$33:$A$776,$A33,СВЦЭМ!$B$33:$B$776,X$11)+'СЕТ СН'!$F$14+СВЦЭМ!$D$10+'СЕТ СН'!$F$8*'СЕТ СН'!$F$9-'СЕТ СН'!$F$26</f>
        <v>629.10794484000007</v>
      </c>
      <c r="Y33" s="36">
        <f>SUMIFS(СВЦЭМ!$D$33:$D$776,СВЦЭМ!$A$33:$A$776,$A33,СВЦЭМ!$B$33:$B$776,Y$11)+'СЕТ СН'!$F$14+СВЦЭМ!$D$10+'СЕТ СН'!$F$8*'СЕТ СН'!$F$9-'СЕТ СН'!$F$26</f>
        <v>729.62594836000005</v>
      </c>
    </row>
    <row r="34" spans="1:27" ht="15.75" x14ac:dyDescent="0.2">
      <c r="A34" s="35">
        <f t="shared" si="0"/>
        <v>43669</v>
      </c>
      <c r="B34" s="36">
        <f>SUMIFS(СВЦЭМ!$D$33:$D$776,СВЦЭМ!$A$33:$A$776,$A34,СВЦЭМ!$B$33:$B$776,B$11)+'СЕТ СН'!$F$14+СВЦЭМ!$D$10+'СЕТ СН'!$F$8*'СЕТ СН'!$F$9-'СЕТ СН'!$F$26</f>
        <v>735.27879191000011</v>
      </c>
      <c r="C34" s="36">
        <f>SUMIFS(СВЦЭМ!$D$33:$D$776,СВЦЭМ!$A$33:$A$776,$A34,СВЦЭМ!$B$33:$B$776,C$11)+'СЕТ СН'!$F$14+СВЦЭМ!$D$10+'СЕТ СН'!$F$8*'СЕТ СН'!$F$9-'СЕТ СН'!$F$26</f>
        <v>778.57484679000015</v>
      </c>
      <c r="D34" s="36">
        <f>SUMIFS(СВЦЭМ!$D$33:$D$776,СВЦЭМ!$A$33:$A$776,$A34,СВЦЭМ!$B$33:$B$776,D$11)+'СЕТ СН'!$F$14+СВЦЭМ!$D$10+'СЕТ СН'!$F$8*'СЕТ СН'!$F$9-'СЕТ СН'!$F$26</f>
        <v>807.35968295000009</v>
      </c>
      <c r="E34" s="36">
        <f>SUMIFS(СВЦЭМ!$D$33:$D$776,СВЦЭМ!$A$33:$A$776,$A34,СВЦЭМ!$B$33:$B$776,E$11)+'СЕТ СН'!$F$14+СВЦЭМ!$D$10+'СЕТ СН'!$F$8*'СЕТ СН'!$F$9-'СЕТ СН'!$F$26</f>
        <v>821.76519610000014</v>
      </c>
      <c r="F34" s="36">
        <f>SUMIFS(СВЦЭМ!$D$33:$D$776,СВЦЭМ!$A$33:$A$776,$A34,СВЦЭМ!$B$33:$B$776,F$11)+'СЕТ СН'!$F$14+СВЦЭМ!$D$10+'СЕТ СН'!$F$8*'СЕТ СН'!$F$9-'СЕТ СН'!$F$26</f>
        <v>821.07775497000011</v>
      </c>
      <c r="G34" s="36">
        <f>SUMIFS(СВЦЭМ!$D$33:$D$776,СВЦЭМ!$A$33:$A$776,$A34,СВЦЭМ!$B$33:$B$776,G$11)+'СЕТ СН'!$F$14+СВЦЭМ!$D$10+'СЕТ СН'!$F$8*'СЕТ СН'!$F$9-'СЕТ СН'!$F$26</f>
        <v>806.91227738000009</v>
      </c>
      <c r="H34" s="36">
        <f>SUMIFS(СВЦЭМ!$D$33:$D$776,СВЦЭМ!$A$33:$A$776,$A34,СВЦЭМ!$B$33:$B$776,H$11)+'СЕТ СН'!$F$14+СВЦЭМ!$D$10+'СЕТ СН'!$F$8*'СЕТ СН'!$F$9-'СЕТ СН'!$F$26</f>
        <v>766.85345676000009</v>
      </c>
      <c r="I34" s="36">
        <f>SUMIFS(СВЦЭМ!$D$33:$D$776,СВЦЭМ!$A$33:$A$776,$A34,СВЦЭМ!$B$33:$B$776,I$11)+'СЕТ СН'!$F$14+СВЦЭМ!$D$10+'СЕТ СН'!$F$8*'СЕТ СН'!$F$9-'СЕТ СН'!$F$26</f>
        <v>723.47858788000008</v>
      </c>
      <c r="J34" s="36">
        <f>SUMIFS(СВЦЭМ!$D$33:$D$776,СВЦЭМ!$A$33:$A$776,$A34,СВЦЭМ!$B$33:$B$776,J$11)+'СЕТ СН'!$F$14+СВЦЭМ!$D$10+'СЕТ СН'!$F$8*'СЕТ СН'!$F$9-'СЕТ СН'!$F$26</f>
        <v>708.30340079000007</v>
      </c>
      <c r="K34" s="36">
        <f>SUMIFS(СВЦЭМ!$D$33:$D$776,СВЦЭМ!$A$33:$A$776,$A34,СВЦЭМ!$B$33:$B$776,K$11)+'СЕТ СН'!$F$14+СВЦЭМ!$D$10+'СЕТ СН'!$F$8*'СЕТ СН'!$F$9-'СЕТ СН'!$F$26</f>
        <v>648.61762609000004</v>
      </c>
      <c r="L34" s="36">
        <f>SUMIFS(СВЦЭМ!$D$33:$D$776,СВЦЭМ!$A$33:$A$776,$A34,СВЦЭМ!$B$33:$B$776,L$11)+'СЕТ СН'!$F$14+СВЦЭМ!$D$10+'СЕТ СН'!$F$8*'СЕТ СН'!$F$9-'СЕТ СН'!$F$26</f>
        <v>653.10556052000015</v>
      </c>
      <c r="M34" s="36">
        <f>SUMIFS(СВЦЭМ!$D$33:$D$776,СВЦЭМ!$A$33:$A$776,$A34,СВЦЭМ!$B$33:$B$776,M$11)+'СЕТ СН'!$F$14+СВЦЭМ!$D$10+'СЕТ СН'!$F$8*'СЕТ СН'!$F$9-'СЕТ СН'!$F$26</f>
        <v>658.96133513000007</v>
      </c>
      <c r="N34" s="36">
        <f>SUMIFS(СВЦЭМ!$D$33:$D$776,СВЦЭМ!$A$33:$A$776,$A34,СВЦЭМ!$B$33:$B$776,N$11)+'СЕТ СН'!$F$14+СВЦЭМ!$D$10+'СЕТ СН'!$F$8*'СЕТ СН'!$F$9-'СЕТ СН'!$F$26</f>
        <v>667.74789536000014</v>
      </c>
      <c r="O34" s="36">
        <f>SUMIFS(СВЦЭМ!$D$33:$D$776,СВЦЭМ!$A$33:$A$776,$A34,СВЦЭМ!$B$33:$B$776,O$11)+'СЕТ СН'!$F$14+СВЦЭМ!$D$10+'СЕТ СН'!$F$8*'СЕТ СН'!$F$9-'СЕТ СН'!$F$26</f>
        <v>679.02344160000007</v>
      </c>
      <c r="P34" s="36">
        <f>SUMIFS(СВЦЭМ!$D$33:$D$776,СВЦЭМ!$A$33:$A$776,$A34,СВЦЭМ!$B$33:$B$776,P$11)+'СЕТ СН'!$F$14+СВЦЭМ!$D$10+'СЕТ СН'!$F$8*'СЕТ СН'!$F$9-'СЕТ СН'!$F$26</f>
        <v>682.36553858000013</v>
      </c>
      <c r="Q34" s="36">
        <f>SUMIFS(СВЦЭМ!$D$33:$D$776,СВЦЭМ!$A$33:$A$776,$A34,СВЦЭМ!$B$33:$B$776,Q$11)+'СЕТ СН'!$F$14+СВЦЭМ!$D$10+'СЕТ СН'!$F$8*'СЕТ СН'!$F$9-'СЕТ СН'!$F$26</f>
        <v>685.19196783000007</v>
      </c>
      <c r="R34" s="36">
        <f>SUMIFS(СВЦЭМ!$D$33:$D$776,СВЦЭМ!$A$33:$A$776,$A34,СВЦЭМ!$B$33:$B$776,R$11)+'СЕТ СН'!$F$14+СВЦЭМ!$D$10+'СЕТ СН'!$F$8*'СЕТ СН'!$F$9-'СЕТ СН'!$F$26</f>
        <v>634.80357770000012</v>
      </c>
      <c r="S34" s="36">
        <f>SUMIFS(СВЦЭМ!$D$33:$D$776,СВЦЭМ!$A$33:$A$776,$A34,СВЦЭМ!$B$33:$B$776,S$11)+'СЕТ СН'!$F$14+СВЦЭМ!$D$10+'СЕТ СН'!$F$8*'СЕТ СН'!$F$9-'СЕТ СН'!$F$26</f>
        <v>601.54665311000008</v>
      </c>
      <c r="T34" s="36">
        <f>SUMIFS(СВЦЭМ!$D$33:$D$776,СВЦЭМ!$A$33:$A$776,$A34,СВЦЭМ!$B$33:$B$776,T$11)+'СЕТ СН'!$F$14+СВЦЭМ!$D$10+'СЕТ СН'!$F$8*'СЕТ СН'!$F$9-'СЕТ СН'!$F$26</f>
        <v>604.53296712000008</v>
      </c>
      <c r="U34" s="36">
        <f>SUMIFS(СВЦЭМ!$D$33:$D$776,СВЦЭМ!$A$33:$A$776,$A34,СВЦЭМ!$B$33:$B$776,U$11)+'СЕТ СН'!$F$14+СВЦЭМ!$D$10+'СЕТ СН'!$F$8*'СЕТ СН'!$F$9-'СЕТ СН'!$F$26</f>
        <v>599.77463983000007</v>
      </c>
      <c r="V34" s="36">
        <f>SUMIFS(СВЦЭМ!$D$33:$D$776,СВЦЭМ!$A$33:$A$776,$A34,СВЦЭМ!$B$33:$B$776,V$11)+'СЕТ СН'!$F$14+СВЦЭМ!$D$10+'СЕТ СН'!$F$8*'СЕТ СН'!$F$9-'СЕТ СН'!$F$26</f>
        <v>603.62176439000007</v>
      </c>
      <c r="W34" s="36">
        <f>SUMIFS(СВЦЭМ!$D$33:$D$776,СВЦЭМ!$A$33:$A$776,$A34,СВЦЭМ!$B$33:$B$776,W$11)+'СЕТ СН'!$F$14+СВЦЭМ!$D$10+'СЕТ СН'!$F$8*'СЕТ СН'!$F$9-'СЕТ СН'!$F$26</f>
        <v>602.63642669000012</v>
      </c>
      <c r="X34" s="36">
        <f>SUMIFS(СВЦЭМ!$D$33:$D$776,СВЦЭМ!$A$33:$A$776,$A34,СВЦЭМ!$B$33:$B$776,X$11)+'СЕТ СН'!$F$14+СВЦЭМ!$D$10+'СЕТ СН'!$F$8*'СЕТ СН'!$F$9-'СЕТ СН'!$F$26</f>
        <v>603.06293774000005</v>
      </c>
      <c r="Y34" s="36">
        <f>SUMIFS(СВЦЭМ!$D$33:$D$776,СВЦЭМ!$A$33:$A$776,$A34,СВЦЭМ!$B$33:$B$776,Y$11)+'СЕТ СН'!$F$14+СВЦЭМ!$D$10+'СЕТ СН'!$F$8*'СЕТ СН'!$F$9-'СЕТ СН'!$F$26</f>
        <v>642.17752303000009</v>
      </c>
    </row>
    <row r="35" spans="1:27" ht="15.75" x14ac:dyDescent="0.2">
      <c r="A35" s="35">
        <f t="shared" si="0"/>
        <v>43670</v>
      </c>
      <c r="B35" s="36">
        <f>SUMIFS(СВЦЭМ!$D$33:$D$776,СВЦЭМ!$A$33:$A$776,$A35,СВЦЭМ!$B$33:$B$776,B$11)+'СЕТ СН'!$F$14+СВЦЭМ!$D$10+'СЕТ СН'!$F$8*'СЕТ СН'!$F$9-'СЕТ СН'!$F$26</f>
        <v>681.73262155000009</v>
      </c>
      <c r="C35" s="36">
        <f>SUMIFS(СВЦЭМ!$D$33:$D$776,СВЦЭМ!$A$33:$A$776,$A35,СВЦЭМ!$B$33:$B$776,C$11)+'СЕТ СН'!$F$14+СВЦЭМ!$D$10+'СЕТ СН'!$F$8*'СЕТ СН'!$F$9-'СЕТ СН'!$F$26</f>
        <v>712.48749652000015</v>
      </c>
      <c r="D35" s="36">
        <f>SUMIFS(СВЦЭМ!$D$33:$D$776,СВЦЭМ!$A$33:$A$776,$A35,СВЦЭМ!$B$33:$B$776,D$11)+'СЕТ СН'!$F$14+СВЦЭМ!$D$10+'СЕТ СН'!$F$8*'СЕТ СН'!$F$9-'СЕТ СН'!$F$26</f>
        <v>736.65075910000007</v>
      </c>
      <c r="E35" s="36">
        <f>SUMIFS(СВЦЭМ!$D$33:$D$776,СВЦЭМ!$A$33:$A$776,$A35,СВЦЭМ!$B$33:$B$776,E$11)+'СЕТ СН'!$F$14+СВЦЭМ!$D$10+'СЕТ СН'!$F$8*'СЕТ СН'!$F$9-'СЕТ СН'!$F$26</f>
        <v>756.4996513000001</v>
      </c>
      <c r="F35" s="36">
        <f>SUMIFS(СВЦЭМ!$D$33:$D$776,СВЦЭМ!$A$33:$A$776,$A35,СВЦЭМ!$B$33:$B$776,F$11)+'СЕТ СН'!$F$14+СВЦЭМ!$D$10+'СЕТ СН'!$F$8*'СЕТ СН'!$F$9-'СЕТ СН'!$F$26</f>
        <v>750.60005154000009</v>
      </c>
      <c r="G35" s="36">
        <f>SUMIFS(СВЦЭМ!$D$33:$D$776,СВЦЭМ!$A$33:$A$776,$A35,СВЦЭМ!$B$33:$B$776,G$11)+'СЕТ СН'!$F$14+СВЦЭМ!$D$10+'СЕТ СН'!$F$8*'СЕТ СН'!$F$9-'СЕТ СН'!$F$26</f>
        <v>747.4845935300001</v>
      </c>
      <c r="H35" s="36">
        <f>SUMIFS(СВЦЭМ!$D$33:$D$776,СВЦЭМ!$A$33:$A$776,$A35,СВЦЭМ!$B$33:$B$776,H$11)+'СЕТ СН'!$F$14+СВЦЭМ!$D$10+'СЕТ СН'!$F$8*'СЕТ СН'!$F$9-'СЕТ СН'!$F$26</f>
        <v>722.4982237800001</v>
      </c>
      <c r="I35" s="36">
        <f>SUMIFS(СВЦЭМ!$D$33:$D$776,СВЦЭМ!$A$33:$A$776,$A35,СВЦЭМ!$B$33:$B$776,I$11)+'СЕТ СН'!$F$14+СВЦЭМ!$D$10+'СЕТ СН'!$F$8*'СЕТ СН'!$F$9-'СЕТ СН'!$F$26</f>
        <v>699.47127181000008</v>
      </c>
      <c r="J35" s="36">
        <f>SUMIFS(СВЦЭМ!$D$33:$D$776,СВЦЭМ!$A$33:$A$776,$A35,СВЦЭМ!$B$33:$B$776,J$11)+'СЕТ СН'!$F$14+СВЦЭМ!$D$10+'СЕТ СН'!$F$8*'СЕТ СН'!$F$9-'СЕТ СН'!$F$26</f>
        <v>688.16815886000006</v>
      </c>
      <c r="K35" s="36">
        <f>SUMIFS(СВЦЭМ!$D$33:$D$776,СВЦЭМ!$A$33:$A$776,$A35,СВЦЭМ!$B$33:$B$776,K$11)+'СЕТ СН'!$F$14+СВЦЭМ!$D$10+'СЕТ СН'!$F$8*'СЕТ СН'!$F$9-'СЕТ СН'!$F$26</f>
        <v>684.87032279000005</v>
      </c>
      <c r="L35" s="36">
        <f>SUMIFS(СВЦЭМ!$D$33:$D$776,СВЦЭМ!$A$33:$A$776,$A35,СВЦЭМ!$B$33:$B$776,L$11)+'СЕТ СН'!$F$14+СВЦЭМ!$D$10+'СЕТ СН'!$F$8*'СЕТ СН'!$F$9-'СЕТ СН'!$F$26</f>
        <v>691.49779231000014</v>
      </c>
      <c r="M35" s="36">
        <f>SUMIFS(СВЦЭМ!$D$33:$D$776,СВЦЭМ!$A$33:$A$776,$A35,СВЦЭМ!$B$33:$B$776,M$11)+'СЕТ СН'!$F$14+СВЦЭМ!$D$10+'СЕТ СН'!$F$8*'СЕТ СН'!$F$9-'СЕТ СН'!$F$26</f>
        <v>703.05707472000006</v>
      </c>
      <c r="N35" s="36">
        <f>SUMIFS(СВЦЭМ!$D$33:$D$776,СВЦЭМ!$A$33:$A$776,$A35,СВЦЭМ!$B$33:$B$776,N$11)+'СЕТ СН'!$F$14+СВЦЭМ!$D$10+'СЕТ СН'!$F$8*'СЕТ СН'!$F$9-'СЕТ СН'!$F$26</f>
        <v>704.80253573000005</v>
      </c>
      <c r="O35" s="36">
        <f>SUMIFS(СВЦЭМ!$D$33:$D$776,СВЦЭМ!$A$33:$A$776,$A35,СВЦЭМ!$B$33:$B$776,O$11)+'СЕТ СН'!$F$14+СВЦЭМ!$D$10+'СЕТ СН'!$F$8*'СЕТ СН'!$F$9-'СЕТ СН'!$F$26</f>
        <v>710.50783476000015</v>
      </c>
      <c r="P35" s="36">
        <f>SUMIFS(СВЦЭМ!$D$33:$D$776,СВЦЭМ!$A$33:$A$776,$A35,СВЦЭМ!$B$33:$B$776,P$11)+'СЕТ СН'!$F$14+СВЦЭМ!$D$10+'СЕТ СН'!$F$8*'СЕТ СН'!$F$9-'СЕТ СН'!$F$26</f>
        <v>713.68510482000011</v>
      </c>
      <c r="Q35" s="36">
        <f>SUMIFS(СВЦЭМ!$D$33:$D$776,СВЦЭМ!$A$33:$A$776,$A35,СВЦЭМ!$B$33:$B$776,Q$11)+'СЕТ СН'!$F$14+СВЦЭМ!$D$10+'СЕТ СН'!$F$8*'СЕТ СН'!$F$9-'СЕТ СН'!$F$26</f>
        <v>719.17371561000004</v>
      </c>
      <c r="R35" s="36">
        <f>SUMIFS(СВЦЭМ!$D$33:$D$776,СВЦЭМ!$A$33:$A$776,$A35,СВЦЭМ!$B$33:$B$776,R$11)+'СЕТ СН'!$F$14+СВЦЭМ!$D$10+'СЕТ СН'!$F$8*'СЕТ СН'!$F$9-'СЕТ СН'!$F$26</f>
        <v>657.65494468000009</v>
      </c>
      <c r="S35" s="36">
        <f>SUMIFS(СВЦЭМ!$D$33:$D$776,СВЦЭМ!$A$33:$A$776,$A35,СВЦЭМ!$B$33:$B$776,S$11)+'СЕТ СН'!$F$14+СВЦЭМ!$D$10+'СЕТ СН'!$F$8*'СЕТ СН'!$F$9-'СЕТ СН'!$F$26</f>
        <v>644.70713935000015</v>
      </c>
      <c r="T35" s="36">
        <f>SUMIFS(СВЦЭМ!$D$33:$D$776,СВЦЭМ!$A$33:$A$776,$A35,СВЦЭМ!$B$33:$B$776,T$11)+'СЕТ СН'!$F$14+СВЦЭМ!$D$10+'СЕТ СН'!$F$8*'СЕТ СН'!$F$9-'СЕТ СН'!$F$26</f>
        <v>650.83854283000005</v>
      </c>
      <c r="U35" s="36">
        <f>SUMIFS(СВЦЭМ!$D$33:$D$776,СВЦЭМ!$A$33:$A$776,$A35,СВЦЭМ!$B$33:$B$776,U$11)+'СЕТ СН'!$F$14+СВЦЭМ!$D$10+'СЕТ СН'!$F$8*'СЕТ СН'!$F$9-'СЕТ СН'!$F$26</f>
        <v>639.79972860000009</v>
      </c>
      <c r="V35" s="36">
        <f>SUMIFS(СВЦЭМ!$D$33:$D$776,СВЦЭМ!$A$33:$A$776,$A35,СВЦЭМ!$B$33:$B$776,V$11)+'СЕТ СН'!$F$14+СВЦЭМ!$D$10+'СЕТ СН'!$F$8*'СЕТ СН'!$F$9-'СЕТ СН'!$F$26</f>
        <v>643.21610409000004</v>
      </c>
      <c r="W35" s="36">
        <f>SUMIFS(СВЦЭМ!$D$33:$D$776,СВЦЭМ!$A$33:$A$776,$A35,СВЦЭМ!$B$33:$B$776,W$11)+'СЕТ СН'!$F$14+СВЦЭМ!$D$10+'СЕТ СН'!$F$8*'СЕТ СН'!$F$9-'СЕТ СН'!$F$26</f>
        <v>657.05042975000015</v>
      </c>
      <c r="X35" s="36">
        <f>SUMIFS(СВЦЭМ!$D$33:$D$776,СВЦЭМ!$A$33:$A$776,$A35,СВЦЭМ!$B$33:$B$776,X$11)+'СЕТ СН'!$F$14+СВЦЭМ!$D$10+'СЕТ СН'!$F$8*'СЕТ СН'!$F$9-'СЕТ СН'!$F$26</f>
        <v>637.12628710000013</v>
      </c>
      <c r="Y35" s="36">
        <f>SUMIFS(СВЦЭМ!$D$33:$D$776,СВЦЭМ!$A$33:$A$776,$A35,СВЦЭМ!$B$33:$B$776,Y$11)+'СЕТ СН'!$F$14+СВЦЭМ!$D$10+'СЕТ СН'!$F$8*'СЕТ СН'!$F$9-'СЕТ СН'!$F$26</f>
        <v>677.91664950000006</v>
      </c>
    </row>
    <row r="36" spans="1:27" ht="15.75" x14ac:dyDescent="0.2">
      <c r="A36" s="35">
        <f t="shared" si="0"/>
        <v>43671</v>
      </c>
      <c r="B36" s="36">
        <f>SUMIFS(СВЦЭМ!$D$33:$D$776,СВЦЭМ!$A$33:$A$776,$A36,СВЦЭМ!$B$33:$B$776,B$11)+'СЕТ СН'!$F$14+СВЦЭМ!$D$10+'СЕТ СН'!$F$8*'СЕТ СН'!$F$9-'СЕТ СН'!$F$26</f>
        <v>747.66657012000007</v>
      </c>
      <c r="C36" s="36">
        <f>SUMIFS(СВЦЭМ!$D$33:$D$776,СВЦЭМ!$A$33:$A$776,$A36,СВЦЭМ!$B$33:$B$776,C$11)+'СЕТ СН'!$F$14+СВЦЭМ!$D$10+'СЕТ СН'!$F$8*'СЕТ СН'!$F$9-'СЕТ СН'!$F$26</f>
        <v>772.73101932000009</v>
      </c>
      <c r="D36" s="36">
        <f>SUMIFS(СВЦЭМ!$D$33:$D$776,СВЦЭМ!$A$33:$A$776,$A36,СВЦЭМ!$B$33:$B$776,D$11)+'СЕТ СН'!$F$14+СВЦЭМ!$D$10+'СЕТ СН'!$F$8*'СЕТ СН'!$F$9-'СЕТ СН'!$F$26</f>
        <v>748.67373277000013</v>
      </c>
      <c r="E36" s="36">
        <f>SUMIFS(СВЦЭМ!$D$33:$D$776,СВЦЭМ!$A$33:$A$776,$A36,СВЦЭМ!$B$33:$B$776,E$11)+'СЕТ СН'!$F$14+СВЦЭМ!$D$10+'СЕТ СН'!$F$8*'СЕТ СН'!$F$9-'СЕТ СН'!$F$26</f>
        <v>743.91076267000005</v>
      </c>
      <c r="F36" s="36">
        <f>SUMIFS(СВЦЭМ!$D$33:$D$776,СВЦЭМ!$A$33:$A$776,$A36,СВЦЭМ!$B$33:$B$776,F$11)+'СЕТ СН'!$F$14+СВЦЭМ!$D$10+'СЕТ СН'!$F$8*'СЕТ СН'!$F$9-'СЕТ СН'!$F$26</f>
        <v>726.41220243000009</v>
      </c>
      <c r="G36" s="36">
        <f>SUMIFS(СВЦЭМ!$D$33:$D$776,СВЦЭМ!$A$33:$A$776,$A36,СВЦЭМ!$B$33:$B$776,G$11)+'СЕТ СН'!$F$14+СВЦЭМ!$D$10+'СЕТ СН'!$F$8*'СЕТ СН'!$F$9-'СЕТ СН'!$F$26</f>
        <v>740.71007225000005</v>
      </c>
      <c r="H36" s="36">
        <f>SUMIFS(СВЦЭМ!$D$33:$D$776,СВЦЭМ!$A$33:$A$776,$A36,СВЦЭМ!$B$33:$B$776,H$11)+'СЕТ СН'!$F$14+СВЦЭМ!$D$10+'СЕТ СН'!$F$8*'СЕТ СН'!$F$9-'СЕТ СН'!$F$26</f>
        <v>763.86870803000011</v>
      </c>
      <c r="I36" s="36">
        <f>SUMIFS(СВЦЭМ!$D$33:$D$776,СВЦЭМ!$A$33:$A$776,$A36,СВЦЭМ!$B$33:$B$776,I$11)+'СЕТ СН'!$F$14+СВЦЭМ!$D$10+'СЕТ СН'!$F$8*'СЕТ СН'!$F$9-'СЕТ СН'!$F$26</f>
        <v>801.40049914000008</v>
      </c>
      <c r="J36" s="36">
        <f>SUMIFS(СВЦЭМ!$D$33:$D$776,СВЦЭМ!$A$33:$A$776,$A36,СВЦЭМ!$B$33:$B$776,J$11)+'СЕТ СН'!$F$14+СВЦЭМ!$D$10+'СЕТ СН'!$F$8*'СЕТ СН'!$F$9-'СЕТ СН'!$F$26</f>
        <v>812.24449768000011</v>
      </c>
      <c r="K36" s="36">
        <f>SUMIFS(СВЦЭМ!$D$33:$D$776,СВЦЭМ!$A$33:$A$776,$A36,СВЦЭМ!$B$33:$B$776,K$11)+'СЕТ СН'!$F$14+СВЦЭМ!$D$10+'СЕТ СН'!$F$8*'СЕТ СН'!$F$9-'СЕТ СН'!$F$26</f>
        <v>787.72859374000006</v>
      </c>
      <c r="L36" s="36">
        <f>SUMIFS(СВЦЭМ!$D$33:$D$776,СВЦЭМ!$A$33:$A$776,$A36,СВЦЭМ!$B$33:$B$776,L$11)+'СЕТ СН'!$F$14+СВЦЭМ!$D$10+'СЕТ СН'!$F$8*'СЕТ СН'!$F$9-'СЕТ СН'!$F$26</f>
        <v>776.94164113000011</v>
      </c>
      <c r="M36" s="36">
        <f>SUMIFS(СВЦЭМ!$D$33:$D$776,СВЦЭМ!$A$33:$A$776,$A36,СВЦЭМ!$B$33:$B$776,M$11)+'СЕТ СН'!$F$14+СВЦЭМ!$D$10+'СЕТ СН'!$F$8*'СЕТ СН'!$F$9-'СЕТ СН'!$F$26</f>
        <v>774.15486345000011</v>
      </c>
      <c r="N36" s="36">
        <f>SUMIFS(СВЦЭМ!$D$33:$D$776,СВЦЭМ!$A$33:$A$776,$A36,СВЦЭМ!$B$33:$B$776,N$11)+'СЕТ СН'!$F$14+СВЦЭМ!$D$10+'СЕТ СН'!$F$8*'СЕТ СН'!$F$9-'СЕТ СН'!$F$26</f>
        <v>777.16071584000008</v>
      </c>
      <c r="O36" s="36">
        <f>SUMIFS(СВЦЭМ!$D$33:$D$776,СВЦЭМ!$A$33:$A$776,$A36,СВЦЭМ!$B$33:$B$776,O$11)+'СЕТ СН'!$F$14+СВЦЭМ!$D$10+'СЕТ СН'!$F$8*'СЕТ СН'!$F$9-'СЕТ СН'!$F$26</f>
        <v>773.80636836000008</v>
      </c>
      <c r="P36" s="36">
        <f>SUMIFS(СВЦЭМ!$D$33:$D$776,СВЦЭМ!$A$33:$A$776,$A36,СВЦЭМ!$B$33:$B$776,P$11)+'СЕТ СН'!$F$14+СВЦЭМ!$D$10+'СЕТ СН'!$F$8*'СЕТ СН'!$F$9-'СЕТ СН'!$F$26</f>
        <v>780.27595760000008</v>
      </c>
      <c r="Q36" s="36">
        <f>SUMIFS(СВЦЭМ!$D$33:$D$776,СВЦЭМ!$A$33:$A$776,$A36,СВЦЭМ!$B$33:$B$776,Q$11)+'СЕТ СН'!$F$14+СВЦЭМ!$D$10+'СЕТ СН'!$F$8*'СЕТ СН'!$F$9-'СЕТ СН'!$F$26</f>
        <v>791.01898266000012</v>
      </c>
      <c r="R36" s="36">
        <f>SUMIFS(СВЦЭМ!$D$33:$D$776,СВЦЭМ!$A$33:$A$776,$A36,СВЦЭМ!$B$33:$B$776,R$11)+'СЕТ СН'!$F$14+СВЦЭМ!$D$10+'СЕТ СН'!$F$8*'СЕТ СН'!$F$9-'СЕТ СН'!$F$26</f>
        <v>740.41148512000007</v>
      </c>
      <c r="S36" s="36">
        <f>SUMIFS(СВЦЭМ!$D$33:$D$776,СВЦЭМ!$A$33:$A$776,$A36,СВЦЭМ!$B$33:$B$776,S$11)+'СЕТ СН'!$F$14+СВЦЭМ!$D$10+'СЕТ СН'!$F$8*'СЕТ СН'!$F$9-'СЕТ СН'!$F$26</f>
        <v>714.05825522000009</v>
      </c>
      <c r="T36" s="36">
        <f>SUMIFS(СВЦЭМ!$D$33:$D$776,СВЦЭМ!$A$33:$A$776,$A36,СВЦЭМ!$B$33:$B$776,T$11)+'СЕТ СН'!$F$14+СВЦЭМ!$D$10+'СЕТ СН'!$F$8*'СЕТ СН'!$F$9-'СЕТ СН'!$F$26</f>
        <v>709.67548154000008</v>
      </c>
      <c r="U36" s="36">
        <f>SUMIFS(СВЦЭМ!$D$33:$D$776,СВЦЭМ!$A$33:$A$776,$A36,СВЦЭМ!$B$33:$B$776,U$11)+'СЕТ СН'!$F$14+СВЦЭМ!$D$10+'СЕТ СН'!$F$8*'СЕТ СН'!$F$9-'СЕТ СН'!$F$26</f>
        <v>702.71109271000012</v>
      </c>
      <c r="V36" s="36">
        <f>SUMIFS(СВЦЭМ!$D$33:$D$776,СВЦЭМ!$A$33:$A$776,$A36,СВЦЭМ!$B$33:$B$776,V$11)+'СЕТ СН'!$F$14+СВЦЭМ!$D$10+'СЕТ СН'!$F$8*'СЕТ СН'!$F$9-'СЕТ СН'!$F$26</f>
        <v>696.55519342000014</v>
      </c>
      <c r="W36" s="36">
        <f>SUMIFS(СВЦЭМ!$D$33:$D$776,СВЦЭМ!$A$33:$A$776,$A36,СВЦЭМ!$B$33:$B$776,W$11)+'СЕТ СН'!$F$14+СВЦЭМ!$D$10+'СЕТ СН'!$F$8*'СЕТ СН'!$F$9-'СЕТ СН'!$F$26</f>
        <v>687.65715791000014</v>
      </c>
      <c r="X36" s="36">
        <f>SUMIFS(СВЦЭМ!$D$33:$D$776,СВЦЭМ!$A$33:$A$776,$A36,СВЦЭМ!$B$33:$B$776,X$11)+'СЕТ СН'!$F$14+СВЦЭМ!$D$10+'СЕТ СН'!$F$8*'СЕТ СН'!$F$9-'СЕТ СН'!$F$26</f>
        <v>686.60649010000009</v>
      </c>
      <c r="Y36" s="36">
        <f>SUMIFS(СВЦЭМ!$D$33:$D$776,СВЦЭМ!$A$33:$A$776,$A36,СВЦЭМ!$B$33:$B$776,Y$11)+'СЕТ СН'!$F$14+СВЦЭМ!$D$10+'СЕТ СН'!$F$8*'СЕТ СН'!$F$9-'СЕТ СН'!$F$26</f>
        <v>722.76327155000013</v>
      </c>
    </row>
    <row r="37" spans="1:27" ht="15.75" x14ac:dyDescent="0.2">
      <c r="A37" s="35">
        <f t="shared" si="0"/>
        <v>43672</v>
      </c>
      <c r="B37" s="36">
        <f>SUMIFS(СВЦЭМ!$D$33:$D$776,СВЦЭМ!$A$33:$A$776,$A37,СВЦЭМ!$B$33:$B$776,B$11)+'СЕТ СН'!$F$14+СВЦЭМ!$D$10+'СЕТ СН'!$F$8*'СЕТ СН'!$F$9-'СЕТ СН'!$F$26</f>
        <v>758.57253135000008</v>
      </c>
      <c r="C37" s="36">
        <f>SUMIFS(СВЦЭМ!$D$33:$D$776,СВЦЭМ!$A$33:$A$776,$A37,СВЦЭМ!$B$33:$B$776,C$11)+'СЕТ СН'!$F$14+СВЦЭМ!$D$10+'СЕТ СН'!$F$8*'СЕТ СН'!$F$9-'СЕТ СН'!$F$26</f>
        <v>790.38555592000012</v>
      </c>
      <c r="D37" s="36">
        <f>SUMIFS(СВЦЭМ!$D$33:$D$776,СВЦЭМ!$A$33:$A$776,$A37,СВЦЭМ!$B$33:$B$776,D$11)+'СЕТ СН'!$F$14+СВЦЭМ!$D$10+'СЕТ СН'!$F$8*'СЕТ СН'!$F$9-'СЕТ СН'!$F$26</f>
        <v>822.37949432000005</v>
      </c>
      <c r="E37" s="36">
        <f>SUMIFS(СВЦЭМ!$D$33:$D$776,СВЦЭМ!$A$33:$A$776,$A37,СВЦЭМ!$B$33:$B$776,E$11)+'СЕТ СН'!$F$14+СВЦЭМ!$D$10+'СЕТ СН'!$F$8*'СЕТ СН'!$F$9-'СЕТ СН'!$F$26</f>
        <v>825.40507415000013</v>
      </c>
      <c r="F37" s="36">
        <f>SUMIFS(СВЦЭМ!$D$33:$D$776,СВЦЭМ!$A$33:$A$776,$A37,СВЦЭМ!$B$33:$B$776,F$11)+'СЕТ СН'!$F$14+СВЦЭМ!$D$10+'СЕТ СН'!$F$8*'СЕТ СН'!$F$9-'СЕТ СН'!$F$26</f>
        <v>826.77421222000009</v>
      </c>
      <c r="G37" s="36">
        <f>SUMIFS(СВЦЭМ!$D$33:$D$776,СВЦЭМ!$A$33:$A$776,$A37,СВЦЭМ!$B$33:$B$776,G$11)+'СЕТ СН'!$F$14+СВЦЭМ!$D$10+'СЕТ СН'!$F$8*'СЕТ СН'!$F$9-'СЕТ СН'!$F$26</f>
        <v>820.56882193000013</v>
      </c>
      <c r="H37" s="36">
        <f>SUMIFS(СВЦЭМ!$D$33:$D$776,СВЦЭМ!$A$33:$A$776,$A37,СВЦЭМ!$B$33:$B$776,H$11)+'СЕТ СН'!$F$14+СВЦЭМ!$D$10+'СЕТ СН'!$F$8*'СЕТ СН'!$F$9-'СЕТ СН'!$F$26</f>
        <v>765.21155939000005</v>
      </c>
      <c r="I37" s="36">
        <f>SUMIFS(СВЦЭМ!$D$33:$D$776,СВЦЭМ!$A$33:$A$776,$A37,СВЦЭМ!$B$33:$B$776,I$11)+'СЕТ СН'!$F$14+СВЦЭМ!$D$10+'СЕТ СН'!$F$8*'СЕТ СН'!$F$9-'СЕТ СН'!$F$26</f>
        <v>739.20616070000005</v>
      </c>
      <c r="J37" s="36">
        <f>SUMIFS(СВЦЭМ!$D$33:$D$776,СВЦЭМ!$A$33:$A$776,$A37,СВЦЭМ!$B$33:$B$776,J$11)+'СЕТ СН'!$F$14+СВЦЭМ!$D$10+'СЕТ СН'!$F$8*'СЕТ СН'!$F$9-'СЕТ СН'!$F$26</f>
        <v>702.58832831000007</v>
      </c>
      <c r="K37" s="36">
        <f>SUMIFS(СВЦЭМ!$D$33:$D$776,СВЦЭМ!$A$33:$A$776,$A37,СВЦЭМ!$B$33:$B$776,K$11)+'СЕТ СН'!$F$14+СВЦЭМ!$D$10+'СЕТ СН'!$F$8*'СЕТ СН'!$F$9-'СЕТ СН'!$F$26</f>
        <v>683.65811118000011</v>
      </c>
      <c r="L37" s="36">
        <f>SUMIFS(СВЦЭМ!$D$33:$D$776,СВЦЭМ!$A$33:$A$776,$A37,СВЦЭМ!$B$33:$B$776,L$11)+'СЕТ СН'!$F$14+СВЦЭМ!$D$10+'СЕТ СН'!$F$8*'СЕТ СН'!$F$9-'СЕТ СН'!$F$26</f>
        <v>689.45158842000012</v>
      </c>
      <c r="M37" s="36">
        <f>SUMIFS(СВЦЭМ!$D$33:$D$776,СВЦЭМ!$A$33:$A$776,$A37,СВЦЭМ!$B$33:$B$776,M$11)+'СЕТ СН'!$F$14+СВЦЭМ!$D$10+'СЕТ СН'!$F$8*'СЕТ СН'!$F$9-'СЕТ СН'!$F$26</f>
        <v>692.28197950000015</v>
      </c>
      <c r="N37" s="36">
        <f>SUMIFS(СВЦЭМ!$D$33:$D$776,СВЦЭМ!$A$33:$A$776,$A37,СВЦЭМ!$B$33:$B$776,N$11)+'СЕТ СН'!$F$14+СВЦЭМ!$D$10+'СЕТ СН'!$F$8*'СЕТ СН'!$F$9-'СЕТ СН'!$F$26</f>
        <v>697.70976414000006</v>
      </c>
      <c r="O37" s="36">
        <f>SUMIFS(СВЦЭМ!$D$33:$D$776,СВЦЭМ!$A$33:$A$776,$A37,СВЦЭМ!$B$33:$B$776,O$11)+'СЕТ СН'!$F$14+СВЦЭМ!$D$10+'СЕТ СН'!$F$8*'СЕТ СН'!$F$9-'СЕТ СН'!$F$26</f>
        <v>694.40500422000014</v>
      </c>
      <c r="P37" s="36">
        <f>SUMIFS(СВЦЭМ!$D$33:$D$776,СВЦЭМ!$A$33:$A$776,$A37,СВЦЭМ!$B$33:$B$776,P$11)+'СЕТ СН'!$F$14+СВЦЭМ!$D$10+'СЕТ СН'!$F$8*'СЕТ СН'!$F$9-'СЕТ СН'!$F$26</f>
        <v>696.76686418000008</v>
      </c>
      <c r="Q37" s="36">
        <f>SUMIFS(СВЦЭМ!$D$33:$D$776,СВЦЭМ!$A$33:$A$776,$A37,СВЦЭМ!$B$33:$B$776,Q$11)+'СЕТ СН'!$F$14+СВЦЭМ!$D$10+'СЕТ СН'!$F$8*'СЕТ СН'!$F$9-'СЕТ СН'!$F$26</f>
        <v>698.61373369000012</v>
      </c>
      <c r="R37" s="36">
        <f>SUMIFS(СВЦЭМ!$D$33:$D$776,СВЦЭМ!$A$33:$A$776,$A37,СВЦЭМ!$B$33:$B$776,R$11)+'СЕТ СН'!$F$14+СВЦЭМ!$D$10+'СЕТ СН'!$F$8*'СЕТ СН'!$F$9-'СЕТ СН'!$F$26</f>
        <v>651.46915031000015</v>
      </c>
      <c r="S37" s="36">
        <f>SUMIFS(СВЦЭМ!$D$33:$D$776,СВЦЭМ!$A$33:$A$776,$A37,СВЦЭМ!$B$33:$B$776,S$11)+'СЕТ СН'!$F$14+СВЦЭМ!$D$10+'СЕТ СН'!$F$8*'СЕТ СН'!$F$9-'СЕТ СН'!$F$26</f>
        <v>614.72880949000012</v>
      </c>
      <c r="T37" s="36">
        <f>SUMIFS(СВЦЭМ!$D$33:$D$776,СВЦЭМ!$A$33:$A$776,$A37,СВЦЭМ!$B$33:$B$776,T$11)+'СЕТ СН'!$F$14+СВЦЭМ!$D$10+'СЕТ СН'!$F$8*'СЕТ СН'!$F$9-'СЕТ СН'!$F$26</f>
        <v>611.59060454000007</v>
      </c>
      <c r="U37" s="36">
        <f>SUMIFS(СВЦЭМ!$D$33:$D$776,СВЦЭМ!$A$33:$A$776,$A37,СВЦЭМ!$B$33:$B$776,U$11)+'СЕТ СН'!$F$14+СВЦЭМ!$D$10+'СЕТ СН'!$F$8*'СЕТ СН'!$F$9-'СЕТ СН'!$F$26</f>
        <v>614.58242615000006</v>
      </c>
      <c r="V37" s="36">
        <f>SUMIFS(СВЦЭМ!$D$33:$D$776,СВЦЭМ!$A$33:$A$776,$A37,СВЦЭМ!$B$33:$B$776,V$11)+'СЕТ СН'!$F$14+СВЦЭМ!$D$10+'СЕТ СН'!$F$8*'СЕТ СН'!$F$9-'СЕТ СН'!$F$26</f>
        <v>606.27052083000012</v>
      </c>
      <c r="W37" s="36">
        <f>SUMIFS(СВЦЭМ!$D$33:$D$776,СВЦЭМ!$A$33:$A$776,$A37,СВЦЭМ!$B$33:$B$776,W$11)+'СЕТ СН'!$F$14+СВЦЭМ!$D$10+'СЕТ СН'!$F$8*'СЕТ СН'!$F$9-'СЕТ СН'!$F$26</f>
        <v>596.86551426000005</v>
      </c>
      <c r="X37" s="36">
        <f>SUMIFS(СВЦЭМ!$D$33:$D$776,СВЦЭМ!$A$33:$A$776,$A37,СВЦЭМ!$B$33:$B$776,X$11)+'СЕТ СН'!$F$14+СВЦЭМ!$D$10+'СЕТ СН'!$F$8*'СЕТ СН'!$F$9-'СЕТ СН'!$F$26</f>
        <v>612.78172690000008</v>
      </c>
      <c r="Y37" s="36">
        <f>SUMIFS(СВЦЭМ!$D$33:$D$776,СВЦЭМ!$A$33:$A$776,$A37,СВЦЭМ!$B$33:$B$776,Y$11)+'СЕТ СН'!$F$14+СВЦЭМ!$D$10+'СЕТ СН'!$F$8*'СЕТ СН'!$F$9-'СЕТ СН'!$F$26</f>
        <v>643.18362147000005</v>
      </c>
    </row>
    <row r="38" spans="1:27" ht="15.75" x14ac:dyDescent="0.2">
      <c r="A38" s="35">
        <f t="shared" si="0"/>
        <v>43673</v>
      </c>
      <c r="B38" s="36">
        <f>SUMIFS(СВЦЭМ!$D$33:$D$776,СВЦЭМ!$A$33:$A$776,$A38,СВЦЭМ!$B$33:$B$776,B$11)+'СЕТ СН'!$F$14+СВЦЭМ!$D$10+'СЕТ СН'!$F$8*'СЕТ СН'!$F$9-'СЕТ СН'!$F$26</f>
        <v>616.79997093000009</v>
      </c>
      <c r="C38" s="36">
        <f>SUMIFS(СВЦЭМ!$D$33:$D$776,СВЦЭМ!$A$33:$A$776,$A38,СВЦЭМ!$B$33:$B$776,C$11)+'СЕТ СН'!$F$14+СВЦЭМ!$D$10+'СЕТ СН'!$F$8*'СЕТ СН'!$F$9-'СЕТ СН'!$F$26</f>
        <v>634.63988616000006</v>
      </c>
      <c r="D38" s="36">
        <f>SUMIFS(СВЦЭМ!$D$33:$D$776,СВЦЭМ!$A$33:$A$776,$A38,СВЦЭМ!$B$33:$B$776,D$11)+'СЕТ СН'!$F$14+СВЦЭМ!$D$10+'СЕТ СН'!$F$8*'СЕТ СН'!$F$9-'СЕТ СН'!$F$26</f>
        <v>644.70350387000008</v>
      </c>
      <c r="E38" s="36">
        <f>SUMIFS(СВЦЭМ!$D$33:$D$776,СВЦЭМ!$A$33:$A$776,$A38,СВЦЭМ!$B$33:$B$776,E$11)+'СЕТ СН'!$F$14+СВЦЭМ!$D$10+'СЕТ СН'!$F$8*'СЕТ СН'!$F$9-'СЕТ СН'!$F$26</f>
        <v>651.37906199000008</v>
      </c>
      <c r="F38" s="36">
        <f>SUMIFS(СВЦЭМ!$D$33:$D$776,СВЦЭМ!$A$33:$A$776,$A38,СВЦЭМ!$B$33:$B$776,F$11)+'СЕТ СН'!$F$14+СВЦЭМ!$D$10+'СЕТ СН'!$F$8*'СЕТ СН'!$F$9-'СЕТ СН'!$F$26</f>
        <v>656.9643222200001</v>
      </c>
      <c r="G38" s="36">
        <f>SUMIFS(СВЦЭМ!$D$33:$D$776,СВЦЭМ!$A$33:$A$776,$A38,СВЦЭМ!$B$33:$B$776,G$11)+'СЕТ СН'!$F$14+СВЦЭМ!$D$10+'СЕТ СН'!$F$8*'СЕТ СН'!$F$9-'СЕТ СН'!$F$26</f>
        <v>691.54050970000014</v>
      </c>
      <c r="H38" s="36">
        <f>SUMIFS(СВЦЭМ!$D$33:$D$776,СВЦЭМ!$A$33:$A$776,$A38,СВЦЭМ!$B$33:$B$776,H$11)+'СЕТ СН'!$F$14+СВЦЭМ!$D$10+'СЕТ СН'!$F$8*'СЕТ СН'!$F$9-'СЕТ СН'!$F$26</f>
        <v>716.36439458000007</v>
      </c>
      <c r="I38" s="36">
        <f>SUMIFS(СВЦЭМ!$D$33:$D$776,СВЦЭМ!$A$33:$A$776,$A38,СВЦЭМ!$B$33:$B$776,I$11)+'СЕТ СН'!$F$14+СВЦЭМ!$D$10+'СЕТ СН'!$F$8*'СЕТ СН'!$F$9-'СЕТ СН'!$F$26</f>
        <v>700.4970716900001</v>
      </c>
      <c r="J38" s="36">
        <f>SUMIFS(СВЦЭМ!$D$33:$D$776,СВЦЭМ!$A$33:$A$776,$A38,СВЦЭМ!$B$33:$B$776,J$11)+'СЕТ СН'!$F$14+СВЦЭМ!$D$10+'СЕТ СН'!$F$8*'СЕТ СН'!$F$9-'СЕТ СН'!$F$26</f>
        <v>703.48334508000005</v>
      </c>
      <c r="K38" s="36">
        <f>SUMIFS(СВЦЭМ!$D$33:$D$776,СВЦЭМ!$A$33:$A$776,$A38,СВЦЭМ!$B$33:$B$776,K$11)+'СЕТ СН'!$F$14+СВЦЭМ!$D$10+'СЕТ СН'!$F$8*'СЕТ СН'!$F$9-'СЕТ СН'!$F$26</f>
        <v>669.14410134000013</v>
      </c>
      <c r="L38" s="36">
        <f>SUMIFS(СВЦЭМ!$D$33:$D$776,СВЦЭМ!$A$33:$A$776,$A38,СВЦЭМ!$B$33:$B$776,L$11)+'СЕТ СН'!$F$14+СВЦЭМ!$D$10+'СЕТ СН'!$F$8*'СЕТ СН'!$F$9-'СЕТ СН'!$F$26</f>
        <v>678.67837234000012</v>
      </c>
      <c r="M38" s="36">
        <f>SUMIFS(СВЦЭМ!$D$33:$D$776,СВЦЭМ!$A$33:$A$776,$A38,СВЦЭМ!$B$33:$B$776,M$11)+'СЕТ СН'!$F$14+СВЦЭМ!$D$10+'СЕТ СН'!$F$8*'СЕТ СН'!$F$9-'СЕТ СН'!$F$26</f>
        <v>676.80144201000007</v>
      </c>
      <c r="N38" s="36">
        <f>SUMIFS(СВЦЭМ!$D$33:$D$776,СВЦЭМ!$A$33:$A$776,$A38,СВЦЭМ!$B$33:$B$776,N$11)+'СЕТ СН'!$F$14+СВЦЭМ!$D$10+'СЕТ СН'!$F$8*'СЕТ СН'!$F$9-'СЕТ СН'!$F$26</f>
        <v>670.76894532000006</v>
      </c>
      <c r="O38" s="36">
        <f>SUMIFS(СВЦЭМ!$D$33:$D$776,СВЦЭМ!$A$33:$A$776,$A38,СВЦЭМ!$B$33:$B$776,O$11)+'СЕТ СН'!$F$14+СВЦЭМ!$D$10+'СЕТ СН'!$F$8*'СЕТ СН'!$F$9-'СЕТ СН'!$F$26</f>
        <v>669.58993081000006</v>
      </c>
      <c r="P38" s="36">
        <f>SUMIFS(СВЦЭМ!$D$33:$D$776,СВЦЭМ!$A$33:$A$776,$A38,СВЦЭМ!$B$33:$B$776,P$11)+'СЕТ СН'!$F$14+СВЦЭМ!$D$10+'СЕТ СН'!$F$8*'СЕТ СН'!$F$9-'СЕТ СН'!$F$26</f>
        <v>673.55890447000013</v>
      </c>
      <c r="Q38" s="36">
        <f>SUMIFS(СВЦЭМ!$D$33:$D$776,СВЦЭМ!$A$33:$A$776,$A38,СВЦЭМ!$B$33:$B$776,Q$11)+'СЕТ СН'!$F$14+СВЦЭМ!$D$10+'СЕТ СН'!$F$8*'СЕТ СН'!$F$9-'СЕТ СН'!$F$26</f>
        <v>666.33210292000012</v>
      </c>
      <c r="R38" s="36">
        <f>SUMIFS(СВЦЭМ!$D$33:$D$776,СВЦЭМ!$A$33:$A$776,$A38,СВЦЭМ!$B$33:$B$776,R$11)+'СЕТ СН'!$F$14+СВЦЭМ!$D$10+'СЕТ СН'!$F$8*'СЕТ СН'!$F$9-'СЕТ СН'!$F$26</f>
        <v>630.56147281000005</v>
      </c>
      <c r="S38" s="36">
        <f>SUMIFS(СВЦЭМ!$D$33:$D$776,СВЦЭМ!$A$33:$A$776,$A38,СВЦЭМ!$B$33:$B$776,S$11)+'СЕТ СН'!$F$14+СВЦЭМ!$D$10+'СЕТ СН'!$F$8*'СЕТ СН'!$F$9-'СЕТ СН'!$F$26</f>
        <v>617.21968597000011</v>
      </c>
      <c r="T38" s="36">
        <f>SUMIFS(СВЦЭМ!$D$33:$D$776,СВЦЭМ!$A$33:$A$776,$A38,СВЦЭМ!$B$33:$B$776,T$11)+'СЕТ СН'!$F$14+СВЦЭМ!$D$10+'СЕТ СН'!$F$8*'СЕТ СН'!$F$9-'СЕТ СН'!$F$26</f>
        <v>608.89979159000006</v>
      </c>
      <c r="U38" s="36">
        <f>SUMIFS(СВЦЭМ!$D$33:$D$776,СВЦЭМ!$A$33:$A$776,$A38,СВЦЭМ!$B$33:$B$776,U$11)+'СЕТ СН'!$F$14+СВЦЭМ!$D$10+'СЕТ СН'!$F$8*'СЕТ СН'!$F$9-'СЕТ СН'!$F$26</f>
        <v>597.65389760000016</v>
      </c>
      <c r="V38" s="36">
        <f>SUMIFS(СВЦЭМ!$D$33:$D$776,СВЦЭМ!$A$33:$A$776,$A38,СВЦЭМ!$B$33:$B$776,V$11)+'СЕТ СН'!$F$14+СВЦЭМ!$D$10+'СЕТ СН'!$F$8*'СЕТ СН'!$F$9-'СЕТ СН'!$F$26</f>
        <v>596.17179721000002</v>
      </c>
      <c r="W38" s="36">
        <f>SUMIFS(СВЦЭМ!$D$33:$D$776,СВЦЭМ!$A$33:$A$776,$A38,СВЦЭМ!$B$33:$B$776,W$11)+'СЕТ СН'!$F$14+СВЦЭМ!$D$10+'СЕТ СН'!$F$8*'СЕТ СН'!$F$9-'СЕТ СН'!$F$26</f>
        <v>607.22536101000014</v>
      </c>
      <c r="X38" s="36">
        <f>SUMIFS(СВЦЭМ!$D$33:$D$776,СВЦЭМ!$A$33:$A$776,$A38,СВЦЭМ!$B$33:$B$776,X$11)+'СЕТ СН'!$F$14+СВЦЭМ!$D$10+'СЕТ СН'!$F$8*'СЕТ СН'!$F$9-'СЕТ СН'!$F$26</f>
        <v>598.32443151000007</v>
      </c>
      <c r="Y38" s="36">
        <f>SUMIFS(СВЦЭМ!$D$33:$D$776,СВЦЭМ!$A$33:$A$776,$A38,СВЦЭМ!$B$33:$B$776,Y$11)+'СЕТ СН'!$F$14+СВЦЭМ!$D$10+'СЕТ СН'!$F$8*'СЕТ СН'!$F$9-'СЕТ СН'!$F$26</f>
        <v>649.04083286000014</v>
      </c>
    </row>
    <row r="39" spans="1:27" ht="15.75" x14ac:dyDescent="0.2">
      <c r="A39" s="35">
        <f t="shared" si="0"/>
        <v>43674</v>
      </c>
      <c r="B39" s="36">
        <f>SUMIFS(СВЦЭМ!$D$33:$D$776,СВЦЭМ!$A$33:$A$776,$A39,СВЦЭМ!$B$33:$B$776,B$11)+'СЕТ СН'!$F$14+СВЦЭМ!$D$10+'СЕТ СН'!$F$8*'СЕТ СН'!$F$9-'СЕТ СН'!$F$26</f>
        <v>631.39329276000012</v>
      </c>
      <c r="C39" s="36">
        <f>SUMIFS(СВЦЭМ!$D$33:$D$776,СВЦЭМ!$A$33:$A$776,$A39,СВЦЭМ!$B$33:$B$776,C$11)+'СЕТ СН'!$F$14+СВЦЭМ!$D$10+'СЕТ СН'!$F$8*'СЕТ СН'!$F$9-'СЕТ СН'!$F$26</f>
        <v>663.58360392000009</v>
      </c>
      <c r="D39" s="36">
        <f>SUMIFS(СВЦЭМ!$D$33:$D$776,СВЦЭМ!$A$33:$A$776,$A39,СВЦЭМ!$B$33:$B$776,D$11)+'СЕТ СН'!$F$14+СВЦЭМ!$D$10+'СЕТ СН'!$F$8*'СЕТ СН'!$F$9-'СЕТ СН'!$F$26</f>
        <v>679.80918164000013</v>
      </c>
      <c r="E39" s="36">
        <f>SUMIFS(СВЦЭМ!$D$33:$D$776,СВЦЭМ!$A$33:$A$776,$A39,СВЦЭМ!$B$33:$B$776,E$11)+'СЕТ СН'!$F$14+СВЦЭМ!$D$10+'СЕТ СН'!$F$8*'СЕТ СН'!$F$9-'СЕТ СН'!$F$26</f>
        <v>691.15792490000013</v>
      </c>
      <c r="F39" s="36">
        <f>SUMIFS(СВЦЭМ!$D$33:$D$776,СВЦЭМ!$A$33:$A$776,$A39,СВЦЭМ!$B$33:$B$776,F$11)+'СЕТ СН'!$F$14+СВЦЭМ!$D$10+'СЕТ СН'!$F$8*'СЕТ СН'!$F$9-'СЕТ СН'!$F$26</f>
        <v>696.71268997000004</v>
      </c>
      <c r="G39" s="36">
        <f>SUMIFS(СВЦЭМ!$D$33:$D$776,СВЦЭМ!$A$33:$A$776,$A39,СВЦЭМ!$B$33:$B$776,G$11)+'СЕТ СН'!$F$14+СВЦЭМ!$D$10+'СЕТ СН'!$F$8*'СЕТ СН'!$F$9-'СЕТ СН'!$F$26</f>
        <v>687.81225759000006</v>
      </c>
      <c r="H39" s="36">
        <f>SUMIFS(СВЦЭМ!$D$33:$D$776,СВЦЭМ!$A$33:$A$776,$A39,СВЦЭМ!$B$33:$B$776,H$11)+'СЕТ СН'!$F$14+СВЦЭМ!$D$10+'СЕТ СН'!$F$8*'СЕТ СН'!$F$9-'СЕТ СН'!$F$26</f>
        <v>679.99507001000006</v>
      </c>
      <c r="I39" s="36">
        <f>SUMIFS(СВЦЭМ!$D$33:$D$776,СВЦЭМ!$A$33:$A$776,$A39,СВЦЭМ!$B$33:$B$776,I$11)+'СЕТ СН'!$F$14+СВЦЭМ!$D$10+'СЕТ СН'!$F$8*'СЕТ СН'!$F$9-'СЕТ СН'!$F$26</f>
        <v>674.36459854000009</v>
      </c>
      <c r="J39" s="36">
        <f>SUMIFS(СВЦЭМ!$D$33:$D$776,СВЦЭМ!$A$33:$A$776,$A39,СВЦЭМ!$B$33:$B$776,J$11)+'СЕТ СН'!$F$14+СВЦЭМ!$D$10+'СЕТ СН'!$F$8*'СЕТ СН'!$F$9-'СЕТ СН'!$F$26</f>
        <v>681.17317130000015</v>
      </c>
      <c r="K39" s="36">
        <f>SUMIFS(СВЦЭМ!$D$33:$D$776,СВЦЭМ!$A$33:$A$776,$A39,СВЦЭМ!$B$33:$B$776,K$11)+'СЕТ СН'!$F$14+СВЦЭМ!$D$10+'СЕТ СН'!$F$8*'СЕТ СН'!$F$9-'СЕТ СН'!$F$26</f>
        <v>664.67595203000008</v>
      </c>
      <c r="L39" s="36">
        <f>SUMIFS(СВЦЭМ!$D$33:$D$776,СВЦЭМ!$A$33:$A$776,$A39,СВЦЭМ!$B$33:$B$776,L$11)+'СЕТ СН'!$F$14+СВЦЭМ!$D$10+'СЕТ СН'!$F$8*'СЕТ СН'!$F$9-'СЕТ СН'!$F$26</f>
        <v>687.37197536000008</v>
      </c>
      <c r="M39" s="36">
        <f>SUMIFS(СВЦЭМ!$D$33:$D$776,СВЦЭМ!$A$33:$A$776,$A39,СВЦЭМ!$B$33:$B$776,M$11)+'СЕТ СН'!$F$14+СВЦЭМ!$D$10+'СЕТ СН'!$F$8*'СЕТ СН'!$F$9-'СЕТ СН'!$F$26</f>
        <v>687.5314456000001</v>
      </c>
      <c r="N39" s="36">
        <f>SUMIFS(СВЦЭМ!$D$33:$D$776,СВЦЭМ!$A$33:$A$776,$A39,СВЦЭМ!$B$33:$B$776,N$11)+'СЕТ СН'!$F$14+СВЦЭМ!$D$10+'СЕТ СН'!$F$8*'СЕТ СН'!$F$9-'СЕТ СН'!$F$26</f>
        <v>685.01094719000014</v>
      </c>
      <c r="O39" s="36">
        <f>SUMIFS(СВЦЭМ!$D$33:$D$776,СВЦЭМ!$A$33:$A$776,$A39,СВЦЭМ!$B$33:$B$776,O$11)+'СЕТ СН'!$F$14+СВЦЭМ!$D$10+'СЕТ СН'!$F$8*'СЕТ СН'!$F$9-'СЕТ СН'!$F$26</f>
        <v>683.42575098000009</v>
      </c>
      <c r="P39" s="36">
        <f>SUMIFS(СВЦЭМ!$D$33:$D$776,СВЦЭМ!$A$33:$A$776,$A39,СВЦЭМ!$B$33:$B$776,P$11)+'СЕТ СН'!$F$14+СВЦЭМ!$D$10+'СЕТ СН'!$F$8*'СЕТ СН'!$F$9-'СЕТ СН'!$F$26</f>
        <v>685.52956954000013</v>
      </c>
      <c r="Q39" s="36">
        <f>SUMIFS(СВЦЭМ!$D$33:$D$776,СВЦЭМ!$A$33:$A$776,$A39,СВЦЭМ!$B$33:$B$776,Q$11)+'СЕТ СН'!$F$14+СВЦЭМ!$D$10+'СЕТ СН'!$F$8*'СЕТ СН'!$F$9-'СЕТ СН'!$F$26</f>
        <v>680.12928068000008</v>
      </c>
      <c r="R39" s="36">
        <f>SUMIFS(СВЦЭМ!$D$33:$D$776,СВЦЭМ!$A$33:$A$776,$A39,СВЦЭМ!$B$33:$B$776,R$11)+'СЕТ СН'!$F$14+СВЦЭМ!$D$10+'СЕТ СН'!$F$8*'СЕТ СН'!$F$9-'СЕТ СН'!$F$26</f>
        <v>640.36227176000011</v>
      </c>
      <c r="S39" s="36">
        <f>SUMIFS(СВЦЭМ!$D$33:$D$776,СВЦЭМ!$A$33:$A$776,$A39,СВЦЭМ!$B$33:$B$776,S$11)+'СЕТ СН'!$F$14+СВЦЭМ!$D$10+'СЕТ СН'!$F$8*'СЕТ СН'!$F$9-'СЕТ СН'!$F$26</f>
        <v>623.98279258000014</v>
      </c>
      <c r="T39" s="36">
        <f>SUMIFS(СВЦЭМ!$D$33:$D$776,СВЦЭМ!$A$33:$A$776,$A39,СВЦЭМ!$B$33:$B$776,T$11)+'СЕТ СН'!$F$14+СВЦЭМ!$D$10+'СЕТ СН'!$F$8*'СЕТ СН'!$F$9-'СЕТ СН'!$F$26</f>
        <v>620.57563421000009</v>
      </c>
      <c r="U39" s="36">
        <f>SUMIFS(СВЦЭМ!$D$33:$D$776,СВЦЭМ!$A$33:$A$776,$A39,СВЦЭМ!$B$33:$B$776,U$11)+'СЕТ СН'!$F$14+СВЦЭМ!$D$10+'СЕТ СН'!$F$8*'СЕТ СН'!$F$9-'СЕТ СН'!$F$26</f>
        <v>612.22452070000008</v>
      </c>
      <c r="V39" s="36">
        <f>SUMIFS(СВЦЭМ!$D$33:$D$776,СВЦЭМ!$A$33:$A$776,$A39,СВЦЭМ!$B$33:$B$776,V$11)+'СЕТ СН'!$F$14+СВЦЭМ!$D$10+'СЕТ СН'!$F$8*'СЕТ СН'!$F$9-'СЕТ СН'!$F$26</f>
        <v>607.36145363000014</v>
      </c>
      <c r="W39" s="36">
        <f>SUMIFS(СВЦЭМ!$D$33:$D$776,СВЦЭМ!$A$33:$A$776,$A39,СВЦЭМ!$B$33:$B$776,W$11)+'СЕТ СН'!$F$14+СВЦЭМ!$D$10+'СЕТ СН'!$F$8*'СЕТ СН'!$F$9-'СЕТ СН'!$F$26</f>
        <v>620.30619934000015</v>
      </c>
      <c r="X39" s="36">
        <f>SUMIFS(СВЦЭМ!$D$33:$D$776,СВЦЭМ!$A$33:$A$776,$A39,СВЦЭМ!$B$33:$B$776,X$11)+'СЕТ СН'!$F$14+СВЦЭМ!$D$10+'СЕТ СН'!$F$8*'СЕТ СН'!$F$9-'СЕТ СН'!$F$26</f>
        <v>599.59593317000008</v>
      </c>
      <c r="Y39" s="36">
        <f>SUMIFS(СВЦЭМ!$D$33:$D$776,СВЦЭМ!$A$33:$A$776,$A39,СВЦЭМ!$B$33:$B$776,Y$11)+'СЕТ СН'!$F$14+СВЦЭМ!$D$10+'СЕТ СН'!$F$8*'СЕТ СН'!$F$9-'СЕТ СН'!$F$26</f>
        <v>622.77283123000007</v>
      </c>
    </row>
    <row r="40" spans="1:27" ht="15.75" x14ac:dyDescent="0.2">
      <c r="A40" s="35">
        <f t="shared" si="0"/>
        <v>43675</v>
      </c>
      <c r="B40" s="36">
        <f>SUMIFS(СВЦЭМ!$D$33:$D$776,СВЦЭМ!$A$33:$A$776,$A40,СВЦЭМ!$B$33:$B$776,B$11)+'СЕТ СН'!$F$14+СВЦЭМ!$D$10+'СЕТ СН'!$F$8*'СЕТ СН'!$F$9-'СЕТ СН'!$F$26</f>
        <v>671.32956548000004</v>
      </c>
      <c r="C40" s="36">
        <f>SUMIFS(СВЦЭМ!$D$33:$D$776,СВЦЭМ!$A$33:$A$776,$A40,СВЦЭМ!$B$33:$B$776,C$11)+'СЕТ СН'!$F$14+СВЦЭМ!$D$10+'СЕТ СН'!$F$8*'СЕТ СН'!$F$9-'СЕТ СН'!$F$26</f>
        <v>680.72542368000006</v>
      </c>
      <c r="D40" s="36">
        <f>SUMIFS(СВЦЭМ!$D$33:$D$776,СВЦЭМ!$A$33:$A$776,$A40,СВЦЭМ!$B$33:$B$776,D$11)+'СЕТ СН'!$F$14+СВЦЭМ!$D$10+'СЕТ СН'!$F$8*'СЕТ СН'!$F$9-'СЕТ СН'!$F$26</f>
        <v>681.26430277000009</v>
      </c>
      <c r="E40" s="36">
        <f>SUMIFS(СВЦЭМ!$D$33:$D$776,СВЦЭМ!$A$33:$A$776,$A40,СВЦЭМ!$B$33:$B$776,E$11)+'СЕТ СН'!$F$14+СВЦЭМ!$D$10+'СЕТ СН'!$F$8*'СЕТ СН'!$F$9-'СЕТ СН'!$F$26</f>
        <v>690.93131286000005</v>
      </c>
      <c r="F40" s="36">
        <f>SUMIFS(СВЦЭМ!$D$33:$D$776,СВЦЭМ!$A$33:$A$776,$A40,СВЦЭМ!$B$33:$B$776,F$11)+'СЕТ СН'!$F$14+СВЦЭМ!$D$10+'СЕТ СН'!$F$8*'СЕТ СН'!$F$9-'СЕТ СН'!$F$26</f>
        <v>713.98888283000008</v>
      </c>
      <c r="G40" s="36">
        <f>SUMIFS(СВЦЭМ!$D$33:$D$776,СВЦЭМ!$A$33:$A$776,$A40,СВЦЭМ!$B$33:$B$776,G$11)+'СЕТ СН'!$F$14+СВЦЭМ!$D$10+'СЕТ СН'!$F$8*'СЕТ СН'!$F$9-'СЕТ СН'!$F$26</f>
        <v>694.4747732300001</v>
      </c>
      <c r="H40" s="36">
        <f>SUMIFS(СВЦЭМ!$D$33:$D$776,СВЦЭМ!$A$33:$A$776,$A40,СВЦЭМ!$B$33:$B$776,H$11)+'СЕТ СН'!$F$14+СВЦЭМ!$D$10+'СЕТ СН'!$F$8*'СЕТ СН'!$F$9-'СЕТ СН'!$F$26</f>
        <v>671.22080495000012</v>
      </c>
      <c r="I40" s="36">
        <f>SUMIFS(СВЦЭМ!$D$33:$D$776,СВЦЭМ!$A$33:$A$776,$A40,СВЦЭМ!$B$33:$B$776,I$11)+'СЕТ СН'!$F$14+СВЦЭМ!$D$10+'СЕТ СН'!$F$8*'СЕТ СН'!$F$9-'СЕТ СН'!$F$26</f>
        <v>666.99276979000012</v>
      </c>
      <c r="J40" s="36">
        <f>SUMIFS(СВЦЭМ!$D$33:$D$776,СВЦЭМ!$A$33:$A$776,$A40,СВЦЭМ!$B$33:$B$776,J$11)+'СЕТ СН'!$F$14+СВЦЭМ!$D$10+'СЕТ СН'!$F$8*'СЕТ СН'!$F$9-'СЕТ СН'!$F$26</f>
        <v>631.59994830000005</v>
      </c>
      <c r="K40" s="36">
        <f>SUMIFS(СВЦЭМ!$D$33:$D$776,СВЦЭМ!$A$33:$A$776,$A40,СВЦЭМ!$B$33:$B$776,K$11)+'СЕТ СН'!$F$14+СВЦЭМ!$D$10+'СЕТ СН'!$F$8*'СЕТ СН'!$F$9-'СЕТ СН'!$F$26</f>
        <v>627.8263224100001</v>
      </c>
      <c r="L40" s="36">
        <f>SUMIFS(СВЦЭМ!$D$33:$D$776,СВЦЭМ!$A$33:$A$776,$A40,СВЦЭМ!$B$33:$B$776,L$11)+'СЕТ СН'!$F$14+СВЦЭМ!$D$10+'СЕТ СН'!$F$8*'СЕТ СН'!$F$9-'СЕТ СН'!$F$26</f>
        <v>629.79979060000005</v>
      </c>
      <c r="M40" s="36">
        <f>SUMIFS(СВЦЭМ!$D$33:$D$776,СВЦЭМ!$A$33:$A$776,$A40,СВЦЭМ!$B$33:$B$776,M$11)+'СЕТ СН'!$F$14+СВЦЭМ!$D$10+'СЕТ СН'!$F$8*'СЕТ СН'!$F$9-'СЕТ СН'!$F$26</f>
        <v>631.08684552000011</v>
      </c>
      <c r="N40" s="36">
        <f>SUMIFS(СВЦЭМ!$D$33:$D$776,СВЦЭМ!$A$33:$A$776,$A40,СВЦЭМ!$B$33:$B$776,N$11)+'СЕТ СН'!$F$14+СВЦЭМ!$D$10+'СЕТ СН'!$F$8*'СЕТ СН'!$F$9-'СЕТ СН'!$F$26</f>
        <v>622.6254294900001</v>
      </c>
      <c r="O40" s="36">
        <f>SUMIFS(СВЦЭМ!$D$33:$D$776,СВЦЭМ!$A$33:$A$776,$A40,СВЦЭМ!$B$33:$B$776,O$11)+'СЕТ СН'!$F$14+СВЦЭМ!$D$10+'СЕТ СН'!$F$8*'СЕТ СН'!$F$9-'СЕТ СН'!$F$26</f>
        <v>628.37900260000015</v>
      </c>
      <c r="P40" s="36">
        <f>SUMIFS(СВЦЭМ!$D$33:$D$776,СВЦЭМ!$A$33:$A$776,$A40,СВЦЭМ!$B$33:$B$776,P$11)+'СЕТ СН'!$F$14+СВЦЭМ!$D$10+'СЕТ СН'!$F$8*'СЕТ СН'!$F$9-'СЕТ СН'!$F$26</f>
        <v>631.19552448000013</v>
      </c>
      <c r="Q40" s="36">
        <f>SUMIFS(СВЦЭМ!$D$33:$D$776,СВЦЭМ!$A$33:$A$776,$A40,СВЦЭМ!$B$33:$B$776,Q$11)+'СЕТ СН'!$F$14+СВЦЭМ!$D$10+'СЕТ СН'!$F$8*'СЕТ СН'!$F$9-'СЕТ СН'!$F$26</f>
        <v>627.99436130000015</v>
      </c>
      <c r="R40" s="36">
        <f>SUMIFS(СВЦЭМ!$D$33:$D$776,СВЦЭМ!$A$33:$A$776,$A40,СВЦЭМ!$B$33:$B$776,R$11)+'СЕТ СН'!$F$14+СВЦЭМ!$D$10+'СЕТ СН'!$F$8*'СЕТ СН'!$F$9-'СЕТ СН'!$F$26</f>
        <v>585.22947099999999</v>
      </c>
      <c r="S40" s="36">
        <f>SUMIFS(СВЦЭМ!$D$33:$D$776,СВЦЭМ!$A$33:$A$776,$A40,СВЦЭМ!$B$33:$B$776,S$11)+'СЕТ СН'!$F$14+СВЦЭМ!$D$10+'СЕТ СН'!$F$8*'СЕТ СН'!$F$9-'СЕТ СН'!$F$26</f>
        <v>564.55831853000007</v>
      </c>
      <c r="T40" s="36">
        <f>SUMIFS(СВЦЭМ!$D$33:$D$776,СВЦЭМ!$A$33:$A$776,$A40,СВЦЭМ!$B$33:$B$776,T$11)+'СЕТ СН'!$F$14+СВЦЭМ!$D$10+'СЕТ СН'!$F$8*'СЕТ СН'!$F$9-'СЕТ СН'!$F$26</f>
        <v>567.23626237999997</v>
      </c>
      <c r="U40" s="36">
        <f>SUMIFS(СВЦЭМ!$D$33:$D$776,СВЦЭМ!$A$33:$A$776,$A40,СВЦЭМ!$B$33:$B$776,U$11)+'СЕТ СН'!$F$14+СВЦЭМ!$D$10+'СЕТ СН'!$F$8*'СЕТ СН'!$F$9-'СЕТ СН'!$F$26</f>
        <v>566.51700487000005</v>
      </c>
      <c r="V40" s="36">
        <f>SUMIFS(СВЦЭМ!$D$33:$D$776,СВЦЭМ!$A$33:$A$776,$A40,СВЦЭМ!$B$33:$B$776,V$11)+'СЕТ СН'!$F$14+СВЦЭМ!$D$10+'СЕТ СН'!$F$8*'СЕТ СН'!$F$9-'СЕТ СН'!$F$26</f>
        <v>568.53068704999998</v>
      </c>
      <c r="W40" s="36">
        <f>SUMIFS(СВЦЭМ!$D$33:$D$776,СВЦЭМ!$A$33:$A$776,$A40,СВЦЭМ!$B$33:$B$776,W$11)+'СЕТ СН'!$F$14+СВЦЭМ!$D$10+'СЕТ СН'!$F$8*'СЕТ СН'!$F$9-'СЕТ СН'!$F$26</f>
        <v>567.06749482999999</v>
      </c>
      <c r="X40" s="36">
        <f>SUMIFS(СВЦЭМ!$D$33:$D$776,СВЦЭМ!$A$33:$A$776,$A40,СВЦЭМ!$B$33:$B$776,X$11)+'СЕТ СН'!$F$14+СВЦЭМ!$D$10+'СЕТ СН'!$F$8*'СЕТ СН'!$F$9-'СЕТ СН'!$F$26</f>
        <v>563.22732919999999</v>
      </c>
      <c r="Y40" s="36">
        <f>SUMIFS(СВЦЭМ!$D$33:$D$776,СВЦЭМ!$A$33:$A$776,$A40,СВЦЭМ!$B$33:$B$776,Y$11)+'СЕТ СН'!$F$14+СВЦЭМ!$D$10+'СЕТ СН'!$F$8*'СЕТ СН'!$F$9-'СЕТ СН'!$F$26</f>
        <v>637.22750036000014</v>
      </c>
    </row>
    <row r="41" spans="1:27" ht="15.75" x14ac:dyDescent="0.2">
      <c r="A41" s="35">
        <f t="shared" si="0"/>
        <v>43676</v>
      </c>
      <c r="B41" s="36">
        <f>SUMIFS(СВЦЭМ!$D$33:$D$776,СВЦЭМ!$A$33:$A$776,$A41,СВЦЭМ!$B$33:$B$776,B$11)+'СЕТ СН'!$F$14+СВЦЭМ!$D$10+'СЕТ СН'!$F$8*'СЕТ СН'!$F$9-'СЕТ СН'!$F$26</f>
        <v>692.51542679000011</v>
      </c>
      <c r="C41" s="36">
        <f>SUMIFS(СВЦЭМ!$D$33:$D$776,СВЦЭМ!$A$33:$A$776,$A41,СВЦЭМ!$B$33:$B$776,C$11)+'СЕТ СН'!$F$14+СВЦЭМ!$D$10+'СЕТ СН'!$F$8*'СЕТ СН'!$F$9-'СЕТ СН'!$F$26</f>
        <v>696.23368234000009</v>
      </c>
      <c r="D41" s="36">
        <f>SUMIFS(СВЦЭМ!$D$33:$D$776,СВЦЭМ!$A$33:$A$776,$A41,СВЦЭМ!$B$33:$B$776,D$11)+'СЕТ СН'!$F$14+СВЦЭМ!$D$10+'СЕТ СН'!$F$8*'СЕТ СН'!$F$9-'СЕТ СН'!$F$26</f>
        <v>695.60866099000009</v>
      </c>
      <c r="E41" s="36">
        <f>SUMIFS(СВЦЭМ!$D$33:$D$776,СВЦЭМ!$A$33:$A$776,$A41,СВЦЭМ!$B$33:$B$776,E$11)+'СЕТ СН'!$F$14+СВЦЭМ!$D$10+'СЕТ СН'!$F$8*'СЕТ СН'!$F$9-'СЕТ СН'!$F$26</f>
        <v>719.76496461000011</v>
      </c>
      <c r="F41" s="36">
        <f>SUMIFS(СВЦЭМ!$D$33:$D$776,СВЦЭМ!$A$33:$A$776,$A41,СВЦЭМ!$B$33:$B$776,F$11)+'СЕТ СН'!$F$14+СВЦЭМ!$D$10+'СЕТ СН'!$F$8*'СЕТ СН'!$F$9-'СЕТ СН'!$F$26</f>
        <v>725.08011722000015</v>
      </c>
      <c r="G41" s="36">
        <f>SUMIFS(СВЦЭМ!$D$33:$D$776,СВЦЭМ!$A$33:$A$776,$A41,СВЦЭМ!$B$33:$B$776,G$11)+'СЕТ СН'!$F$14+СВЦЭМ!$D$10+'СЕТ СН'!$F$8*'СЕТ СН'!$F$9-'СЕТ СН'!$F$26</f>
        <v>714.13109702000008</v>
      </c>
      <c r="H41" s="36">
        <f>SUMIFS(СВЦЭМ!$D$33:$D$776,СВЦЭМ!$A$33:$A$776,$A41,СВЦЭМ!$B$33:$B$776,H$11)+'СЕТ СН'!$F$14+СВЦЭМ!$D$10+'СЕТ СН'!$F$8*'СЕТ СН'!$F$9-'СЕТ СН'!$F$26</f>
        <v>712.67489003000014</v>
      </c>
      <c r="I41" s="36">
        <f>SUMIFS(СВЦЭМ!$D$33:$D$776,СВЦЭМ!$A$33:$A$776,$A41,СВЦЭМ!$B$33:$B$776,I$11)+'СЕТ СН'!$F$14+СВЦЭМ!$D$10+'СЕТ СН'!$F$8*'СЕТ СН'!$F$9-'СЕТ СН'!$F$26</f>
        <v>659.26011891000007</v>
      </c>
      <c r="J41" s="36">
        <f>SUMIFS(СВЦЭМ!$D$33:$D$776,СВЦЭМ!$A$33:$A$776,$A41,СВЦЭМ!$B$33:$B$776,J$11)+'СЕТ СН'!$F$14+СВЦЭМ!$D$10+'СЕТ СН'!$F$8*'СЕТ СН'!$F$9-'СЕТ СН'!$F$26</f>
        <v>628.2468251900001</v>
      </c>
      <c r="K41" s="36">
        <f>SUMIFS(СВЦЭМ!$D$33:$D$776,СВЦЭМ!$A$33:$A$776,$A41,СВЦЭМ!$B$33:$B$776,K$11)+'СЕТ СН'!$F$14+СВЦЭМ!$D$10+'СЕТ СН'!$F$8*'СЕТ СН'!$F$9-'СЕТ СН'!$F$26</f>
        <v>655.00242530000014</v>
      </c>
      <c r="L41" s="36">
        <f>SUMIFS(СВЦЭМ!$D$33:$D$776,СВЦЭМ!$A$33:$A$776,$A41,СВЦЭМ!$B$33:$B$776,L$11)+'СЕТ СН'!$F$14+СВЦЭМ!$D$10+'СЕТ СН'!$F$8*'СЕТ СН'!$F$9-'СЕТ СН'!$F$26</f>
        <v>660.43748858000015</v>
      </c>
      <c r="M41" s="36">
        <f>SUMIFS(СВЦЭМ!$D$33:$D$776,СВЦЭМ!$A$33:$A$776,$A41,СВЦЭМ!$B$33:$B$776,M$11)+'СЕТ СН'!$F$14+СВЦЭМ!$D$10+'СЕТ СН'!$F$8*'СЕТ СН'!$F$9-'СЕТ СН'!$F$26</f>
        <v>659.7634788900001</v>
      </c>
      <c r="N41" s="36">
        <f>SUMIFS(СВЦЭМ!$D$33:$D$776,СВЦЭМ!$A$33:$A$776,$A41,СВЦЭМ!$B$33:$B$776,N$11)+'СЕТ СН'!$F$14+СВЦЭМ!$D$10+'СЕТ СН'!$F$8*'СЕТ СН'!$F$9-'СЕТ СН'!$F$26</f>
        <v>657.05116336000015</v>
      </c>
      <c r="O41" s="36">
        <f>SUMIFS(СВЦЭМ!$D$33:$D$776,СВЦЭМ!$A$33:$A$776,$A41,СВЦЭМ!$B$33:$B$776,O$11)+'СЕТ СН'!$F$14+СВЦЭМ!$D$10+'СЕТ СН'!$F$8*'СЕТ СН'!$F$9-'СЕТ СН'!$F$26</f>
        <v>659.78134626000008</v>
      </c>
      <c r="P41" s="36">
        <f>SUMIFS(СВЦЭМ!$D$33:$D$776,СВЦЭМ!$A$33:$A$776,$A41,СВЦЭМ!$B$33:$B$776,P$11)+'СЕТ СН'!$F$14+СВЦЭМ!$D$10+'СЕТ СН'!$F$8*'СЕТ СН'!$F$9-'СЕТ СН'!$F$26</f>
        <v>669.82176726000012</v>
      </c>
      <c r="Q41" s="36">
        <f>SUMIFS(СВЦЭМ!$D$33:$D$776,СВЦЭМ!$A$33:$A$776,$A41,СВЦЭМ!$B$33:$B$776,Q$11)+'СЕТ СН'!$F$14+СВЦЭМ!$D$10+'СЕТ СН'!$F$8*'СЕТ СН'!$F$9-'СЕТ СН'!$F$26</f>
        <v>668.50643529000013</v>
      </c>
      <c r="R41" s="36">
        <f>SUMIFS(СВЦЭМ!$D$33:$D$776,СВЦЭМ!$A$33:$A$776,$A41,СВЦЭМ!$B$33:$B$776,R$11)+'СЕТ СН'!$F$14+СВЦЭМ!$D$10+'СЕТ СН'!$F$8*'СЕТ СН'!$F$9-'СЕТ СН'!$F$26</f>
        <v>615.82919644000015</v>
      </c>
      <c r="S41" s="36">
        <f>SUMIFS(СВЦЭМ!$D$33:$D$776,СВЦЭМ!$A$33:$A$776,$A41,СВЦЭМ!$B$33:$B$776,S$11)+'СЕТ СН'!$F$14+СВЦЭМ!$D$10+'СЕТ СН'!$F$8*'СЕТ СН'!$F$9-'СЕТ СН'!$F$26</f>
        <v>588.13877199000001</v>
      </c>
      <c r="T41" s="36">
        <f>SUMIFS(СВЦЭМ!$D$33:$D$776,СВЦЭМ!$A$33:$A$776,$A41,СВЦЭМ!$B$33:$B$776,T$11)+'СЕТ СН'!$F$14+СВЦЭМ!$D$10+'СЕТ СН'!$F$8*'СЕТ СН'!$F$9-'СЕТ СН'!$F$26</f>
        <v>589.54529207999997</v>
      </c>
      <c r="U41" s="36">
        <f>SUMIFS(СВЦЭМ!$D$33:$D$776,СВЦЭМ!$A$33:$A$776,$A41,СВЦЭМ!$B$33:$B$776,U$11)+'СЕТ СН'!$F$14+СВЦЭМ!$D$10+'СЕТ СН'!$F$8*'СЕТ СН'!$F$9-'СЕТ СН'!$F$26</f>
        <v>583.77351275000001</v>
      </c>
      <c r="V41" s="36">
        <f>SUMIFS(СВЦЭМ!$D$33:$D$776,СВЦЭМ!$A$33:$A$776,$A41,СВЦЭМ!$B$33:$B$776,V$11)+'СЕТ СН'!$F$14+СВЦЭМ!$D$10+'СЕТ СН'!$F$8*'СЕТ СН'!$F$9-'СЕТ СН'!$F$26</f>
        <v>559.32985217999999</v>
      </c>
      <c r="W41" s="36">
        <f>SUMIFS(СВЦЭМ!$D$33:$D$776,СВЦЭМ!$A$33:$A$776,$A41,СВЦЭМ!$B$33:$B$776,W$11)+'СЕТ СН'!$F$14+СВЦЭМ!$D$10+'СЕТ СН'!$F$8*'СЕТ СН'!$F$9-'СЕТ СН'!$F$26</f>
        <v>546.88987578000001</v>
      </c>
      <c r="X41" s="36">
        <f>SUMIFS(СВЦЭМ!$D$33:$D$776,СВЦЭМ!$A$33:$A$776,$A41,СВЦЭМ!$B$33:$B$776,X$11)+'СЕТ СН'!$F$14+СВЦЭМ!$D$10+'СЕТ СН'!$F$8*'СЕТ СН'!$F$9-'СЕТ СН'!$F$26</f>
        <v>544.76536463000002</v>
      </c>
      <c r="Y41" s="36">
        <f>SUMIFS(СВЦЭМ!$D$33:$D$776,СВЦЭМ!$A$33:$A$776,$A41,СВЦЭМ!$B$33:$B$776,Y$11)+'СЕТ СН'!$F$14+СВЦЭМ!$D$10+'СЕТ СН'!$F$8*'СЕТ СН'!$F$9-'СЕТ СН'!$F$26</f>
        <v>605.57459640000013</v>
      </c>
    </row>
    <row r="42" spans="1:27" ht="15.75" x14ac:dyDescent="0.2">
      <c r="A42" s="35">
        <f t="shared" si="0"/>
        <v>43677</v>
      </c>
      <c r="B42" s="36">
        <f>SUMIFS(СВЦЭМ!$D$33:$D$776,СВЦЭМ!$A$33:$A$776,$A42,СВЦЭМ!$B$33:$B$776,B$11)+'СЕТ СН'!$F$14+СВЦЭМ!$D$10+'СЕТ СН'!$F$8*'СЕТ СН'!$F$9-'СЕТ СН'!$F$26</f>
        <v>704.59958961000007</v>
      </c>
      <c r="C42" s="36">
        <f>SUMIFS(СВЦЭМ!$D$33:$D$776,СВЦЭМ!$A$33:$A$776,$A42,СВЦЭМ!$B$33:$B$776,C$11)+'СЕТ СН'!$F$14+СВЦЭМ!$D$10+'СЕТ СН'!$F$8*'СЕТ СН'!$F$9-'СЕТ СН'!$F$26</f>
        <v>706.31039160000012</v>
      </c>
      <c r="D42" s="36">
        <f>SUMIFS(СВЦЭМ!$D$33:$D$776,СВЦЭМ!$A$33:$A$776,$A42,СВЦЭМ!$B$33:$B$776,D$11)+'СЕТ СН'!$F$14+СВЦЭМ!$D$10+'СЕТ СН'!$F$8*'СЕТ СН'!$F$9-'СЕТ СН'!$F$26</f>
        <v>714.87431121000009</v>
      </c>
      <c r="E42" s="36">
        <f>SUMIFS(СВЦЭМ!$D$33:$D$776,СВЦЭМ!$A$33:$A$776,$A42,СВЦЭМ!$B$33:$B$776,E$11)+'СЕТ СН'!$F$14+СВЦЭМ!$D$10+'СЕТ СН'!$F$8*'СЕТ СН'!$F$9-'СЕТ СН'!$F$26</f>
        <v>722.38902042000007</v>
      </c>
      <c r="F42" s="36">
        <f>SUMIFS(СВЦЭМ!$D$33:$D$776,СВЦЭМ!$A$33:$A$776,$A42,СВЦЭМ!$B$33:$B$776,F$11)+'СЕТ СН'!$F$14+СВЦЭМ!$D$10+'СЕТ СН'!$F$8*'СЕТ СН'!$F$9-'СЕТ СН'!$F$26</f>
        <v>725.69632544000012</v>
      </c>
      <c r="G42" s="36">
        <f>SUMIFS(СВЦЭМ!$D$33:$D$776,СВЦЭМ!$A$33:$A$776,$A42,СВЦЭМ!$B$33:$B$776,G$11)+'СЕТ СН'!$F$14+СВЦЭМ!$D$10+'СЕТ СН'!$F$8*'СЕТ СН'!$F$9-'СЕТ СН'!$F$26</f>
        <v>708.85633097000004</v>
      </c>
      <c r="H42" s="36">
        <f>SUMIFS(СВЦЭМ!$D$33:$D$776,СВЦЭМ!$A$33:$A$776,$A42,СВЦЭМ!$B$33:$B$776,H$11)+'СЕТ СН'!$F$14+СВЦЭМ!$D$10+'СЕТ СН'!$F$8*'СЕТ СН'!$F$9-'СЕТ СН'!$F$26</f>
        <v>697.49745272000007</v>
      </c>
      <c r="I42" s="36">
        <f>SUMIFS(СВЦЭМ!$D$33:$D$776,СВЦЭМ!$A$33:$A$776,$A42,СВЦЭМ!$B$33:$B$776,I$11)+'СЕТ СН'!$F$14+СВЦЭМ!$D$10+'СЕТ СН'!$F$8*'СЕТ СН'!$F$9-'СЕТ СН'!$F$26</f>
        <v>682.96600934000014</v>
      </c>
      <c r="J42" s="36">
        <f>SUMIFS(СВЦЭМ!$D$33:$D$776,СВЦЭМ!$A$33:$A$776,$A42,СВЦЭМ!$B$33:$B$776,J$11)+'СЕТ СН'!$F$14+СВЦЭМ!$D$10+'СЕТ СН'!$F$8*'СЕТ СН'!$F$9-'СЕТ СН'!$F$26</f>
        <v>679.13878468000007</v>
      </c>
      <c r="K42" s="36">
        <f>SUMIFS(СВЦЭМ!$D$33:$D$776,СВЦЭМ!$A$33:$A$776,$A42,СВЦЭМ!$B$33:$B$776,K$11)+'СЕТ СН'!$F$14+СВЦЭМ!$D$10+'СЕТ СН'!$F$8*'СЕТ СН'!$F$9-'СЕТ СН'!$F$26</f>
        <v>684.16371719000006</v>
      </c>
      <c r="L42" s="36">
        <f>SUMIFS(СВЦЭМ!$D$33:$D$776,СВЦЭМ!$A$33:$A$776,$A42,СВЦЭМ!$B$33:$B$776,L$11)+'СЕТ СН'!$F$14+СВЦЭМ!$D$10+'СЕТ СН'!$F$8*'СЕТ СН'!$F$9-'СЕТ СН'!$F$26</f>
        <v>685.15100574000007</v>
      </c>
      <c r="M42" s="36">
        <f>SUMIFS(СВЦЭМ!$D$33:$D$776,СВЦЭМ!$A$33:$A$776,$A42,СВЦЭМ!$B$33:$B$776,M$11)+'СЕТ СН'!$F$14+СВЦЭМ!$D$10+'СЕТ СН'!$F$8*'СЕТ СН'!$F$9-'СЕТ СН'!$F$26</f>
        <v>681.48648847000015</v>
      </c>
      <c r="N42" s="36">
        <f>SUMIFS(СВЦЭМ!$D$33:$D$776,СВЦЭМ!$A$33:$A$776,$A42,СВЦЭМ!$B$33:$B$776,N$11)+'СЕТ СН'!$F$14+СВЦЭМ!$D$10+'СЕТ СН'!$F$8*'СЕТ СН'!$F$9-'СЕТ СН'!$F$26</f>
        <v>679.23091679000015</v>
      </c>
      <c r="O42" s="36">
        <f>SUMIFS(СВЦЭМ!$D$33:$D$776,СВЦЭМ!$A$33:$A$776,$A42,СВЦЭМ!$B$33:$B$776,O$11)+'СЕТ СН'!$F$14+СВЦЭМ!$D$10+'СЕТ СН'!$F$8*'СЕТ СН'!$F$9-'СЕТ СН'!$F$26</f>
        <v>686.05840366000007</v>
      </c>
      <c r="P42" s="36">
        <f>SUMIFS(СВЦЭМ!$D$33:$D$776,СВЦЭМ!$A$33:$A$776,$A42,СВЦЭМ!$B$33:$B$776,P$11)+'СЕТ СН'!$F$14+СВЦЭМ!$D$10+'СЕТ СН'!$F$8*'СЕТ СН'!$F$9-'СЕТ СН'!$F$26</f>
        <v>692.82925920000014</v>
      </c>
      <c r="Q42" s="36">
        <f>SUMIFS(СВЦЭМ!$D$33:$D$776,СВЦЭМ!$A$33:$A$776,$A42,СВЦЭМ!$B$33:$B$776,Q$11)+'СЕТ СН'!$F$14+СВЦЭМ!$D$10+'СЕТ СН'!$F$8*'СЕТ СН'!$F$9-'СЕТ СН'!$F$26</f>
        <v>698.10405903000014</v>
      </c>
      <c r="R42" s="36">
        <f>SUMIFS(СВЦЭМ!$D$33:$D$776,СВЦЭМ!$A$33:$A$776,$A42,СВЦЭМ!$B$33:$B$776,R$11)+'СЕТ СН'!$F$14+СВЦЭМ!$D$10+'СЕТ СН'!$F$8*'СЕТ СН'!$F$9-'СЕТ СН'!$F$26</f>
        <v>647.43833221000011</v>
      </c>
      <c r="S42" s="36">
        <f>SUMIFS(СВЦЭМ!$D$33:$D$776,СВЦЭМ!$A$33:$A$776,$A42,СВЦЭМ!$B$33:$B$776,S$11)+'СЕТ СН'!$F$14+СВЦЭМ!$D$10+'СЕТ СН'!$F$8*'СЕТ СН'!$F$9-'СЕТ СН'!$F$26</f>
        <v>619.97024462000013</v>
      </c>
      <c r="T42" s="36">
        <f>SUMIFS(СВЦЭМ!$D$33:$D$776,СВЦЭМ!$A$33:$A$776,$A42,СВЦЭМ!$B$33:$B$776,T$11)+'СЕТ СН'!$F$14+СВЦЭМ!$D$10+'СЕТ СН'!$F$8*'СЕТ СН'!$F$9-'СЕТ СН'!$F$26</f>
        <v>609.96966897000004</v>
      </c>
      <c r="U42" s="36">
        <f>SUMIFS(СВЦЭМ!$D$33:$D$776,СВЦЭМ!$A$33:$A$776,$A42,СВЦЭМ!$B$33:$B$776,U$11)+'СЕТ СН'!$F$14+СВЦЭМ!$D$10+'СЕТ СН'!$F$8*'СЕТ СН'!$F$9-'СЕТ СН'!$F$26</f>
        <v>673.31913376000011</v>
      </c>
      <c r="V42" s="36">
        <f>SUMIFS(СВЦЭМ!$D$33:$D$776,СВЦЭМ!$A$33:$A$776,$A42,СВЦЭМ!$B$33:$B$776,V$11)+'СЕТ СН'!$F$14+СВЦЭМ!$D$10+'СЕТ СН'!$F$8*'СЕТ СН'!$F$9-'СЕТ СН'!$F$26</f>
        <v>600.69769795000002</v>
      </c>
      <c r="W42" s="36">
        <f>SUMIFS(СВЦЭМ!$D$33:$D$776,СВЦЭМ!$A$33:$A$776,$A42,СВЦЭМ!$B$33:$B$776,W$11)+'СЕТ СН'!$F$14+СВЦЭМ!$D$10+'СЕТ СН'!$F$8*'СЕТ СН'!$F$9-'СЕТ СН'!$F$26</f>
        <v>602.65229560000012</v>
      </c>
      <c r="X42" s="36">
        <f>SUMIFS(СВЦЭМ!$D$33:$D$776,СВЦЭМ!$A$33:$A$776,$A42,СВЦЭМ!$B$33:$B$776,X$11)+'СЕТ СН'!$F$14+СВЦЭМ!$D$10+'СЕТ СН'!$F$8*'СЕТ СН'!$F$9-'СЕТ СН'!$F$26</f>
        <v>589.17123495999999</v>
      </c>
      <c r="Y42" s="36">
        <f>SUMIFS(СВЦЭМ!$D$33:$D$776,СВЦЭМ!$A$33:$A$776,$A42,СВЦЭМ!$B$33:$B$776,Y$11)+'СЕТ СН'!$F$14+СВЦЭМ!$D$10+'СЕТ СН'!$F$8*'СЕТ СН'!$F$9-'СЕТ СН'!$F$26</f>
        <v>628.09389868000005</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28" t="s">
        <v>7</v>
      </c>
      <c r="B45" s="131" t="s">
        <v>69</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СВЦЭМ!$A$34</f>
        <v>01.07.2019</v>
      </c>
      <c r="B48" s="36">
        <f>SUMIFS(СВЦЭМ!$D$33:$D$776,СВЦЭМ!$A$33:$A$776,$A48,СВЦЭМ!$B$33:$B$776,B$47)+'СЕТ СН'!$F$14+СВЦЭМ!$D$10+'СЕТ СН'!$F$6-'СЕТ СН'!$F$26</f>
        <v>652.73212831000001</v>
      </c>
      <c r="C48" s="36">
        <f>SUMIFS(СВЦЭМ!$D$33:$D$776,СВЦЭМ!$A$33:$A$776,$A48,СВЦЭМ!$B$33:$B$776,C$47)+'СЕТ СН'!$F$14+СВЦЭМ!$D$10+'СЕТ СН'!$F$6-'СЕТ СН'!$F$26</f>
        <v>748.13870687000008</v>
      </c>
      <c r="D48" s="36">
        <f>SUMIFS(СВЦЭМ!$D$33:$D$776,СВЦЭМ!$A$33:$A$776,$A48,СВЦЭМ!$B$33:$B$776,D$47)+'СЕТ СН'!$F$14+СВЦЭМ!$D$10+'СЕТ СН'!$F$6-'СЕТ СН'!$F$26</f>
        <v>777.35071016000006</v>
      </c>
      <c r="E48" s="36">
        <f>SUMIFS(СВЦЭМ!$D$33:$D$776,СВЦЭМ!$A$33:$A$776,$A48,СВЦЭМ!$B$33:$B$776,E$47)+'СЕТ СН'!$F$14+СВЦЭМ!$D$10+'СЕТ СН'!$F$6-'СЕТ СН'!$F$26</f>
        <v>800.6607266200001</v>
      </c>
      <c r="F48" s="36">
        <f>SUMIFS(СВЦЭМ!$D$33:$D$776,СВЦЭМ!$A$33:$A$776,$A48,СВЦЭМ!$B$33:$B$776,F$47)+'СЕТ СН'!$F$14+СВЦЭМ!$D$10+'СЕТ СН'!$F$6-'СЕТ СН'!$F$26</f>
        <v>803.96069088000002</v>
      </c>
      <c r="G48" s="36">
        <f>SUMIFS(СВЦЭМ!$D$33:$D$776,СВЦЭМ!$A$33:$A$776,$A48,СВЦЭМ!$B$33:$B$776,G$47)+'СЕТ СН'!$F$14+СВЦЭМ!$D$10+'СЕТ СН'!$F$6-'СЕТ СН'!$F$26</f>
        <v>786.92752066000003</v>
      </c>
      <c r="H48" s="36">
        <f>SUMIFS(СВЦЭМ!$D$33:$D$776,СВЦЭМ!$A$33:$A$776,$A48,СВЦЭМ!$B$33:$B$776,H$47)+'СЕТ СН'!$F$14+СВЦЭМ!$D$10+'СЕТ СН'!$F$6-'СЕТ СН'!$F$26</f>
        <v>733.86464346000002</v>
      </c>
      <c r="I48" s="36">
        <f>SUMIFS(СВЦЭМ!$D$33:$D$776,СВЦЭМ!$A$33:$A$776,$A48,СВЦЭМ!$B$33:$B$776,I$47)+'СЕТ СН'!$F$14+СВЦЭМ!$D$10+'СЕТ СН'!$F$6-'СЕТ СН'!$F$26</f>
        <v>677.01003764000006</v>
      </c>
      <c r="J48" s="36">
        <f>SUMIFS(СВЦЭМ!$D$33:$D$776,СВЦЭМ!$A$33:$A$776,$A48,СВЦЭМ!$B$33:$B$776,J$47)+'СЕТ СН'!$F$14+СВЦЭМ!$D$10+'СЕТ СН'!$F$6-'СЕТ СН'!$F$26</f>
        <v>667.69910465000009</v>
      </c>
      <c r="K48" s="36">
        <f>SUMIFS(СВЦЭМ!$D$33:$D$776,СВЦЭМ!$A$33:$A$776,$A48,СВЦЭМ!$B$33:$B$776,K$47)+'СЕТ СН'!$F$14+СВЦЭМ!$D$10+'СЕТ СН'!$F$6-'СЕТ СН'!$F$26</f>
        <v>671.52302832000009</v>
      </c>
      <c r="L48" s="36">
        <f>SUMIFS(СВЦЭМ!$D$33:$D$776,СВЦЭМ!$A$33:$A$776,$A48,СВЦЭМ!$B$33:$B$776,L$47)+'СЕТ СН'!$F$14+СВЦЭМ!$D$10+'СЕТ СН'!$F$6-'СЕТ СН'!$F$26</f>
        <v>676.05942347000007</v>
      </c>
      <c r="M48" s="36">
        <f>SUMIFS(СВЦЭМ!$D$33:$D$776,СВЦЭМ!$A$33:$A$776,$A48,СВЦЭМ!$B$33:$B$776,M$47)+'СЕТ СН'!$F$14+СВЦЭМ!$D$10+'СЕТ СН'!$F$6-'СЕТ СН'!$F$26</f>
        <v>662.33374708000008</v>
      </c>
      <c r="N48" s="36">
        <f>SUMIFS(СВЦЭМ!$D$33:$D$776,СВЦЭМ!$A$33:$A$776,$A48,СВЦЭМ!$B$33:$B$776,N$47)+'СЕТ СН'!$F$14+СВЦЭМ!$D$10+'СЕТ СН'!$F$6-'СЕТ СН'!$F$26</f>
        <v>651.43737145000011</v>
      </c>
      <c r="O48" s="36">
        <f>SUMIFS(СВЦЭМ!$D$33:$D$776,СВЦЭМ!$A$33:$A$776,$A48,СВЦЭМ!$B$33:$B$776,O$47)+'СЕТ СН'!$F$14+СВЦЭМ!$D$10+'СЕТ СН'!$F$6-'СЕТ СН'!$F$26</f>
        <v>655.02476493000006</v>
      </c>
      <c r="P48" s="36">
        <f>SUMIFS(СВЦЭМ!$D$33:$D$776,СВЦЭМ!$A$33:$A$776,$A48,СВЦЭМ!$B$33:$B$776,P$47)+'СЕТ СН'!$F$14+СВЦЭМ!$D$10+'СЕТ СН'!$F$6-'СЕТ СН'!$F$26</f>
        <v>655.48157014000003</v>
      </c>
      <c r="Q48" s="36">
        <f>SUMIFS(СВЦЭМ!$D$33:$D$776,СВЦЭМ!$A$33:$A$776,$A48,СВЦЭМ!$B$33:$B$776,Q$47)+'СЕТ СН'!$F$14+СВЦЭМ!$D$10+'СЕТ СН'!$F$6-'СЕТ СН'!$F$26</f>
        <v>638.90907857000002</v>
      </c>
      <c r="R48" s="36">
        <f>SUMIFS(СВЦЭМ!$D$33:$D$776,СВЦЭМ!$A$33:$A$776,$A48,СВЦЭМ!$B$33:$B$776,R$47)+'СЕТ СН'!$F$14+СВЦЭМ!$D$10+'СЕТ СН'!$F$6-'СЕТ СН'!$F$26</f>
        <v>586.76219953000009</v>
      </c>
      <c r="S48" s="36">
        <f>SUMIFS(СВЦЭМ!$D$33:$D$776,СВЦЭМ!$A$33:$A$776,$A48,СВЦЭМ!$B$33:$B$776,S$47)+'СЕТ СН'!$F$14+СВЦЭМ!$D$10+'СЕТ СН'!$F$6-'СЕТ СН'!$F$26</f>
        <v>585.12168502000009</v>
      </c>
      <c r="T48" s="36">
        <f>SUMIFS(СВЦЭМ!$D$33:$D$776,СВЦЭМ!$A$33:$A$776,$A48,СВЦЭМ!$B$33:$B$776,T$47)+'СЕТ СН'!$F$14+СВЦЭМ!$D$10+'СЕТ СН'!$F$6-'СЕТ СН'!$F$26</f>
        <v>586.95888945000002</v>
      </c>
      <c r="U48" s="36">
        <f>SUMIFS(СВЦЭМ!$D$33:$D$776,СВЦЭМ!$A$33:$A$776,$A48,СВЦЭМ!$B$33:$B$776,U$47)+'СЕТ СН'!$F$14+СВЦЭМ!$D$10+'СЕТ СН'!$F$6-'СЕТ СН'!$F$26</f>
        <v>581.31926814000008</v>
      </c>
      <c r="V48" s="36">
        <f>SUMIFS(СВЦЭМ!$D$33:$D$776,СВЦЭМ!$A$33:$A$776,$A48,СВЦЭМ!$B$33:$B$776,V$47)+'СЕТ СН'!$F$14+СВЦЭМ!$D$10+'СЕТ СН'!$F$6-'СЕТ СН'!$F$26</f>
        <v>584.67912229000001</v>
      </c>
      <c r="W48" s="36">
        <f>SUMIFS(СВЦЭМ!$D$33:$D$776,СВЦЭМ!$A$33:$A$776,$A48,СВЦЭМ!$B$33:$B$776,W$47)+'СЕТ СН'!$F$14+СВЦЭМ!$D$10+'СЕТ СН'!$F$6-'СЕТ СН'!$F$26</f>
        <v>607.2612111200001</v>
      </c>
      <c r="X48" s="36">
        <f>SUMIFS(СВЦЭМ!$D$33:$D$776,СВЦЭМ!$A$33:$A$776,$A48,СВЦЭМ!$B$33:$B$776,X$47)+'СЕТ СН'!$F$14+СВЦЭМ!$D$10+'СЕТ СН'!$F$6-'СЕТ СН'!$F$26</f>
        <v>580.80216789000008</v>
      </c>
      <c r="Y48" s="36">
        <f>SUMIFS(СВЦЭМ!$D$33:$D$776,СВЦЭМ!$A$33:$A$776,$A48,СВЦЭМ!$B$33:$B$776,Y$47)+'СЕТ СН'!$F$14+СВЦЭМ!$D$10+'СЕТ СН'!$F$6-'СЕТ СН'!$F$26</f>
        <v>580.64809934000004</v>
      </c>
      <c r="AA48" s="45"/>
    </row>
    <row r="49" spans="1:25" ht="15.75" x14ac:dyDescent="0.2">
      <c r="A49" s="35">
        <f>A48+1</f>
        <v>43648</v>
      </c>
      <c r="B49" s="36">
        <f>SUMIFS(СВЦЭМ!$D$33:$D$776,СВЦЭМ!$A$33:$A$776,$A49,СВЦЭМ!$B$33:$B$776,B$47)+'СЕТ СН'!$F$14+СВЦЭМ!$D$10+'СЕТ СН'!$F$6-'СЕТ СН'!$F$26</f>
        <v>732.55236754000009</v>
      </c>
      <c r="C49" s="36">
        <f>SUMIFS(СВЦЭМ!$D$33:$D$776,СВЦЭМ!$A$33:$A$776,$A49,СВЦЭМ!$B$33:$B$776,C$47)+'СЕТ СН'!$F$14+СВЦЭМ!$D$10+'СЕТ СН'!$F$6-'СЕТ СН'!$F$26</f>
        <v>841.47639979000007</v>
      </c>
      <c r="D49" s="36">
        <f>SUMIFS(СВЦЭМ!$D$33:$D$776,СВЦЭМ!$A$33:$A$776,$A49,СВЦЭМ!$B$33:$B$776,D$47)+'СЕТ СН'!$F$14+СВЦЭМ!$D$10+'СЕТ СН'!$F$6-'СЕТ СН'!$F$26</f>
        <v>850.67656848000001</v>
      </c>
      <c r="E49" s="36">
        <f>SUMIFS(СВЦЭМ!$D$33:$D$776,СВЦЭМ!$A$33:$A$776,$A49,СВЦЭМ!$B$33:$B$776,E$47)+'СЕТ СН'!$F$14+СВЦЭМ!$D$10+'СЕТ СН'!$F$6-'СЕТ СН'!$F$26</f>
        <v>883.28447489000007</v>
      </c>
      <c r="F49" s="36">
        <f>SUMIFS(СВЦЭМ!$D$33:$D$776,СВЦЭМ!$A$33:$A$776,$A49,СВЦЭМ!$B$33:$B$776,F$47)+'СЕТ СН'!$F$14+СВЦЭМ!$D$10+'СЕТ СН'!$F$6-'СЕТ СН'!$F$26</f>
        <v>880.45683708000001</v>
      </c>
      <c r="G49" s="36">
        <f>SUMIFS(СВЦЭМ!$D$33:$D$776,СВЦЭМ!$A$33:$A$776,$A49,СВЦЭМ!$B$33:$B$776,G$47)+'СЕТ СН'!$F$14+СВЦЭМ!$D$10+'СЕТ СН'!$F$6-'СЕТ СН'!$F$26</f>
        <v>865.28100634000009</v>
      </c>
      <c r="H49" s="36">
        <f>SUMIFS(СВЦЭМ!$D$33:$D$776,СВЦЭМ!$A$33:$A$776,$A49,СВЦЭМ!$B$33:$B$776,H$47)+'СЕТ СН'!$F$14+СВЦЭМ!$D$10+'СЕТ СН'!$F$6-'СЕТ СН'!$F$26</f>
        <v>816.01111206000007</v>
      </c>
      <c r="I49" s="36">
        <f>SUMIFS(СВЦЭМ!$D$33:$D$776,СВЦЭМ!$A$33:$A$776,$A49,СВЦЭМ!$B$33:$B$776,I$47)+'СЕТ СН'!$F$14+СВЦЭМ!$D$10+'СЕТ СН'!$F$6-'СЕТ СН'!$F$26</f>
        <v>751.45203019000007</v>
      </c>
      <c r="J49" s="36">
        <f>SUMIFS(СВЦЭМ!$D$33:$D$776,СВЦЭМ!$A$33:$A$776,$A49,СВЦЭМ!$B$33:$B$776,J$47)+'СЕТ СН'!$F$14+СВЦЭМ!$D$10+'СЕТ СН'!$F$6-'СЕТ СН'!$F$26</f>
        <v>705.58735473000002</v>
      </c>
      <c r="K49" s="36">
        <f>SUMIFS(СВЦЭМ!$D$33:$D$776,СВЦЭМ!$A$33:$A$776,$A49,СВЦЭМ!$B$33:$B$776,K$47)+'СЕТ СН'!$F$14+СВЦЭМ!$D$10+'СЕТ СН'!$F$6-'СЕТ СН'!$F$26</f>
        <v>671.92503885000008</v>
      </c>
      <c r="L49" s="36">
        <f>SUMIFS(СВЦЭМ!$D$33:$D$776,СВЦЭМ!$A$33:$A$776,$A49,СВЦЭМ!$B$33:$B$776,L$47)+'СЕТ СН'!$F$14+СВЦЭМ!$D$10+'СЕТ СН'!$F$6-'СЕТ СН'!$F$26</f>
        <v>658.78503687000011</v>
      </c>
      <c r="M49" s="36">
        <f>SUMIFS(СВЦЭМ!$D$33:$D$776,СВЦЭМ!$A$33:$A$776,$A49,СВЦЭМ!$B$33:$B$776,M$47)+'СЕТ СН'!$F$14+СВЦЭМ!$D$10+'СЕТ СН'!$F$6-'СЕТ СН'!$F$26</f>
        <v>662.9060350200001</v>
      </c>
      <c r="N49" s="36">
        <f>SUMIFS(СВЦЭМ!$D$33:$D$776,СВЦЭМ!$A$33:$A$776,$A49,СВЦЭМ!$B$33:$B$776,N$47)+'СЕТ СН'!$F$14+СВЦЭМ!$D$10+'СЕТ СН'!$F$6-'СЕТ СН'!$F$26</f>
        <v>680.4583257700001</v>
      </c>
      <c r="O49" s="36">
        <f>SUMIFS(СВЦЭМ!$D$33:$D$776,СВЦЭМ!$A$33:$A$776,$A49,СВЦЭМ!$B$33:$B$776,O$47)+'СЕТ СН'!$F$14+СВЦЭМ!$D$10+'СЕТ СН'!$F$6-'СЕТ СН'!$F$26</f>
        <v>676.41612969000005</v>
      </c>
      <c r="P49" s="36">
        <f>SUMIFS(СВЦЭМ!$D$33:$D$776,СВЦЭМ!$A$33:$A$776,$A49,СВЦЭМ!$B$33:$B$776,P$47)+'СЕТ СН'!$F$14+СВЦЭМ!$D$10+'СЕТ СН'!$F$6-'СЕТ СН'!$F$26</f>
        <v>680.03818344000001</v>
      </c>
      <c r="Q49" s="36">
        <f>SUMIFS(СВЦЭМ!$D$33:$D$776,СВЦЭМ!$A$33:$A$776,$A49,СВЦЭМ!$B$33:$B$776,Q$47)+'СЕТ СН'!$F$14+СВЦЭМ!$D$10+'СЕТ СН'!$F$6-'СЕТ СН'!$F$26</f>
        <v>668.72993813000005</v>
      </c>
      <c r="R49" s="36">
        <f>SUMIFS(СВЦЭМ!$D$33:$D$776,СВЦЭМ!$A$33:$A$776,$A49,СВЦЭМ!$B$33:$B$776,R$47)+'СЕТ СН'!$F$14+СВЦЭМ!$D$10+'СЕТ СН'!$F$6-'СЕТ СН'!$F$26</f>
        <v>620.45874401000003</v>
      </c>
      <c r="S49" s="36">
        <f>SUMIFS(СВЦЭМ!$D$33:$D$776,СВЦЭМ!$A$33:$A$776,$A49,СВЦЭМ!$B$33:$B$776,S$47)+'СЕТ СН'!$F$14+СВЦЭМ!$D$10+'СЕТ СН'!$F$6-'СЕТ СН'!$F$26</f>
        <v>618.70456758000012</v>
      </c>
      <c r="T49" s="36">
        <f>SUMIFS(СВЦЭМ!$D$33:$D$776,СВЦЭМ!$A$33:$A$776,$A49,СВЦЭМ!$B$33:$B$776,T$47)+'СЕТ СН'!$F$14+СВЦЭМ!$D$10+'СЕТ СН'!$F$6-'СЕТ СН'!$F$26</f>
        <v>611.73526176000007</v>
      </c>
      <c r="U49" s="36">
        <f>SUMIFS(СВЦЭМ!$D$33:$D$776,СВЦЭМ!$A$33:$A$776,$A49,СВЦЭМ!$B$33:$B$776,U$47)+'СЕТ СН'!$F$14+СВЦЭМ!$D$10+'СЕТ СН'!$F$6-'СЕТ СН'!$F$26</f>
        <v>606.53238787000009</v>
      </c>
      <c r="V49" s="36">
        <f>SUMIFS(СВЦЭМ!$D$33:$D$776,СВЦЭМ!$A$33:$A$776,$A49,СВЦЭМ!$B$33:$B$776,V$47)+'СЕТ СН'!$F$14+СВЦЭМ!$D$10+'СЕТ СН'!$F$6-'СЕТ СН'!$F$26</f>
        <v>605.29523344000006</v>
      </c>
      <c r="W49" s="36">
        <f>SUMIFS(СВЦЭМ!$D$33:$D$776,СВЦЭМ!$A$33:$A$776,$A49,СВЦЭМ!$B$33:$B$776,W$47)+'СЕТ СН'!$F$14+СВЦЭМ!$D$10+'СЕТ СН'!$F$6-'СЕТ СН'!$F$26</f>
        <v>600.99947543000007</v>
      </c>
      <c r="X49" s="36">
        <f>SUMIFS(СВЦЭМ!$D$33:$D$776,СВЦЭМ!$A$33:$A$776,$A49,СВЦЭМ!$B$33:$B$776,X$47)+'СЕТ СН'!$F$14+СВЦЭМ!$D$10+'СЕТ СН'!$F$6-'СЕТ СН'!$F$26</f>
        <v>642.83522151000011</v>
      </c>
      <c r="Y49" s="36">
        <f>SUMIFS(СВЦЭМ!$D$33:$D$776,СВЦЭМ!$A$33:$A$776,$A49,СВЦЭМ!$B$33:$B$776,Y$47)+'СЕТ СН'!$F$14+СВЦЭМ!$D$10+'СЕТ СН'!$F$6-'СЕТ СН'!$F$26</f>
        <v>659.16698055000006</v>
      </c>
    </row>
    <row r="50" spans="1:25" ht="15.75" x14ac:dyDescent="0.2">
      <c r="A50" s="35">
        <f t="shared" ref="A50:A78" si="1">A49+1</f>
        <v>43649</v>
      </c>
      <c r="B50" s="36">
        <f>SUMIFS(СВЦЭМ!$D$33:$D$776,СВЦЭМ!$A$33:$A$776,$A50,СВЦЭМ!$B$33:$B$776,B$47)+'СЕТ СН'!$F$14+СВЦЭМ!$D$10+'СЕТ СН'!$F$6-'СЕТ СН'!$F$26</f>
        <v>668.72595480000007</v>
      </c>
      <c r="C50" s="36">
        <f>SUMIFS(СВЦЭМ!$D$33:$D$776,СВЦЭМ!$A$33:$A$776,$A50,СВЦЭМ!$B$33:$B$776,C$47)+'СЕТ СН'!$F$14+СВЦЭМ!$D$10+'СЕТ СН'!$F$6-'СЕТ СН'!$F$26</f>
        <v>767.35820461000003</v>
      </c>
      <c r="D50" s="36">
        <f>SUMIFS(СВЦЭМ!$D$33:$D$776,СВЦЭМ!$A$33:$A$776,$A50,СВЦЭМ!$B$33:$B$776,D$47)+'СЕТ СН'!$F$14+СВЦЭМ!$D$10+'СЕТ СН'!$F$6-'СЕТ СН'!$F$26</f>
        <v>797.95155621000004</v>
      </c>
      <c r="E50" s="36">
        <f>SUMIFS(СВЦЭМ!$D$33:$D$776,СВЦЭМ!$A$33:$A$776,$A50,СВЦЭМ!$B$33:$B$776,E$47)+'СЕТ СН'!$F$14+СВЦЭМ!$D$10+'СЕТ СН'!$F$6-'СЕТ СН'!$F$26</f>
        <v>810.25600422000002</v>
      </c>
      <c r="F50" s="36">
        <f>SUMIFS(СВЦЭМ!$D$33:$D$776,СВЦЭМ!$A$33:$A$776,$A50,СВЦЭМ!$B$33:$B$776,F$47)+'СЕТ СН'!$F$14+СВЦЭМ!$D$10+'СЕТ СН'!$F$6-'СЕТ СН'!$F$26</f>
        <v>805.43154168000001</v>
      </c>
      <c r="G50" s="36">
        <f>SUMIFS(СВЦЭМ!$D$33:$D$776,СВЦЭМ!$A$33:$A$776,$A50,СВЦЭМ!$B$33:$B$776,G$47)+'СЕТ СН'!$F$14+СВЦЭМ!$D$10+'СЕТ СН'!$F$6-'СЕТ СН'!$F$26</f>
        <v>793.52215520000004</v>
      </c>
      <c r="H50" s="36">
        <f>SUMIFS(СВЦЭМ!$D$33:$D$776,СВЦЭМ!$A$33:$A$776,$A50,СВЦЭМ!$B$33:$B$776,H$47)+'СЕТ СН'!$F$14+СВЦЭМ!$D$10+'СЕТ СН'!$F$6-'СЕТ СН'!$F$26</f>
        <v>763.08478407000007</v>
      </c>
      <c r="I50" s="36">
        <f>SUMIFS(СВЦЭМ!$D$33:$D$776,СВЦЭМ!$A$33:$A$776,$A50,СВЦЭМ!$B$33:$B$776,I$47)+'СЕТ СН'!$F$14+СВЦЭМ!$D$10+'СЕТ СН'!$F$6-'СЕТ СН'!$F$26</f>
        <v>732.00016025000002</v>
      </c>
      <c r="J50" s="36">
        <f>SUMIFS(СВЦЭМ!$D$33:$D$776,СВЦЭМ!$A$33:$A$776,$A50,СВЦЭМ!$B$33:$B$776,J$47)+'СЕТ СН'!$F$14+СВЦЭМ!$D$10+'СЕТ СН'!$F$6-'СЕТ СН'!$F$26</f>
        <v>689.46230068000011</v>
      </c>
      <c r="K50" s="36">
        <f>SUMIFS(СВЦЭМ!$D$33:$D$776,СВЦЭМ!$A$33:$A$776,$A50,СВЦЭМ!$B$33:$B$776,K$47)+'СЕТ СН'!$F$14+СВЦЭМ!$D$10+'СЕТ СН'!$F$6-'СЕТ СН'!$F$26</f>
        <v>682.09618995000005</v>
      </c>
      <c r="L50" s="36">
        <f>SUMIFS(СВЦЭМ!$D$33:$D$776,СВЦЭМ!$A$33:$A$776,$A50,СВЦЭМ!$B$33:$B$776,L$47)+'СЕТ СН'!$F$14+СВЦЭМ!$D$10+'СЕТ СН'!$F$6-'СЕТ СН'!$F$26</f>
        <v>684.82223483000007</v>
      </c>
      <c r="M50" s="36">
        <f>SUMIFS(СВЦЭМ!$D$33:$D$776,СВЦЭМ!$A$33:$A$776,$A50,СВЦЭМ!$B$33:$B$776,M$47)+'СЕТ СН'!$F$14+СВЦЭМ!$D$10+'СЕТ СН'!$F$6-'СЕТ СН'!$F$26</f>
        <v>680.61693375000004</v>
      </c>
      <c r="N50" s="36">
        <f>SUMIFS(СВЦЭМ!$D$33:$D$776,СВЦЭМ!$A$33:$A$776,$A50,СВЦЭМ!$B$33:$B$776,N$47)+'СЕТ СН'!$F$14+СВЦЭМ!$D$10+'СЕТ СН'!$F$6-'СЕТ СН'!$F$26</f>
        <v>679.97531749000007</v>
      </c>
      <c r="O50" s="36">
        <f>SUMIFS(СВЦЭМ!$D$33:$D$776,СВЦЭМ!$A$33:$A$776,$A50,СВЦЭМ!$B$33:$B$776,O$47)+'СЕТ СН'!$F$14+СВЦЭМ!$D$10+'СЕТ СН'!$F$6-'СЕТ СН'!$F$26</f>
        <v>683.03139407000003</v>
      </c>
      <c r="P50" s="36">
        <f>SUMIFS(СВЦЭМ!$D$33:$D$776,СВЦЭМ!$A$33:$A$776,$A50,СВЦЭМ!$B$33:$B$776,P$47)+'СЕТ СН'!$F$14+СВЦЭМ!$D$10+'СЕТ СН'!$F$6-'СЕТ СН'!$F$26</f>
        <v>700.21214549000001</v>
      </c>
      <c r="Q50" s="36">
        <f>SUMIFS(СВЦЭМ!$D$33:$D$776,СВЦЭМ!$A$33:$A$776,$A50,СВЦЭМ!$B$33:$B$776,Q$47)+'СЕТ СН'!$F$14+СВЦЭМ!$D$10+'СЕТ СН'!$F$6-'СЕТ СН'!$F$26</f>
        <v>692.7916594300001</v>
      </c>
      <c r="R50" s="36">
        <f>SUMIFS(СВЦЭМ!$D$33:$D$776,СВЦЭМ!$A$33:$A$776,$A50,СВЦЭМ!$B$33:$B$776,R$47)+'СЕТ СН'!$F$14+СВЦЭМ!$D$10+'СЕТ СН'!$F$6-'СЕТ СН'!$F$26</f>
        <v>644.04326684000011</v>
      </c>
      <c r="S50" s="36">
        <f>SUMIFS(СВЦЭМ!$D$33:$D$776,СВЦЭМ!$A$33:$A$776,$A50,СВЦЭМ!$B$33:$B$776,S$47)+'СЕТ СН'!$F$14+СВЦЭМ!$D$10+'СЕТ СН'!$F$6-'СЕТ СН'!$F$26</f>
        <v>647.9663968000001</v>
      </c>
      <c r="T50" s="36">
        <f>SUMIFS(СВЦЭМ!$D$33:$D$776,СВЦЭМ!$A$33:$A$776,$A50,СВЦЭМ!$B$33:$B$776,T$47)+'СЕТ СН'!$F$14+СВЦЭМ!$D$10+'СЕТ СН'!$F$6-'СЕТ СН'!$F$26</f>
        <v>640.73821953000004</v>
      </c>
      <c r="U50" s="36">
        <f>SUMIFS(СВЦЭМ!$D$33:$D$776,СВЦЭМ!$A$33:$A$776,$A50,СВЦЭМ!$B$33:$B$776,U$47)+'СЕТ СН'!$F$14+СВЦЭМ!$D$10+'СЕТ СН'!$F$6-'СЕТ СН'!$F$26</f>
        <v>620.71756344000005</v>
      </c>
      <c r="V50" s="36">
        <f>SUMIFS(СВЦЭМ!$D$33:$D$776,СВЦЭМ!$A$33:$A$776,$A50,СВЦЭМ!$B$33:$B$776,V$47)+'СЕТ СН'!$F$14+СВЦЭМ!$D$10+'СЕТ СН'!$F$6-'СЕТ СН'!$F$26</f>
        <v>611.32876906000001</v>
      </c>
      <c r="W50" s="36">
        <f>SUMIFS(СВЦЭМ!$D$33:$D$776,СВЦЭМ!$A$33:$A$776,$A50,СВЦЭМ!$B$33:$B$776,W$47)+'СЕТ СН'!$F$14+СВЦЭМ!$D$10+'СЕТ СН'!$F$6-'СЕТ СН'!$F$26</f>
        <v>605.04569163000008</v>
      </c>
      <c r="X50" s="36">
        <f>SUMIFS(СВЦЭМ!$D$33:$D$776,СВЦЭМ!$A$33:$A$776,$A50,СВЦЭМ!$B$33:$B$776,X$47)+'СЕТ СН'!$F$14+СВЦЭМ!$D$10+'СЕТ СН'!$F$6-'СЕТ СН'!$F$26</f>
        <v>620.25128037000002</v>
      </c>
      <c r="Y50" s="36">
        <f>SUMIFS(СВЦЭМ!$D$33:$D$776,СВЦЭМ!$A$33:$A$776,$A50,СВЦЭМ!$B$33:$B$776,Y$47)+'СЕТ СН'!$F$14+СВЦЭМ!$D$10+'СЕТ СН'!$F$6-'СЕТ СН'!$F$26</f>
        <v>659.45566446000009</v>
      </c>
    </row>
    <row r="51" spans="1:25" ht="15.75" x14ac:dyDescent="0.2">
      <c r="A51" s="35">
        <f t="shared" si="1"/>
        <v>43650</v>
      </c>
      <c r="B51" s="36">
        <f>SUMIFS(СВЦЭМ!$D$33:$D$776,СВЦЭМ!$A$33:$A$776,$A51,СВЦЭМ!$B$33:$B$776,B$47)+'СЕТ СН'!$F$14+СВЦЭМ!$D$10+'СЕТ СН'!$F$6-'СЕТ СН'!$F$26</f>
        <v>717.14926413000001</v>
      </c>
      <c r="C51" s="36">
        <f>SUMIFS(СВЦЭМ!$D$33:$D$776,СВЦЭМ!$A$33:$A$776,$A51,СВЦЭМ!$B$33:$B$776,C$47)+'СЕТ СН'!$F$14+СВЦЭМ!$D$10+'СЕТ СН'!$F$6-'СЕТ СН'!$F$26</f>
        <v>830.97723922000011</v>
      </c>
      <c r="D51" s="36">
        <f>SUMIFS(СВЦЭМ!$D$33:$D$776,СВЦЭМ!$A$33:$A$776,$A51,СВЦЭМ!$B$33:$B$776,D$47)+'СЕТ СН'!$F$14+СВЦЭМ!$D$10+'СЕТ СН'!$F$6-'СЕТ СН'!$F$26</f>
        <v>862.64867690000005</v>
      </c>
      <c r="E51" s="36">
        <f>SUMIFS(СВЦЭМ!$D$33:$D$776,СВЦЭМ!$A$33:$A$776,$A51,СВЦЭМ!$B$33:$B$776,E$47)+'СЕТ СН'!$F$14+СВЦЭМ!$D$10+'СЕТ СН'!$F$6-'СЕТ СН'!$F$26</f>
        <v>922.12840778000009</v>
      </c>
      <c r="F51" s="36">
        <f>SUMIFS(СВЦЭМ!$D$33:$D$776,СВЦЭМ!$A$33:$A$776,$A51,СВЦЭМ!$B$33:$B$776,F$47)+'СЕТ СН'!$F$14+СВЦЭМ!$D$10+'СЕТ СН'!$F$6-'СЕТ СН'!$F$26</f>
        <v>853.20592318000001</v>
      </c>
      <c r="G51" s="36">
        <f>SUMIFS(СВЦЭМ!$D$33:$D$776,СВЦЭМ!$A$33:$A$776,$A51,СВЦЭМ!$B$33:$B$776,G$47)+'СЕТ СН'!$F$14+СВЦЭМ!$D$10+'СЕТ СН'!$F$6-'СЕТ СН'!$F$26</f>
        <v>826.23155810000003</v>
      </c>
      <c r="H51" s="36">
        <f>SUMIFS(СВЦЭМ!$D$33:$D$776,СВЦЭМ!$A$33:$A$776,$A51,СВЦЭМ!$B$33:$B$776,H$47)+'СЕТ СН'!$F$14+СВЦЭМ!$D$10+'СЕТ СН'!$F$6-'СЕТ СН'!$F$26</f>
        <v>800.64457890000006</v>
      </c>
      <c r="I51" s="36">
        <f>SUMIFS(СВЦЭМ!$D$33:$D$776,СВЦЭМ!$A$33:$A$776,$A51,СВЦЭМ!$B$33:$B$776,I$47)+'СЕТ СН'!$F$14+СВЦЭМ!$D$10+'СЕТ СН'!$F$6-'СЕТ СН'!$F$26</f>
        <v>734.47128585000007</v>
      </c>
      <c r="J51" s="36">
        <f>SUMIFS(СВЦЭМ!$D$33:$D$776,СВЦЭМ!$A$33:$A$776,$A51,СВЦЭМ!$B$33:$B$776,J$47)+'СЕТ СН'!$F$14+СВЦЭМ!$D$10+'СЕТ СН'!$F$6-'СЕТ СН'!$F$26</f>
        <v>696.20115524000005</v>
      </c>
      <c r="K51" s="36">
        <f>SUMIFS(СВЦЭМ!$D$33:$D$776,СВЦЭМ!$A$33:$A$776,$A51,СВЦЭМ!$B$33:$B$776,K$47)+'СЕТ СН'!$F$14+СВЦЭМ!$D$10+'СЕТ СН'!$F$6-'СЕТ СН'!$F$26</f>
        <v>677.01012610000009</v>
      </c>
      <c r="L51" s="36">
        <f>SUMIFS(СВЦЭМ!$D$33:$D$776,СВЦЭМ!$A$33:$A$776,$A51,СВЦЭМ!$B$33:$B$776,L$47)+'СЕТ СН'!$F$14+СВЦЭМ!$D$10+'СЕТ СН'!$F$6-'СЕТ СН'!$F$26</f>
        <v>676.13354476000006</v>
      </c>
      <c r="M51" s="36">
        <f>SUMIFS(СВЦЭМ!$D$33:$D$776,СВЦЭМ!$A$33:$A$776,$A51,СВЦЭМ!$B$33:$B$776,M$47)+'СЕТ СН'!$F$14+СВЦЭМ!$D$10+'СЕТ СН'!$F$6-'СЕТ СН'!$F$26</f>
        <v>677.15258583000002</v>
      </c>
      <c r="N51" s="36">
        <f>SUMIFS(СВЦЭМ!$D$33:$D$776,СВЦЭМ!$A$33:$A$776,$A51,СВЦЭМ!$B$33:$B$776,N$47)+'СЕТ СН'!$F$14+СВЦЭМ!$D$10+'СЕТ СН'!$F$6-'СЕТ СН'!$F$26</f>
        <v>686.81856210000001</v>
      </c>
      <c r="O51" s="36">
        <f>SUMIFS(СВЦЭМ!$D$33:$D$776,СВЦЭМ!$A$33:$A$776,$A51,СВЦЭМ!$B$33:$B$776,O$47)+'СЕТ СН'!$F$14+СВЦЭМ!$D$10+'СЕТ СН'!$F$6-'СЕТ СН'!$F$26</f>
        <v>688.96892574000003</v>
      </c>
      <c r="P51" s="36">
        <f>SUMIFS(СВЦЭМ!$D$33:$D$776,СВЦЭМ!$A$33:$A$776,$A51,СВЦЭМ!$B$33:$B$776,P$47)+'СЕТ СН'!$F$14+СВЦЭМ!$D$10+'СЕТ СН'!$F$6-'СЕТ СН'!$F$26</f>
        <v>694.53691756000001</v>
      </c>
      <c r="Q51" s="36">
        <f>SUMIFS(СВЦЭМ!$D$33:$D$776,СВЦЭМ!$A$33:$A$776,$A51,СВЦЭМ!$B$33:$B$776,Q$47)+'СЕТ СН'!$F$14+СВЦЭМ!$D$10+'СЕТ СН'!$F$6-'СЕТ СН'!$F$26</f>
        <v>685.50795013000004</v>
      </c>
      <c r="R51" s="36">
        <f>SUMIFS(СВЦЭМ!$D$33:$D$776,СВЦЭМ!$A$33:$A$776,$A51,СВЦЭМ!$B$33:$B$776,R$47)+'СЕТ СН'!$F$14+СВЦЭМ!$D$10+'СЕТ СН'!$F$6-'СЕТ СН'!$F$26</f>
        <v>635.30501824000009</v>
      </c>
      <c r="S51" s="36">
        <f>SUMIFS(СВЦЭМ!$D$33:$D$776,СВЦЭМ!$A$33:$A$776,$A51,СВЦЭМ!$B$33:$B$776,S$47)+'СЕТ СН'!$F$14+СВЦЭМ!$D$10+'СЕТ СН'!$F$6-'СЕТ СН'!$F$26</f>
        <v>633.80925274000003</v>
      </c>
      <c r="T51" s="36">
        <f>SUMIFS(СВЦЭМ!$D$33:$D$776,СВЦЭМ!$A$33:$A$776,$A51,СВЦЭМ!$B$33:$B$776,T$47)+'СЕТ СН'!$F$14+СВЦЭМ!$D$10+'СЕТ СН'!$F$6-'СЕТ СН'!$F$26</f>
        <v>628.18551357000001</v>
      </c>
      <c r="U51" s="36">
        <f>SUMIFS(СВЦЭМ!$D$33:$D$776,СВЦЭМ!$A$33:$A$776,$A51,СВЦЭМ!$B$33:$B$776,U$47)+'СЕТ СН'!$F$14+СВЦЭМ!$D$10+'СЕТ СН'!$F$6-'СЕТ СН'!$F$26</f>
        <v>607.71252966000009</v>
      </c>
      <c r="V51" s="36">
        <f>SUMIFS(СВЦЭМ!$D$33:$D$776,СВЦЭМ!$A$33:$A$776,$A51,СВЦЭМ!$B$33:$B$776,V$47)+'СЕТ СН'!$F$14+СВЦЭМ!$D$10+'СЕТ СН'!$F$6-'СЕТ СН'!$F$26</f>
        <v>622.69277924000005</v>
      </c>
      <c r="W51" s="36">
        <f>SUMIFS(СВЦЭМ!$D$33:$D$776,СВЦЭМ!$A$33:$A$776,$A51,СВЦЭМ!$B$33:$B$776,W$47)+'СЕТ СН'!$F$14+СВЦЭМ!$D$10+'СЕТ СН'!$F$6-'СЕТ СН'!$F$26</f>
        <v>660.16817468000011</v>
      </c>
      <c r="X51" s="36">
        <f>SUMIFS(СВЦЭМ!$D$33:$D$776,СВЦЭМ!$A$33:$A$776,$A51,СВЦЭМ!$B$33:$B$776,X$47)+'СЕТ СН'!$F$14+СВЦЭМ!$D$10+'СЕТ СН'!$F$6-'СЕТ СН'!$F$26</f>
        <v>651.31982464000009</v>
      </c>
      <c r="Y51" s="36">
        <f>SUMIFS(СВЦЭМ!$D$33:$D$776,СВЦЭМ!$A$33:$A$776,$A51,СВЦЭМ!$B$33:$B$776,Y$47)+'СЕТ СН'!$F$14+СВЦЭМ!$D$10+'СЕТ СН'!$F$6-'СЕТ СН'!$F$26</f>
        <v>648.2236631400001</v>
      </c>
    </row>
    <row r="52" spans="1:25" ht="15.75" x14ac:dyDescent="0.2">
      <c r="A52" s="35">
        <f t="shared" si="1"/>
        <v>43651</v>
      </c>
      <c r="B52" s="36">
        <f>SUMIFS(СВЦЭМ!$D$33:$D$776,СВЦЭМ!$A$33:$A$776,$A52,СВЦЭМ!$B$33:$B$776,B$47)+'СЕТ СН'!$F$14+СВЦЭМ!$D$10+'СЕТ СН'!$F$6-'СЕТ СН'!$F$26</f>
        <v>641.64913323000007</v>
      </c>
      <c r="C52" s="36">
        <f>SUMIFS(СВЦЭМ!$D$33:$D$776,СВЦЭМ!$A$33:$A$776,$A52,СВЦЭМ!$B$33:$B$776,C$47)+'СЕТ СН'!$F$14+СВЦЭМ!$D$10+'СЕТ СН'!$F$6-'СЕТ СН'!$F$26</f>
        <v>742.26413675000003</v>
      </c>
      <c r="D52" s="36">
        <f>SUMIFS(СВЦЭМ!$D$33:$D$776,СВЦЭМ!$A$33:$A$776,$A52,СВЦЭМ!$B$33:$B$776,D$47)+'СЕТ СН'!$F$14+СВЦЭМ!$D$10+'СЕТ СН'!$F$6-'СЕТ СН'!$F$26</f>
        <v>775.67681869</v>
      </c>
      <c r="E52" s="36">
        <f>SUMIFS(СВЦЭМ!$D$33:$D$776,СВЦЭМ!$A$33:$A$776,$A52,СВЦЭМ!$B$33:$B$776,E$47)+'СЕТ СН'!$F$14+СВЦЭМ!$D$10+'СЕТ СН'!$F$6-'СЕТ СН'!$F$26</f>
        <v>772.45938763000004</v>
      </c>
      <c r="F52" s="36">
        <f>SUMIFS(СВЦЭМ!$D$33:$D$776,СВЦЭМ!$A$33:$A$776,$A52,СВЦЭМ!$B$33:$B$776,F$47)+'СЕТ СН'!$F$14+СВЦЭМ!$D$10+'СЕТ СН'!$F$6-'СЕТ СН'!$F$26</f>
        <v>769.58131134000007</v>
      </c>
      <c r="G52" s="36">
        <f>SUMIFS(СВЦЭМ!$D$33:$D$776,СВЦЭМ!$A$33:$A$776,$A52,СВЦЭМ!$B$33:$B$776,G$47)+'СЕТ СН'!$F$14+СВЦЭМ!$D$10+'СЕТ СН'!$F$6-'СЕТ СН'!$F$26</f>
        <v>764.39402702000007</v>
      </c>
      <c r="H52" s="36">
        <f>SUMIFS(СВЦЭМ!$D$33:$D$776,СВЦЭМ!$A$33:$A$776,$A52,СВЦЭМ!$B$33:$B$776,H$47)+'СЕТ СН'!$F$14+СВЦЭМ!$D$10+'СЕТ СН'!$F$6-'СЕТ СН'!$F$26</f>
        <v>730.43856029000005</v>
      </c>
      <c r="I52" s="36">
        <f>SUMIFS(СВЦЭМ!$D$33:$D$776,СВЦЭМ!$A$33:$A$776,$A52,СВЦЭМ!$B$33:$B$776,I$47)+'СЕТ СН'!$F$14+СВЦЭМ!$D$10+'СЕТ СН'!$F$6-'СЕТ СН'!$F$26</f>
        <v>683.88393656000005</v>
      </c>
      <c r="J52" s="36">
        <f>SUMIFS(СВЦЭМ!$D$33:$D$776,СВЦЭМ!$A$33:$A$776,$A52,СВЦЭМ!$B$33:$B$776,J$47)+'СЕТ СН'!$F$14+СВЦЭМ!$D$10+'СЕТ СН'!$F$6-'СЕТ СН'!$F$26</f>
        <v>664.60170518000007</v>
      </c>
      <c r="K52" s="36">
        <f>SUMIFS(СВЦЭМ!$D$33:$D$776,СВЦЭМ!$A$33:$A$776,$A52,СВЦЭМ!$B$33:$B$776,K$47)+'СЕТ СН'!$F$14+СВЦЭМ!$D$10+'СЕТ СН'!$F$6-'СЕТ СН'!$F$26</f>
        <v>660.47819271000003</v>
      </c>
      <c r="L52" s="36">
        <f>SUMIFS(СВЦЭМ!$D$33:$D$776,СВЦЭМ!$A$33:$A$776,$A52,СВЦЭМ!$B$33:$B$776,L$47)+'СЕТ СН'!$F$14+СВЦЭМ!$D$10+'СЕТ СН'!$F$6-'СЕТ СН'!$F$26</f>
        <v>672.93664912000008</v>
      </c>
      <c r="M52" s="36">
        <f>SUMIFS(СВЦЭМ!$D$33:$D$776,СВЦЭМ!$A$33:$A$776,$A52,СВЦЭМ!$B$33:$B$776,M$47)+'СЕТ СН'!$F$14+СВЦЭМ!$D$10+'СЕТ СН'!$F$6-'СЕТ СН'!$F$26</f>
        <v>670.91041687000006</v>
      </c>
      <c r="N52" s="36">
        <f>SUMIFS(СВЦЭМ!$D$33:$D$776,СВЦЭМ!$A$33:$A$776,$A52,СВЦЭМ!$B$33:$B$776,N$47)+'СЕТ СН'!$F$14+СВЦЭМ!$D$10+'СЕТ СН'!$F$6-'СЕТ СН'!$F$26</f>
        <v>665.16817970000011</v>
      </c>
      <c r="O52" s="36">
        <f>SUMIFS(СВЦЭМ!$D$33:$D$776,СВЦЭМ!$A$33:$A$776,$A52,СВЦЭМ!$B$33:$B$776,O$47)+'СЕТ СН'!$F$14+СВЦЭМ!$D$10+'СЕТ СН'!$F$6-'СЕТ СН'!$F$26</f>
        <v>673.1947769300001</v>
      </c>
      <c r="P52" s="36">
        <f>SUMIFS(СВЦЭМ!$D$33:$D$776,СВЦЭМ!$A$33:$A$776,$A52,СВЦЭМ!$B$33:$B$776,P$47)+'СЕТ СН'!$F$14+СВЦЭМ!$D$10+'СЕТ СН'!$F$6-'СЕТ СН'!$F$26</f>
        <v>669.20330403000003</v>
      </c>
      <c r="Q52" s="36">
        <f>SUMIFS(СВЦЭМ!$D$33:$D$776,СВЦЭМ!$A$33:$A$776,$A52,СВЦЭМ!$B$33:$B$776,Q$47)+'СЕТ СН'!$F$14+СВЦЭМ!$D$10+'СЕТ СН'!$F$6-'СЕТ СН'!$F$26</f>
        <v>655.83510571000011</v>
      </c>
      <c r="R52" s="36">
        <f>SUMIFS(СВЦЭМ!$D$33:$D$776,СВЦЭМ!$A$33:$A$776,$A52,СВЦЭМ!$B$33:$B$776,R$47)+'СЕТ СН'!$F$14+СВЦЭМ!$D$10+'СЕТ СН'!$F$6-'СЕТ СН'!$F$26</f>
        <v>561.96617212000001</v>
      </c>
      <c r="S52" s="36">
        <f>SUMIFS(СВЦЭМ!$D$33:$D$776,СВЦЭМ!$A$33:$A$776,$A52,СВЦЭМ!$B$33:$B$776,S$47)+'СЕТ СН'!$F$14+СВЦЭМ!$D$10+'СЕТ СН'!$F$6-'СЕТ СН'!$F$26</f>
        <v>549.34306966999998</v>
      </c>
      <c r="T52" s="36">
        <f>SUMIFS(СВЦЭМ!$D$33:$D$776,СВЦЭМ!$A$33:$A$776,$A52,СВЦЭМ!$B$33:$B$776,T$47)+'СЕТ СН'!$F$14+СВЦЭМ!$D$10+'СЕТ СН'!$F$6-'СЕТ СН'!$F$26</f>
        <v>551.15853820999996</v>
      </c>
      <c r="U52" s="36">
        <f>SUMIFS(СВЦЭМ!$D$33:$D$776,СВЦЭМ!$A$33:$A$776,$A52,СВЦЭМ!$B$33:$B$776,U$47)+'СЕТ СН'!$F$14+СВЦЭМ!$D$10+'СЕТ СН'!$F$6-'СЕТ СН'!$F$26</f>
        <v>549.57965566999997</v>
      </c>
      <c r="V52" s="36">
        <f>SUMIFS(СВЦЭМ!$D$33:$D$776,СВЦЭМ!$A$33:$A$776,$A52,СВЦЭМ!$B$33:$B$776,V$47)+'СЕТ СН'!$F$14+СВЦЭМ!$D$10+'СЕТ СН'!$F$6-'СЕТ СН'!$F$26</f>
        <v>548.38528944999996</v>
      </c>
      <c r="W52" s="36">
        <f>SUMIFS(СВЦЭМ!$D$33:$D$776,СВЦЭМ!$A$33:$A$776,$A52,СВЦЭМ!$B$33:$B$776,W$47)+'СЕТ СН'!$F$14+СВЦЭМ!$D$10+'СЕТ СН'!$F$6-'СЕТ СН'!$F$26</f>
        <v>542.42890497999997</v>
      </c>
      <c r="X52" s="36">
        <f>SUMIFS(СВЦЭМ!$D$33:$D$776,СВЦЭМ!$A$33:$A$776,$A52,СВЦЭМ!$B$33:$B$776,X$47)+'СЕТ СН'!$F$14+СВЦЭМ!$D$10+'СЕТ СН'!$F$6-'СЕТ СН'!$F$26</f>
        <v>534.75481041</v>
      </c>
      <c r="Y52" s="36">
        <f>SUMIFS(СВЦЭМ!$D$33:$D$776,СВЦЭМ!$A$33:$A$776,$A52,СВЦЭМ!$B$33:$B$776,Y$47)+'СЕТ СН'!$F$14+СВЦЭМ!$D$10+'СЕТ СН'!$F$6-'СЕТ СН'!$F$26</f>
        <v>556.84191982999994</v>
      </c>
    </row>
    <row r="53" spans="1:25" ht="15.75" x14ac:dyDescent="0.2">
      <c r="A53" s="35">
        <f t="shared" si="1"/>
        <v>43652</v>
      </c>
      <c r="B53" s="36">
        <f>SUMIFS(СВЦЭМ!$D$33:$D$776,СВЦЭМ!$A$33:$A$776,$A53,СВЦЭМ!$B$33:$B$776,B$47)+'СЕТ СН'!$F$14+СВЦЭМ!$D$10+'СЕТ СН'!$F$6-'СЕТ СН'!$F$26</f>
        <v>654.81249806000005</v>
      </c>
      <c r="C53" s="36">
        <f>SUMIFS(СВЦЭМ!$D$33:$D$776,СВЦЭМ!$A$33:$A$776,$A53,СВЦЭМ!$B$33:$B$776,C$47)+'СЕТ СН'!$F$14+СВЦЭМ!$D$10+'СЕТ СН'!$F$6-'СЕТ СН'!$F$26</f>
        <v>756.2065370900001</v>
      </c>
      <c r="D53" s="36">
        <f>SUMIFS(СВЦЭМ!$D$33:$D$776,СВЦЭМ!$A$33:$A$776,$A53,СВЦЭМ!$B$33:$B$776,D$47)+'СЕТ СН'!$F$14+СВЦЭМ!$D$10+'СЕТ СН'!$F$6-'СЕТ СН'!$F$26</f>
        <v>799.6504725100001</v>
      </c>
      <c r="E53" s="36">
        <f>SUMIFS(СВЦЭМ!$D$33:$D$776,СВЦЭМ!$A$33:$A$776,$A53,СВЦЭМ!$B$33:$B$776,E$47)+'СЕТ СН'!$F$14+СВЦЭМ!$D$10+'СЕТ СН'!$F$6-'СЕТ СН'!$F$26</f>
        <v>814.69977762000008</v>
      </c>
      <c r="F53" s="36">
        <f>SUMIFS(СВЦЭМ!$D$33:$D$776,СВЦЭМ!$A$33:$A$776,$A53,СВЦЭМ!$B$33:$B$776,F$47)+'СЕТ СН'!$F$14+СВЦЭМ!$D$10+'СЕТ СН'!$F$6-'СЕТ СН'!$F$26</f>
        <v>809.55551266000009</v>
      </c>
      <c r="G53" s="36">
        <f>SUMIFS(СВЦЭМ!$D$33:$D$776,СВЦЭМ!$A$33:$A$776,$A53,СВЦЭМ!$B$33:$B$776,G$47)+'СЕТ СН'!$F$14+СВЦЭМ!$D$10+'СЕТ СН'!$F$6-'СЕТ СН'!$F$26</f>
        <v>793.58330593000005</v>
      </c>
      <c r="H53" s="36">
        <f>SUMIFS(СВЦЭМ!$D$33:$D$776,СВЦЭМ!$A$33:$A$776,$A53,СВЦЭМ!$B$33:$B$776,H$47)+'СЕТ СН'!$F$14+СВЦЭМ!$D$10+'СЕТ СН'!$F$6-'СЕТ СН'!$F$26</f>
        <v>752.16775332000009</v>
      </c>
      <c r="I53" s="36">
        <f>SUMIFS(СВЦЭМ!$D$33:$D$776,СВЦЭМ!$A$33:$A$776,$A53,СВЦЭМ!$B$33:$B$776,I$47)+'СЕТ СН'!$F$14+СВЦЭМ!$D$10+'СЕТ СН'!$F$6-'СЕТ СН'!$F$26</f>
        <v>701.35613253000008</v>
      </c>
      <c r="J53" s="36">
        <f>SUMIFS(СВЦЭМ!$D$33:$D$776,СВЦЭМ!$A$33:$A$776,$A53,СВЦЭМ!$B$33:$B$776,J$47)+'СЕТ СН'!$F$14+СВЦЭМ!$D$10+'СЕТ СН'!$F$6-'СЕТ СН'!$F$26</f>
        <v>650.40717448000009</v>
      </c>
      <c r="K53" s="36">
        <f>SUMIFS(СВЦЭМ!$D$33:$D$776,СВЦЭМ!$A$33:$A$776,$A53,СВЦЭМ!$B$33:$B$776,K$47)+'СЕТ СН'!$F$14+СВЦЭМ!$D$10+'СЕТ СН'!$F$6-'СЕТ СН'!$F$26</f>
        <v>632.42214660000002</v>
      </c>
      <c r="L53" s="36">
        <f>SUMIFS(СВЦЭМ!$D$33:$D$776,СВЦЭМ!$A$33:$A$776,$A53,СВЦЭМ!$B$33:$B$776,L$47)+'СЕТ СН'!$F$14+СВЦЭМ!$D$10+'СЕТ СН'!$F$6-'СЕТ СН'!$F$26</f>
        <v>606.33991936000007</v>
      </c>
      <c r="M53" s="36">
        <f>SUMIFS(СВЦЭМ!$D$33:$D$776,СВЦЭМ!$A$33:$A$776,$A53,СВЦЭМ!$B$33:$B$776,M$47)+'СЕТ СН'!$F$14+СВЦЭМ!$D$10+'СЕТ СН'!$F$6-'СЕТ СН'!$F$26</f>
        <v>596.8292359400001</v>
      </c>
      <c r="N53" s="36">
        <f>SUMIFS(СВЦЭМ!$D$33:$D$776,СВЦЭМ!$A$33:$A$776,$A53,СВЦЭМ!$B$33:$B$776,N$47)+'СЕТ СН'!$F$14+СВЦЭМ!$D$10+'СЕТ СН'!$F$6-'СЕТ СН'!$F$26</f>
        <v>609.85405813000011</v>
      </c>
      <c r="O53" s="36">
        <f>SUMIFS(СВЦЭМ!$D$33:$D$776,СВЦЭМ!$A$33:$A$776,$A53,СВЦЭМ!$B$33:$B$776,O$47)+'СЕТ СН'!$F$14+СВЦЭМ!$D$10+'СЕТ СН'!$F$6-'СЕТ СН'!$F$26</f>
        <v>620.43187670000009</v>
      </c>
      <c r="P53" s="36">
        <f>SUMIFS(СВЦЭМ!$D$33:$D$776,СВЦЭМ!$A$33:$A$776,$A53,СВЦЭМ!$B$33:$B$776,P$47)+'СЕТ СН'!$F$14+СВЦЭМ!$D$10+'СЕТ СН'!$F$6-'СЕТ СН'!$F$26</f>
        <v>633.19760159000009</v>
      </c>
      <c r="Q53" s="36">
        <f>SUMIFS(СВЦЭМ!$D$33:$D$776,СВЦЭМ!$A$33:$A$776,$A53,СВЦЭМ!$B$33:$B$776,Q$47)+'СЕТ СН'!$F$14+СВЦЭМ!$D$10+'СЕТ СН'!$F$6-'СЕТ СН'!$F$26</f>
        <v>621.30988987000001</v>
      </c>
      <c r="R53" s="36">
        <f>SUMIFS(СВЦЭМ!$D$33:$D$776,СВЦЭМ!$A$33:$A$776,$A53,СВЦЭМ!$B$33:$B$776,R$47)+'СЕТ СН'!$F$14+СВЦЭМ!$D$10+'СЕТ СН'!$F$6-'СЕТ СН'!$F$26</f>
        <v>572.13042223000002</v>
      </c>
      <c r="S53" s="36">
        <f>SUMIFS(СВЦЭМ!$D$33:$D$776,СВЦЭМ!$A$33:$A$776,$A53,СВЦЭМ!$B$33:$B$776,S$47)+'СЕТ СН'!$F$14+СВЦЭМ!$D$10+'СЕТ СН'!$F$6-'СЕТ СН'!$F$26</f>
        <v>578.31223660000001</v>
      </c>
      <c r="T53" s="36">
        <f>SUMIFS(СВЦЭМ!$D$33:$D$776,СВЦЭМ!$A$33:$A$776,$A53,СВЦЭМ!$B$33:$B$776,T$47)+'СЕТ СН'!$F$14+СВЦЭМ!$D$10+'СЕТ СН'!$F$6-'СЕТ СН'!$F$26</f>
        <v>565.80840333000003</v>
      </c>
      <c r="U53" s="36">
        <f>SUMIFS(СВЦЭМ!$D$33:$D$776,СВЦЭМ!$A$33:$A$776,$A53,СВЦЭМ!$B$33:$B$776,U$47)+'СЕТ СН'!$F$14+СВЦЭМ!$D$10+'СЕТ СН'!$F$6-'СЕТ СН'!$F$26</f>
        <v>555.32805135000001</v>
      </c>
      <c r="V53" s="36">
        <f>SUMIFS(СВЦЭМ!$D$33:$D$776,СВЦЭМ!$A$33:$A$776,$A53,СВЦЭМ!$B$33:$B$776,V$47)+'СЕТ СН'!$F$14+СВЦЭМ!$D$10+'СЕТ СН'!$F$6-'СЕТ СН'!$F$26</f>
        <v>563.6842698800001</v>
      </c>
      <c r="W53" s="36">
        <f>SUMIFS(СВЦЭМ!$D$33:$D$776,СВЦЭМ!$A$33:$A$776,$A53,СВЦЭМ!$B$33:$B$776,W$47)+'СЕТ СН'!$F$14+СВЦЭМ!$D$10+'СЕТ СН'!$F$6-'СЕТ СН'!$F$26</f>
        <v>571.79802199000005</v>
      </c>
      <c r="X53" s="36">
        <f>SUMIFS(СВЦЭМ!$D$33:$D$776,СВЦЭМ!$A$33:$A$776,$A53,СВЦЭМ!$B$33:$B$776,X$47)+'СЕТ СН'!$F$14+СВЦЭМ!$D$10+'СЕТ СН'!$F$6-'СЕТ СН'!$F$26</f>
        <v>568.21548389000009</v>
      </c>
      <c r="Y53" s="36">
        <f>SUMIFS(СВЦЭМ!$D$33:$D$776,СВЦЭМ!$A$33:$A$776,$A53,СВЦЭМ!$B$33:$B$776,Y$47)+'СЕТ СН'!$F$14+СВЦЭМ!$D$10+'СЕТ СН'!$F$6-'СЕТ СН'!$F$26</f>
        <v>600.33484878000002</v>
      </c>
    </row>
    <row r="54" spans="1:25" ht="15.75" x14ac:dyDescent="0.2">
      <c r="A54" s="35">
        <f t="shared" si="1"/>
        <v>43653</v>
      </c>
      <c r="B54" s="36">
        <f>SUMIFS(СВЦЭМ!$D$33:$D$776,СВЦЭМ!$A$33:$A$776,$A54,СВЦЭМ!$B$33:$B$776,B$47)+'СЕТ СН'!$F$14+СВЦЭМ!$D$10+'СЕТ СН'!$F$6-'СЕТ СН'!$F$26</f>
        <v>679.25193334000005</v>
      </c>
      <c r="C54" s="36">
        <f>SUMIFS(СВЦЭМ!$D$33:$D$776,СВЦЭМ!$A$33:$A$776,$A54,СВЦЭМ!$B$33:$B$776,C$47)+'СЕТ СН'!$F$14+СВЦЭМ!$D$10+'СЕТ СН'!$F$6-'СЕТ СН'!$F$26</f>
        <v>790.60931783000001</v>
      </c>
      <c r="D54" s="36">
        <f>SUMIFS(СВЦЭМ!$D$33:$D$776,СВЦЭМ!$A$33:$A$776,$A54,СВЦЭМ!$B$33:$B$776,D$47)+'СЕТ СН'!$F$14+СВЦЭМ!$D$10+'СЕТ СН'!$F$6-'СЕТ СН'!$F$26</f>
        <v>817.09791059000008</v>
      </c>
      <c r="E54" s="36">
        <f>SUMIFS(СВЦЭМ!$D$33:$D$776,СВЦЭМ!$A$33:$A$776,$A54,СВЦЭМ!$B$33:$B$776,E$47)+'СЕТ СН'!$F$14+СВЦЭМ!$D$10+'СЕТ СН'!$F$6-'СЕТ СН'!$F$26</f>
        <v>834.14540150000005</v>
      </c>
      <c r="F54" s="36">
        <f>SUMIFS(СВЦЭМ!$D$33:$D$776,СВЦЭМ!$A$33:$A$776,$A54,СВЦЭМ!$B$33:$B$776,F$47)+'СЕТ СН'!$F$14+СВЦЭМ!$D$10+'СЕТ СН'!$F$6-'СЕТ СН'!$F$26</f>
        <v>844.42633328000011</v>
      </c>
      <c r="G54" s="36">
        <f>SUMIFS(СВЦЭМ!$D$33:$D$776,СВЦЭМ!$A$33:$A$776,$A54,СВЦЭМ!$B$33:$B$776,G$47)+'СЕТ СН'!$F$14+СВЦЭМ!$D$10+'СЕТ СН'!$F$6-'СЕТ СН'!$F$26</f>
        <v>843.4887343900001</v>
      </c>
      <c r="H54" s="36">
        <f>SUMIFS(СВЦЭМ!$D$33:$D$776,СВЦЭМ!$A$33:$A$776,$A54,СВЦЭМ!$B$33:$B$776,H$47)+'СЕТ СН'!$F$14+СВЦЭМ!$D$10+'СЕТ СН'!$F$6-'СЕТ СН'!$F$26</f>
        <v>812.03988786000002</v>
      </c>
      <c r="I54" s="36">
        <f>SUMIFS(СВЦЭМ!$D$33:$D$776,СВЦЭМ!$A$33:$A$776,$A54,СВЦЭМ!$B$33:$B$776,I$47)+'СЕТ СН'!$F$14+СВЦЭМ!$D$10+'СЕТ СН'!$F$6-'СЕТ СН'!$F$26</f>
        <v>759.59441224000011</v>
      </c>
      <c r="J54" s="36">
        <f>SUMIFS(СВЦЭМ!$D$33:$D$776,СВЦЭМ!$A$33:$A$776,$A54,СВЦЭМ!$B$33:$B$776,J$47)+'СЕТ СН'!$F$14+СВЦЭМ!$D$10+'СЕТ СН'!$F$6-'СЕТ СН'!$F$26</f>
        <v>694.10616571000003</v>
      </c>
      <c r="K54" s="36">
        <f>SUMIFS(СВЦЭМ!$D$33:$D$776,СВЦЭМ!$A$33:$A$776,$A54,СВЦЭМ!$B$33:$B$776,K$47)+'СЕТ СН'!$F$14+СВЦЭМ!$D$10+'СЕТ СН'!$F$6-'СЕТ СН'!$F$26</f>
        <v>638.9111333300001</v>
      </c>
      <c r="L54" s="36">
        <f>SUMIFS(СВЦЭМ!$D$33:$D$776,СВЦЭМ!$A$33:$A$776,$A54,СВЦЭМ!$B$33:$B$776,L$47)+'СЕТ СН'!$F$14+СВЦЭМ!$D$10+'СЕТ СН'!$F$6-'СЕТ СН'!$F$26</f>
        <v>604.48343881000005</v>
      </c>
      <c r="M54" s="36">
        <f>SUMIFS(СВЦЭМ!$D$33:$D$776,СВЦЭМ!$A$33:$A$776,$A54,СВЦЭМ!$B$33:$B$776,M$47)+'СЕТ СН'!$F$14+СВЦЭМ!$D$10+'СЕТ СН'!$F$6-'СЕТ СН'!$F$26</f>
        <v>606.13282857000002</v>
      </c>
      <c r="N54" s="36">
        <f>SUMIFS(СВЦЭМ!$D$33:$D$776,СВЦЭМ!$A$33:$A$776,$A54,СВЦЭМ!$B$33:$B$776,N$47)+'СЕТ СН'!$F$14+СВЦЭМ!$D$10+'СЕТ СН'!$F$6-'СЕТ СН'!$F$26</f>
        <v>610.41785369000002</v>
      </c>
      <c r="O54" s="36">
        <f>SUMIFS(СВЦЭМ!$D$33:$D$776,СВЦЭМ!$A$33:$A$776,$A54,СВЦЭМ!$B$33:$B$776,O$47)+'СЕТ СН'!$F$14+СВЦЭМ!$D$10+'СЕТ СН'!$F$6-'СЕТ СН'!$F$26</f>
        <v>613.3024538300001</v>
      </c>
      <c r="P54" s="36">
        <f>SUMIFS(СВЦЭМ!$D$33:$D$776,СВЦЭМ!$A$33:$A$776,$A54,СВЦЭМ!$B$33:$B$776,P$47)+'СЕТ СН'!$F$14+СВЦЭМ!$D$10+'СЕТ СН'!$F$6-'СЕТ СН'!$F$26</f>
        <v>615.52962761000003</v>
      </c>
      <c r="Q54" s="36">
        <f>SUMIFS(СВЦЭМ!$D$33:$D$776,СВЦЭМ!$A$33:$A$776,$A54,СВЦЭМ!$B$33:$B$776,Q$47)+'СЕТ СН'!$F$14+СВЦЭМ!$D$10+'СЕТ СН'!$F$6-'СЕТ СН'!$F$26</f>
        <v>605.0988279500001</v>
      </c>
      <c r="R54" s="36">
        <f>SUMIFS(СВЦЭМ!$D$33:$D$776,СВЦЭМ!$A$33:$A$776,$A54,СВЦЭМ!$B$33:$B$776,R$47)+'СЕТ СН'!$F$14+СВЦЭМ!$D$10+'СЕТ СН'!$F$6-'СЕТ СН'!$F$26</f>
        <v>557.93971749000002</v>
      </c>
      <c r="S54" s="36">
        <f>SUMIFS(СВЦЭМ!$D$33:$D$776,СВЦЭМ!$A$33:$A$776,$A54,СВЦЭМ!$B$33:$B$776,S$47)+'СЕТ СН'!$F$14+СВЦЭМ!$D$10+'СЕТ СН'!$F$6-'СЕТ СН'!$F$26</f>
        <v>551.33091636999995</v>
      </c>
      <c r="T54" s="36">
        <f>SUMIFS(СВЦЭМ!$D$33:$D$776,СВЦЭМ!$A$33:$A$776,$A54,СВЦЭМ!$B$33:$B$776,T$47)+'СЕТ СН'!$F$14+СВЦЭМ!$D$10+'СЕТ СН'!$F$6-'СЕТ СН'!$F$26</f>
        <v>547.84420822999994</v>
      </c>
      <c r="U54" s="36">
        <f>SUMIFS(СВЦЭМ!$D$33:$D$776,СВЦЭМ!$A$33:$A$776,$A54,СВЦЭМ!$B$33:$B$776,U$47)+'СЕТ СН'!$F$14+СВЦЭМ!$D$10+'СЕТ СН'!$F$6-'СЕТ СН'!$F$26</f>
        <v>545.10939471999995</v>
      </c>
      <c r="V54" s="36">
        <f>SUMIFS(СВЦЭМ!$D$33:$D$776,СВЦЭМ!$A$33:$A$776,$A54,СВЦЭМ!$B$33:$B$776,V$47)+'СЕТ СН'!$F$14+СВЦЭМ!$D$10+'СЕТ СН'!$F$6-'СЕТ СН'!$F$26</f>
        <v>544.62636909999992</v>
      </c>
      <c r="W54" s="36">
        <f>SUMIFS(СВЦЭМ!$D$33:$D$776,СВЦЭМ!$A$33:$A$776,$A54,СВЦЭМ!$B$33:$B$776,W$47)+'СЕТ СН'!$F$14+СВЦЭМ!$D$10+'СЕТ СН'!$F$6-'СЕТ СН'!$F$26</f>
        <v>534.25545586999999</v>
      </c>
      <c r="X54" s="36">
        <f>SUMIFS(СВЦЭМ!$D$33:$D$776,СВЦЭМ!$A$33:$A$776,$A54,СВЦЭМ!$B$33:$B$776,X$47)+'СЕТ СН'!$F$14+СВЦЭМ!$D$10+'СЕТ СН'!$F$6-'СЕТ СН'!$F$26</f>
        <v>546.48419061999994</v>
      </c>
      <c r="Y54" s="36">
        <f>SUMIFS(СВЦЭМ!$D$33:$D$776,СВЦЭМ!$A$33:$A$776,$A54,СВЦЭМ!$B$33:$B$776,Y$47)+'СЕТ СН'!$F$14+СВЦЭМ!$D$10+'СЕТ СН'!$F$6-'СЕТ СН'!$F$26</f>
        <v>580.14276897000002</v>
      </c>
    </row>
    <row r="55" spans="1:25" ht="15.75" x14ac:dyDescent="0.2">
      <c r="A55" s="35">
        <f t="shared" si="1"/>
        <v>43654</v>
      </c>
      <c r="B55" s="36">
        <f>SUMIFS(СВЦЭМ!$D$33:$D$776,СВЦЭМ!$A$33:$A$776,$A55,СВЦЭМ!$B$33:$B$776,B$47)+'СЕТ СН'!$F$14+СВЦЭМ!$D$10+'СЕТ СН'!$F$6-'СЕТ СН'!$F$26</f>
        <v>678.16575020000005</v>
      </c>
      <c r="C55" s="36">
        <f>SUMIFS(СВЦЭМ!$D$33:$D$776,СВЦЭМ!$A$33:$A$776,$A55,СВЦЭМ!$B$33:$B$776,C$47)+'СЕТ СН'!$F$14+СВЦЭМ!$D$10+'СЕТ СН'!$F$6-'СЕТ СН'!$F$26</f>
        <v>771.65488962000006</v>
      </c>
      <c r="D55" s="36">
        <f>SUMIFS(СВЦЭМ!$D$33:$D$776,СВЦЭМ!$A$33:$A$776,$A55,СВЦЭМ!$B$33:$B$776,D$47)+'СЕТ СН'!$F$14+СВЦЭМ!$D$10+'СЕТ СН'!$F$6-'СЕТ СН'!$F$26</f>
        <v>799.69054681000011</v>
      </c>
      <c r="E55" s="36">
        <f>SUMIFS(СВЦЭМ!$D$33:$D$776,СВЦЭМ!$A$33:$A$776,$A55,СВЦЭМ!$B$33:$B$776,E$47)+'СЕТ СН'!$F$14+СВЦЭМ!$D$10+'СЕТ СН'!$F$6-'СЕТ СН'!$F$26</f>
        <v>820.4149286600001</v>
      </c>
      <c r="F55" s="36">
        <f>SUMIFS(СВЦЭМ!$D$33:$D$776,СВЦЭМ!$A$33:$A$776,$A55,СВЦЭМ!$B$33:$B$776,F$47)+'СЕТ СН'!$F$14+СВЦЭМ!$D$10+'СЕТ СН'!$F$6-'СЕТ СН'!$F$26</f>
        <v>823.43969056000003</v>
      </c>
      <c r="G55" s="36">
        <f>SUMIFS(СВЦЭМ!$D$33:$D$776,СВЦЭМ!$A$33:$A$776,$A55,СВЦЭМ!$B$33:$B$776,G$47)+'СЕТ СН'!$F$14+СВЦЭМ!$D$10+'СЕТ СН'!$F$6-'СЕТ СН'!$F$26</f>
        <v>807.21599690000005</v>
      </c>
      <c r="H55" s="36">
        <f>SUMIFS(СВЦЭМ!$D$33:$D$776,СВЦЭМ!$A$33:$A$776,$A55,СВЦЭМ!$B$33:$B$776,H$47)+'СЕТ СН'!$F$14+СВЦЭМ!$D$10+'СЕТ СН'!$F$6-'СЕТ СН'!$F$26</f>
        <v>758.10982630000001</v>
      </c>
      <c r="I55" s="36">
        <f>SUMIFS(СВЦЭМ!$D$33:$D$776,СВЦЭМ!$A$33:$A$776,$A55,СВЦЭМ!$B$33:$B$776,I$47)+'СЕТ СН'!$F$14+СВЦЭМ!$D$10+'СЕТ СН'!$F$6-'СЕТ СН'!$F$26</f>
        <v>721.94921033000003</v>
      </c>
      <c r="J55" s="36">
        <f>SUMIFS(СВЦЭМ!$D$33:$D$776,СВЦЭМ!$A$33:$A$776,$A55,СВЦЭМ!$B$33:$B$776,J$47)+'СЕТ СН'!$F$14+СВЦЭМ!$D$10+'СЕТ СН'!$F$6-'СЕТ СН'!$F$26</f>
        <v>705.26980382000011</v>
      </c>
      <c r="K55" s="36">
        <f>SUMIFS(СВЦЭМ!$D$33:$D$776,СВЦЭМ!$A$33:$A$776,$A55,СВЦЭМ!$B$33:$B$776,K$47)+'СЕТ СН'!$F$14+СВЦЭМ!$D$10+'СЕТ СН'!$F$6-'СЕТ СН'!$F$26</f>
        <v>704.38258153000004</v>
      </c>
      <c r="L55" s="36">
        <f>SUMIFS(СВЦЭМ!$D$33:$D$776,СВЦЭМ!$A$33:$A$776,$A55,СВЦЭМ!$B$33:$B$776,L$47)+'СЕТ СН'!$F$14+СВЦЭМ!$D$10+'СЕТ СН'!$F$6-'СЕТ СН'!$F$26</f>
        <v>703.82604183000001</v>
      </c>
      <c r="M55" s="36">
        <f>SUMIFS(СВЦЭМ!$D$33:$D$776,СВЦЭМ!$A$33:$A$776,$A55,СВЦЭМ!$B$33:$B$776,M$47)+'СЕТ СН'!$F$14+СВЦЭМ!$D$10+'СЕТ СН'!$F$6-'СЕТ СН'!$F$26</f>
        <v>669.40311467000004</v>
      </c>
      <c r="N55" s="36">
        <f>SUMIFS(СВЦЭМ!$D$33:$D$776,СВЦЭМ!$A$33:$A$776,$A55,СВЦЭМ!$B$33:$B$776,N$47)+'СЕТ СН'!$F$14+СВЦЭМ!$D$10+'СЕТ СН'!$F$6-'СЕТ СН'!$F$26</f>
        <v>667.93580253000005</v>
      </c>
      <c r="O55" s="36">
        <f>SUMIFS(СВЦЭМ!$D$33:$D$776,СВЦЭМ!$A$33:$A$776,$A55,СВЦЭМ!$B$33:$B$776,O$47)+'СЕТ СН'!$F$14+СВЦЭМ!$D$10+'СЕТ СН'!$F$6-'СЕТ СН'!$F$26</f>
        <v>657.36078845000009</v>
      </c>
      <c r="P55" s="36">
        <f>SUMIFS(СВЦЭМ!$D$33:$D$776,СВЦЭМ!$A$33:$A$776,$A55,СВЦЭМ!$B$33:$B$776,P$47)+'СЕТ СН'!$F$14+СВЦЭМ!$D$10+'СЕТ СН'!$F$6-'СЕТ СН'!$F$26</f>
        <v>625.20395307000001</v>
      </c>
      <c r="Q55" s="36">
        <f>SUMIFS(СВЦЭМ!$D$33:$D$776,СВЦЭМ!$A$33:$A$776,$A55,СВЦЭМ!$B$33:$B$776,Q$47)+'СЕТ СН'!$F$14+СВЦЭМ!$D$10+'СЕТ СН'!$F$6-'СЕТ СН'!$F$26</f>
        <v>601.89733139000009</v>
      </c>
      <c r="R55" s="36">
        <f>SUMIFS(СВЦЭМ!$D$33:$D$776,СВЦЭМ!$A$33:$A$776,$A55,СВЦЭМ!$B$33:$B$776,R$47)+'СЕТ СН'!$F$14+СВЦЭМ!$D$10+'СЕТ СН'!$F$6-'СЕТ СН'!$F$26</f>
        <v>562.26371095000002</v>
      </c>
      <c r="S55" s="36">
        <f>SUMIFS(СВЦЭМ!$D$33:$D$776,СВЦЭМ!$A$33:$A$776,$A55,СВЦЭМ!$B$33:$B$776,S$47)+'СЕТ СН'!$F$14+СВЦЭМ!$D$10+'СЕТ СН'!$F$6-'СЕТ СН'!$F$26</f>
        <v>570.38909669000009</v>
      </c>
      <c r="T55" s="36">
        <f>SUMIFS(СВЦЭМ!$D$33:$D$776,СВЦЭМ!$A$33:$A$776,$A55,СВЦЭМ!$B$33:$B$776,T$47)+'СЕТ СН'!$F$14+СВЦЭМ!$D$10+'СЕТ СН'!$F$6-'СЕТ СН'!$F$26</f>
        <v>571.33260536000012</v>
      </c>
      <c r="U55" s="36">
        <f>SUMIFS(СВЦЭМ!$D$33:$D$776,СВЦЭМ!$A$33:$A$776,$A55,СВЦЭМ!$B$33:$B$776,U$47)+'СЕТ СН'!$F$14+СВЦЭМ!$D$10+'СЕТ СН'!$F$6-'СЕТ СН'!$F$26</f>
        <v>564.70578219000004</v>
      </c>
      <c r="V55" s="36">
        <f>SUMIFS(СВЦЭМ!$D$33:$D$776,СВЦЭМ!$A$33:$A$776,$A55,СВЦЭМ!$B$33:$B$776,V$47)+'СЕТ СН'!$F$14+СВЦЭМ!$D$10+'СЕТ СН'!$F$6-'СЕТ СН'!$F$26</f>
        <v>586.49534200000005</v>
      </c>
      <c r="W55" s="36">
        <f>SUMIFS(СВЦЭМ!$D$33:$D$776,СВЦЭМ!$A$33:$A$776,$A55,СВЦЭМ!$B$33:$B$776,W$47)+'СЕТ СН'!$F$14+СВЦЭМ!$D$10+'СЕТ СН'!$F$6-'СЕТ СН'!$F$26</f>
        <v>611.1713913000001</v>
      </c>
      <c r="X55" s="36">
        <f>SUMIFS(СВЦЭМ!$D$33:$D$776,СВЦЭМ!$A$33:$A$776,$A55,СВЦЭМ!$B$33:$B$776,X$47)+'СЕТ СН'!$F$14+СВЦЭМ!$D$10+'СЕТ СН'!$F$6-'СЕТ СН'!$F$26</f>
        <v>624.95298610000009</v>
      </c>
      <c r="Y55" s="36">
        <f>SUMIFS(СВЦЭМ!$D$33:$D$776,СВЦЭМ!$A$33:$A$776,$A55,СВЦЭМ!$B$33:$B$776,Y$47)+'СЕТ СН'!$F$14+СВЦЭМ!$D$10+'СЕТ СН'!$F$6-'СЕТ СН'!$F$26</f>
        <v>645.65038584000001</v>
      </c>
    </row>
    <row r="56" spans="1:25" ht="15.75" x14ac:dyDescent="0.2">
      <c r="A56" s="35">
        <f t="shared" si="1"/>
        <v>43655</v>
      </c>
      <c r="B56" s="36">
        <f>SUMIFS(СВЦЭМ!$D$33:$D$776,СВЦЭМ!$A$33:$A$776,$A56,СВЦЭМ!$B$33:$B$776,B$47)+'СЕТ СН'!$F$14+СВЦЭМ!$D$10+'СЕТ СН'!$F$6-'СЕТ СН'!$F$26</f>
        <v>720.33852291000005</v>
      </c>
      <c r="C56" s="36">
        <f>SUMIFS(СВЦЭМ!$D$33:$D$776,СВЦЭМ!$A$33:$A$776,$A56,СВЦЭМ!$B$33:$B$776,C$47)+'СЕТ СН'!$F$14+СВЦЭМ!$D$10+'СЕТ СН'!$F$6-'СЕТ СН'!$F$26</f>
        <v>752.66538914000012</v>
      </c>
      <c r="D56" s="36">
        <f>SUMIFS(СВЦЭМ!$D$33:$D$776,СВЦЭМ!$A$33:$A$776,$A56,СВЦЭМ!$B$33:$B$776,D$47)+'СЕТ СН'!$F$14+СВЦЭМ!$D$10+'СЕТ СН'!$F$6-'СЕТ СН'!$F$26</f>
        <v>771.59924506000004</v>
      </c>
      <c r="E56" s="36">
        <f>SUMIFS(СВЦЭМ!$D$33:$D$776,СВЦЭМ!$A$33:$A$776,$A56,СВЦЭМ!$B$33:$B$776,E$47)+'СЕТ СН'!$F$14+СВЦЭМ!$D$10+'СЕТ СН'!$F$6-'СЕТ СН'!$F$26</f>
        <v>788.2547381600001</v>
      </c>
      <c r="F56" s="36">
        <f>SUMIFS(СВЦЭМ!$D$33:$D$776,СВЦЭМ!$A$33:$A$776,$A56,СВЦЭМ!$B$33:$B$776,F$47)+'СЕТ СН'!$F$14+СВЦЭМ!$D$10+'СЕТ СН'!$F$6-'СЕТ СН'!$F$26</f>
        <v>785.86278844000003</v>
      </c>
      <c r="G56" s="36">
        <f>SUMIFS(СВЦЭМ!$D$33:$D$776,СВЦЭМ!$A$33:$A$776,$A56,СВЦЭМ!$B$33:$B$776,G$47)+'СЕТ СН'!$F$14+СВЦЭМ!$D$10+'СЕТ СН'!$F$6-'СЕТ СН'!$F$26</f>
        <v>781.88735801000007</v>
      </c>
      <c r="H56" s="36">
        <f>SUMIFS(СВЦЭМ!$D$33:$D$776,СВЦЭМ!$A$33:$A$776,$A56,СВЦЭМ!$B$33:$B$776,H$47)+'СЕТ СН'!$F$14+СВЦЭМ!$D$10+'СЕТ СН'!$F$6-'СЕТ СН'!$F$26</f>
        <v>734.06218649000004</v>
      </c>
      <c r="I56" s="36">
        <f>SUMIFS(СВЦЭМ!$D$33:$D$776,СВЦЭМ!$A$33:$A$776,$A56,СВЦЭМ!$B$33:$B$776,I$47)+'СЕТ СН'!$F$14+СВЦЭМ!$D$10+'СЕТ СН'!$F$6-'СЕТ СН'!$F$26</f>
        <v>711.23752686000012</v>
      </c>
      <c r="J56" s="36">
        <f>SUMIFS(СВЦЭМ!$D$33:$D$776,СВЦЭМ!$A$33:$A$776,$A56,СВЦЭМ!$B$33:$B$776,J$47)+'СЕТ СН'!$F$14+СВЦЭМ!$D$10+'СЕТ СН'!$F$6-'СЕТ СН'!$F$26</f>
        <v>681.16083228000002</v>
      </c>
      <c r="K56" s="36">
        <f>SUMIFS(СВЦЭМ!$D$33:$D$776,СВЦЭМ!$A$33:$A$776,$A56,СВЦЭМ!$B$33:$B$776,K$47)+'СЕТ СН'!$F$14+СВЦЭМ!$D$10+'СЕТ СН'!$F$6-'СЕТ СН'!$F$26</f>
        <v>663.41877631000011</v>
      </c>
      <c r="L56" s="36">
        <f>SUMIFS(СВЦЭМ!$D$33:$D$776,СВЦЭМ!$A$33:$A$776,$A56,СВЦЭМ!$B$33:$B$776,L$47)+'СЕТ СН'!$F$14+СВЦЭМ!$D$10+'СЕТ СН'!$F$6-'СЕТ СН'!$F$26</f>
        <v>663.90776832000006</v>
      </c>
      <c r="M56" s="36">
        <f>SUMIFS(СВЦЭМ!$D$33:$D$776,СВЦЭМ!$A$33:$A$776,$A56,СВЦЭМ!$B$33:$B$776,M$47)+'СЕТ СН'!$F$14+СВЦЭМ!$D$10+'СЕТ СН'!$F$6-'СЕТ СН'!$F$26</f>
        <v>657.93981827000005</v>
      </c>
      <c r="N56" s="36">
        <f>SUMIFS(СВЦЭМ!$D$33:$D$776,СВЦЭМ!$A$33:$A$776,$A56,СВЦЭМ!$B$33:$B$776,N$47)+'СЕТ СН'!$F$14+СВЦЭМ!$D$10+'СЕТ СН'!$F$6-'СЕТ СН'!$F$26</f>
        <v>659.51922015000002</v>
      </c>
      <c r="O56" s="36">
        <f>SUMIFS(СВЦЭМ!$D$33:$D$776,СВЦЭМ!$A$33:$A$776,$A56,СВЦЭМ!$B$33:$B$776,O$47)+'СЕТ СН'!$F$14+СВЦЭМ!$D$10+'СЕТ СН'!$F$6-'СЕТ СН'!$F$26</f>
        <v>655.35544949000007</v>
      </c>
      <c r="P56" s="36">
        <f>SUMIFS(СВЦЭМ!$D$33:$D$776,СВЦЭМ!$A$33:$A$776,$A56,СВЦЭМ!$B$33:$B$776,P$47)+'СЕТ СН'!$F$14+СВЦЭМ!$D$10+'СЕТ СН'!$F$6-'СЕТ СН'!$F$26</f>
        <v>662.54044993000002</v>
      </c>
      <c r="Q56" s="36">
        <f>SUMIFS(СВЦЭМ!$D$33:$D$776,СВЦЭМ!$A$33:$A$776,$A56,СВЦЭМ!$B$33:$B$776,Q$47)+'СЕТ СН'!$F$14+СВЦЭМ!$D$10+'СЕТ СН'!$F$6-'СЕТ СН'!$F$26</f>
        <v>680.74139393000007</v>
      </c>
      <c r="R56" s="36">
        <f>SUMIFS(СВЦЭМ!$D$33:$D$776,СВЦЭМ!$A$33:$A$776,$A56,СВЦЭМ!$B$33:$B$776,R$47)+'СЕТ СН'!$F$14+СВЦЭМ!$D$10+'СЕТ СН'!$F$6-'СЕТ СН'!$F$26</f>
        <v>644.67533529000002</v>
      </c>
      <c r="S56" s="36">
        <f>SUMIFS(СВЦЭМ!$D$33:$D$776,СВЦЭМ!$A$33:$A$776,$A56,СВЦЭМ!$B$33:$B$776,S$47)+'СЕТ СН'!$F$14+СВЦЭМ!$D$10+'СЕТ СН'!$F$6-'СЕТ СН'!$F$26</f>
        <v>615.73197907000008</v>
      </c>
      <c r="T56" s="36">
        <f>SUMIFS(СВЦЭМ!$D$33:$D$776,СВЦЭМ!$A$33:$A$776,$A56,СВЦЭМ!$B$33:$B$776,T$47)+'СЕТ СН'!$F$14+СВЦЭМ!$D$10+'СЕТ СН'!$F$6-'СЕТ СН'!$F$26</f>
        <v>613.5527771400001</v>
      </c>
      <c r="U56" s="36">
        <f>SUMIFS(СВЦЭМ!$D$33:$D$776,СВЦЭМ!$A$33:$A$776,$A56,СВЦЭМ!$B$33:$B$776,U$47)+'СЕТ СН'!$F$14+СВЦЭМ!$D$10+'СЕТ СН'!$F$6-'СЕТ СН'!$F$26</f>
        <v>605.72589143000005</v>
      </c>
      <c r="V56" s="36">
        <f>SUMIFS(СВЦЭМ!$D$33:$D$776,СВЦЭМ!$A$33:$A$776,$A56,СВЦЭМ!$B$33:$B$776,V$47)+'СЕТ СН'!$F$14+СВЦЭМ!$D$10+'СЕТ СН'!$F$6-'СЕТ СН'!$F$26</f>
        <v>605.4364142500001</v>
      </c>
      <c r="W56" s="36">
        <f>SUMIFS(СВЦЭМ!$D$33:$D$776,СВЦЭМ!$A$33:$A$776,$A56,СВЦЭМ!$B$33:$B$776,W$47)+'СЕТ СН'!$F$14+СВЦЭМ!$D$10+'СЕТ СН'!$F$6-'СЕТ СН'!$F$26</f>
        <v>582.30723417000002</v>
      </c>
      <c r="X56" s="36">
        <f>SUMIFS(СВЦЭМ!$D$33:$D$776,СВЦЭМ!$A$33:$A$776,$A56,СВЦЭМ!$B$33:$B$776,X$47)+'СЕТ СН'!$F$14+СВЦЭМ!$D$10+'СЕТ СН'!$F$6-'СЕТ СН'!$F$26</f>
        <v>600.0175492300001</v>
      </c>
      <c r="Y56" s="36">
        <f>SUMIFS(СВЦЭМ!$D$33:$D$776,СВЦЭМ!$A$33:$A$776,$A56,СВЦЭМ!$B$33:$B$776,Y$47)+'СЕТ СН'!$F$14+СВЦЭМ!$D$10+'СЕТ СН'!$F$6-'СЕТ СН'!$F$26</f>
        <v>665.73870618000001</v>
      </c>
    </row>
    <row r="57" spans="1:25" ht="15.75" x14ac:dyDescent="0.2">
      <c r="A57" s="35">
        <f t="shared" si="1"/>
        <v>43656</v>
      </c>
      <c r="B57" s="36">
        <f>SUMIFS(СВЦЭМ!$D$33:$D$776,СВЦЭМ!$A$33:$A$776,$A57,СВЦЭМ!$B$33:$B$776,B$47)+'СЕТ СН'!$F$14+СВЦЭМ!$D$10+'СЕТ СН'!$F$6-'СЕТ СН'!$F$26</f>
        <v>733.66996886000004</v>
      </c>
      <c r="C57" s="36">
        <f>SUMIFS(СВЦЭМ!$D$33:$D$776,СВЦЭМ!$A$33:$A$776,$A57,СВЦЭМ!$B$33:$B$776,C$47)+'СЕТ СН'!$F$14+СВЦЭМ!$D$10+'СЕТ СН'!$F$6-'СЕТ СН'!$F$26</f>
        <v>762.92166026000007</v>
      </c>
      <c r="D57" s="36">
        <f>SUMIFS(СВЦЭМ!$D$33:$D$776,СВЦЭМ!$A$33:$A$776,$A57,СВЦЭМ!$B$33:$B$776,D$47)+'СЕТ СН'!$F$14+СВЦЭМ!$D$10+'СЕТ СН'!$F$6-'СЕТ СН'!$F$26</f>
        <v>774.45458411000004</v>
      </c>
      <c r="E57" s="36">
        <f>SUMIFS(СВЦЭМ!$D$33:$D$776,СВЦЭМ!$A$33:$A$776,$A57,СВЦЭМ!$B$33:$B$776,E$47)+'СЕТ СН'!$F$14+СВЦЭМ!$D$10+'СЕТ СН'!$F$6-'СЕТ СН'!$F$26</f>
        <v>792.10102551000011</v>
      </c>
      <c r="F57" s="36">
        <f>SUMIFS(СВЦЭМ!$D$33:$D$776,СВЦЭМ!$A$33:$A$776,$A57,СВЦЭМ!$B$33:$B$776,F$47)+'СЕТ СН'!$F$14+СВЦЭМ!$D$10+'СЕТ СН'!$F$6-'СЕТ СН'!$F$26</f>
        <v>781.58049749000008</v>
      </c>
      <c r="G57" s="36">
        <f>SUMIFS(СВЦЭМ!$D$33:$D$776,СВЦЭМ!$A$33:$A$776,$A57,СВЦЭМ!$B$33:$B$776,G$47)+'СЕТ СН'!$F$14+СВЦЭМ!$D$10+'СЕТ СН'!$F$6-'СЕТ СН'!$F$26</f>
        <v>790.66327515</v>
      </c>
      <c r="H57" s="36">
        <f>SUMIFS(СВЦЭМ!$D$33:$D$776,СВЦЭМ!$A$33:$A$776,$A57,СВЦЭМ!$B$33:$B$776,H$47)+'СЕТ СН'!$F$14+СВЦЭМ!$D$10+'СЕТ СН'!$F$6-'СЕТ СН'!$F$26</f>
        <v>761.32011668000007</v>
      </c>
      <c r="I57" s="36">
        <f>SUMIFS(СВЦЭМ!$D$33:$D$776,СВЦЭМ!$A$33:$A$776,$A57,СВЦЭМ!$B$33:$B$776,I$47)+'СЕТ СН'!$F$14+СВЦЭМ!$D$10+'СЕТ СН'!$F$6-'СЕТ СН'!$F$26</f>
        <v>726.37093577000007</v>
      </c>
      <c r="J57" s="36">
        <f>SUMIFS(СВЦЭМ!$D$33:$D$776,СВЦЭМ!$A$33:$A$776,$A57,СВЦЭМ!$B$33:$B$776,J$47)+'СЕТ СН'!$F$14+СВЦЭМ!$D$10+'СЕТ СН'!$F$6-'СЕТ СН'!$F$26</f>
        <v>705.78302077000001</v>
      </c>
      <c r="K57" s="36">
        <f>SUMIFS(СВЦЭМ!$D$33:$D$776,СВЦЭМ!$A$33:$A$776,$A57,СВЦЭМ!$B$33:$B$776,K$47)+'СЕТ СН'!$F$14+СВЦЭМ!$D$10+'СЕТ СН'!$F$6-'СЕТ СН'!$F$26</f>
        <v>694.59327121000001</v>
      </c>
      <c r="L57" s="36">
        <f>SUMIFS(СВЦЭМ!$D$33:$D$776,СВЦЭМ!$A$33:$A$776,$A57,СВЦЭМ!$B$33:$B$776,L$47)+'СЕТ СН'!$F$14+СВЦЭМ!$D$10+'СЕТ СН'!$F$6-'СЕТ СН'!$F$26</f>
        <v>692.38072006000004</v>
      </c>
      <c r="M57" s="36">
        <f>SUMIFS(СВЦЭМ!$D$33:$D$776,СВЦЭМ!$A$33:$A$776,$A57,СВЦЭМ!$B$33:$B$776,M$47)+'СЕТ СН'!$F$14+СВЦЭМ!$D$10+'СЕТ СН'!$F$6-'СЕТ СН'!$F$26</f>
        <v>675.34780418000003</v>
      </c>
      <c r="N57" s="36">
        <f>SUMIFS(СВЦЭМ!$D$33:$D$776,СВЦЭМ!$A$33:$A$776,$A57,СВЦЭМ!$B$33:$B$776,N$47)+'СЕТ СН'!$F$14+СВЦЭМ!$D$10+'СЕТ СН'!$F$6-'СЕТ СН'!$F$26</f>
        <v>669.99623330000009</v>
      </c>
      <c r="O57" s="36">
        <f>SUMIFS(СВЦЭМ!$D$33:$D$776,СВЦЭМ!$A$33:$A$776,$A57,СВЦЭМ!$B$33:$B$776,O$47)+'СЕТ СН'!$F$14+СВЦЭМ!$D$10+'СЕТ СН'!$F$6-'СЕТ СН'!$F$26</f>
        <v>665.57558049000011</v>
      </c>
      <c r="P57" s="36">
        <f>SUMIFS(СВЦЭМ!$D$33:$D$776,СВЦЭМ!$A$33:$A$776,$A57,СВЦЭМ!$B$33:$B$776,P$47)+'СЕТ СН'!$F$14+СВЦЭМ!$D$10+'СЕТ СН'!$F$6-'СЕТ СН'!$F$26</f>
        <v>662.46897387000001</v>
      </c>
      <c r="Q57" s="36">
        <f>SUMIFS(СВЦЭМ!$D$33:$D$776,СВЦЭМ!$A$33:$A$776,$A57,СВЦЭМ!$B$33:$B$776,Q$47)+'СЕТ СН'!$F$14+СВЦЭМ!$D$10+'СЕТ СН'!$F$6-'СЕТ СН'!$F$26</f>
        <v>670.51753075000011</v>
      </c>
      <c r="R57" s="36">
        <f>SUMIFS(СВЦЭМ!$D$33:$D$776,СВЦЭМ!$A$33:$A$776,$A57,СВЦЭМ!$B$33:$B$776,R$47)+'СЕТ СН'!$F$14+СВЦЭМ!$D$10+'СЕТ СН'!$F$6-'СЕТ СН'!$F$26</f>
        <v>624.83111837000001</v>
      </c>
      <c r="S57" s="36">
        <f>SUMIFS(СВЦЭМ!$D$33:$D$776,СВЦЭМ!$A$33:$A$776,$A57,СВЦЭМ!$B$33:$B$776,S$47)+'СЕТ СН'!$F$14+СВЦЭМ!$D$10+'СЕТ СН'!$F$6-'СЕТ СН'!$F$26</f>
        <v>606.8192978300001</v>
      </c>
      <c r="T57" s="36">
        <f>SUMIFS(СВЦЭМ!$D$33:$D$776,СВЦЭМ!$A$33:$A$776,$A57,СВЦЭМ!$B$33:$B$776,T$47)+'СЕТ СН'!$F$14+СВЦЭМ!$D$10+'СЕТ СН'!$F$6-'СЕТ СН'!$F$26</f>
        <v>606.39119497000002</v>
      </c>
      <c r="U57" s="36">
        <f>SUMIFS(СВЦЭМ!$D$33:$D$776,СВЦЭМ!$A$33:$A$776,$A57,СВЦЭМ!$B$33:$B$776,U$47)+'СЕТ СН'!$F$14+СВЦЭМ!$D$10+'СЕТ СН'!$F$6-'СЕТ СН'!$F$26</f>
        <v>604.02279171000009</v>
      </c>
      <c r="V57" s="36">
        <f>SUMIFS(СВЦЭМ!$D$33:$D$776,СВЦЭМ!$A$33:$A$776,$A57,СВЦЭМ!$B$33:$B$776,V$47)+'СЕТ СН'!$F$14+СВЦЭМ!$D$10+'СЕТ СН'!$F$6-'СЕТ СН'!$F$26</f>
        <v>599.95928497000011</v>
      </c>
      <c r="W57" s="36">
        <f>SUMIFS(СВЦЭМ!$D$33:$D$776,СВЦЭМ!$A$33:$A$776,$A57,СВЦЭМ!$B$33:$B$776,W$47)+'СЕТ СН'!$F$14+СВЦЭМ!$D$10+'СЕТ СН'!$F$6-'СЕТ СН'!$F$26</f>
        <v>585.16994713000008</v>
      </c>
      <c r="X57" s="36">
        <f>SUMIFS(СВЦЭМ!$D$33:$D$776,СВЦЭМ!$A$33:$A$776,$A57,СВЦЭМ!$B$33:$B$776,X$47)+'СЕТ СН'!$F$14+СВЦЭМ!$D$10+'СЕТ СН'!$F$6-'СЕТ СН'!$F$26</f>
        <v>591.04951254000002</v>
      </c>
      <c r="Y57" s="36">
        <f>SUMIFS(СВЦЭМ!$D$33:$D$776,СВЦЭМ!$A$33:$A$776,$A57,СВЦЭМ!$B$33:$B$776,Y$47)+'СЕТ СН'!$F$14+СВЦЭМ!$D$10+'СЕТ СН'!$F$6-'СЕТ СН'!$F$26</f>
        <v>679.88942087000009</v>
      </c>
    </row>
    <row r="58" spans="1:25" ht="15.75" x14ac:dyDescent="0.2">
      <c r="A58" s="35">
        <f t="shared" si="1"/>
        <v>43657</v>
      </c>
      <c r="B58" s="36">
        <f>SUMIFS(СВЦЭМ!$D$33:$D$776,СВЦЭМ!$A$33:$A$776,$A58,СВЦЭМ!$B$33:$B$776,B$47)+'СЕТ СН'!$F$14+СВЦЭМ!$D$10+'СЕТ СН'!$F$6-'СЕТ СН'!$F$26</f>
        <v>732.99479996000002</v>
      </c>
      <c r="C58" s="36">
        <f>SUMIFS(СВЦЭМ!$D$33:$D$776,СВЦЭМ!$A$33:$A$776,$A58,СВЦЭМ!$B$33:$B$776,C$47)+'СЕТ СН'!$F$14+СВЦЭМ!$D$10+'СЕТ СН'!$F$6-'СЕТ СН'!$F$26</f>
        <v>772.92218713000011</v>
      </c>
      <c r="D58" s="36">
        <f>SUMIFS(СВЦЭМ!$D$33:$D$776,СВЦЭМ!$A$33:$A$776,$A58,СВЦЭМ!$B$33:$B$776,D$47)+'СЕТ СН'!$F$14+СВЦЭМ!$D$10+'СЕТ СН'!$F$6-'СЕТ СН'!$F$26</f>
        <v>792.78718190000006</v>
      </c>
      <c r="E58" s="36">
        <f>SUMIFS(СВЦЭМ!$D$33:$D$776,СВЦЭМ!$A$33:$A$776,$A58,СВЦЭМ!$B$33:$B$776,E$47)+'СЕТ СН'!$F$14+СВЦЭМ!$D$10+'СЕТ СН'!$F$6-'СЕТ СН'!$F$26</f>
        <v>814.21414608000009</v>
      </c>
      <c r="F58" s="36">
        <f>SUMIFS(СВЦЭМ!$D$33:$D$776,СВЦЭМ!$A$33:$A$776,$A58,СВЦЭМ!$B$33:$B$776,F$47)+'СЕТ СН'!$F$14+СВЦЭМ!$D$10+'СЕТ СН'!$F$6-'СЕТ СН'!$F$26</f>
        <v>814.48172717000011</v>
      </c>
      <c r="G58" s="36">
        <f>SUMIFS(СВЦЭМ!$D$33:$D$776,СВЦЭМ!$A$33:$A$776,$A58,СВЦЭМ!$B$33:$B$776,G$47)+'СЕТ СН'!$F$14+СВЦЭМ!$D$10+'СЕТ СН'!$F$6-'СЕТ СН'!$F$26</f>
        <v>805.08853238000006</v>
      </c>
      <c r="H58" s="36">
        <f>SUMIFS(СВЦЭМ!$D$33:$D$776,СВЦЭМ!$A$33:$A$776,$A58,СВЦЭМ!$B$33:$B$776,H$47)+'СЕТ СН'!$F$14+СВЦЭМ!$D$10+'СЕТ СН'!$F$6-'СЕТ СН'!$F$26</f>
        <v>751.50629981000009</v>
      </c>
      <c r="I58" s="36">
        <f>SUMIFS(СВЦЭМ!$D$33:$D$776,СВЦЭМ!$A$33:$A$776,$A58,СВЦЭМ!$B$33:$B$776,I$47)+'СЕТ СН'!$F$14+СВЦЭМ!$D$10+'СЕТ СН'!$F$6-'СЕТ СН'!$F$26</f>
        <v>728.80969320000008</v>
      </c>
      <c r="J58" s="36">
        <f>SUMIFS(СВЦЭМ!$D$33:$D$776,СВЦЭМ!$A$33:$A$776,$A58,СВЦЭМ!$B$33:$B$776,J$47)+'СЕТ СН'!$F$14+СВЦЭМ!$D$10+'СЕТ СН'!$F$6-'СЕТ СН'!$F$26</f>
        <v>690.98577323000006</v>
      </c>
      <c r="K58" s="36">
        <f>SUMIFS(СВЦЭМ!$D$33:$D$776,СВЦЭМ!$A$33:$A$776,$A58,СВЦЭМ!$B$33:$B$776,K$47)+'СЕТ СН'!$F$14+СВЦЭМ!$D$10+'СЕТ СН'!$F$6-'СЕТ СН'!$F$26</f>
        <v>678.69921834000002</v>
      </c>
      <c r="L58" s="36">
        <f>SUMIFS(СВЦЭМ!$D$33:$D$776,СВЦЭМ!$A$33:$A$776,$A58,СВЦЭМ!$B$33:$B$776,L$47)+'СЕТ СН'!$F$14+СВЦЭМ!$D$10+'СЕТ СН'!$F$6-'СЕТ СН'!$F$26</f>
        <v>663.92725639000003</v>
      </c>
      <c r="M58" s="36">
        <f>SUMIFS(СВЦЭМ!$D$33:$D$776,СВЦЭМ!$A$33:$A$776,$A58,СВЦЭМ!$B$33:$B$776,M$47)+'СЕТ СН'!$F$14+СВЦЭМ!$D$10+'СЕТ СН'!$F$6-'СЕТ СН'!$F$26</f>
        <v>659.00740336000001</v>
      </c>
      <c r="N58" s="36">
        <f>SUMIFS(СВЦЭМ!$D$33:$D$776,СВЦЭМ!$A$33:$A$776,$A58,СВЦЭМ!$B$33:$B$776,N$47)+'СЕТ СН'!$F$14+СВЦЭМ!$D$10+'СЕТ СН'!$F$6-'СЕТ СН'!$F$26</f>
        <v>656.11314636000009</v>
      </c>
      <c r="O58" s="36">
        <f>SUMIFS(СВЦЭМ!$D$33:$D$776,СВЦЭМ!$A$33:$A$776,$A58,СВЦЭМ!$B$33:$B$776,O$47)+'СЕТ СН'!$F$14+СВЦЭМ!$D$10+'СЕТ СН'!$F$6-'СЕТ СН'!$F$26</f>
        <v>657.0154575900001</v>
      </c>
      <c r="P58" s="36">
        <f>SUMIFS(СВЦЭМ!$D$33:$D$776,СВЦЭМ!$A$33:$A$776,$A58,СВЦЭМ!$B$33:$B$776,P$47)+'СЕТ СН'!$F$14+СВЦЭМ!$D$10+'СЕТ СН'!$F$6-'СЕТ СН'!$F$26</f>
        <v>659.35435623000001</v>
      </c>
      <c r="Q58" s="36">
        <f>SUMIFS(СВЦЭМ!$D$33:$D$776,СВЦЭМ!$A$33:$A$776,$A58,СВЦЭМ!$B$33:$B$776,Q$47)+'СЕТ СН'!$F$14+СВЦЭМ!$D$10+'СЕТ СН'!$F$6-'СЕТ СН'!$F$26</f>
        <v>658.61547688000007</v>
      </c>
      <c r="R58" s="36">
        <f>SUMIFS(СВЦЭМ!$D$33:$D$776,СВЦЭМ!$A$33:$A$776,$A58,СВЦЭМ!$B$33:$B$776,R$47)+'СЕТ СН'!$F$14+СВЦЭМ!$D$10+'СЕТ СН'!$F$6-'СЕТ СН'!$F$26</f>
        <v>614.11118266000005</v>
      </c>
      <c r="S58" s="36">
        <f>SUMIFS(СВЦЭМ!$D$33:$D$776,СВЦЭМ!$A$33:$A$776,$A58,СВЦЭМ!$B$33:$B$776,S$47)+'СЕТ СН'!$F$14+СВЦЭМ!$D$10+'СЕТ СН'!$F$6-'СЕТ СН'!$F$26</f>
        <v>598.78179026000009</v>
      </c>
      <c r="T58" s="36">
        <f>SUMIFS(СВЦЭМ!$D$33:$D$776,СВЦЭМ!$A$33:$A$776,$A58,СВЦЭМ!$B$33:$B$776,T$47)+'СЕТ СН'!$F$14+СВЦЭМ!$D$10+'СЕТ СН'!$F$6-'СЕТ СН'!$F$26</f>
        <v>598.77236526000002</v>
      </c>
      <c r="U58" s="36">
        <f>SUMIFS(СВЦЭМ!$D$33:$D$776,СВЦЭМ!$A$33:$A$776,$A58,СВЦЭМ!$B$33:$B$776,U$47)+'СЕТ СН'!$F$14+СВЦЭМ!$D$10+'СЕТ СН'!$F$6-'СЕТ СН'!$F$26</f>
        <v>588.81073542000001</v>
      </c>
      <c r="V58" s="36">
        <f>SUMIFS(СВЦЭМ!$D$33:$D$776,СВЦЭМ!$A$33:$A$776,$A58,СВЦЭМ!$B$33:$B$776,V$47)+'СЕТ СН'!$F$14+СВЦЭМ!$D$10+'СЕТ СН'!$F$6-'СЕТ СН'!$F$26</f>
        <v>590.74824374000002</v>
      </c>
      <c r="W58" s="36">
        <f>SUMIFS(СВЦЭМ!$D$33:$D$776,СВЦЭМ!$A$33:$A$776,$A58,СВЦЭМ!$B$33:$B$776,W$47)+'СЕТ СН'!$F$14+СВЦЭМ!$D$10+'СЕТ СН'!$F$6-'СЕТ СН'!$F$26</f>
        <v>593.11241425000003</v>
      </c>
      <c r="X58" s="36">
        <f>SUMIFS(СВЦЭМ!$D$33:$D$776,СВЦЭМ!$A$33:$A$776,$A58,СВЦЭМ!$B$33:$B$776,X$47)+'СЕТ СН'!$F$14+СВЦЭМ!$D$10+'СЕТ СН'!$F$6-'СЕТ СН'!$F$26</f>
        <v>600.33853915000009</v>
      </c>
      <c r="Y58" s="36">
        <f>SUMIFS(СВЦЭМ!$D$33:$D$776,СВЦЭМ!$A$33:$A$776,$A58,СВЦЭМ!$B$33:$B$776,Y$47)+'СЕТ СН'!$F$14+СВЦЭМ!$D$10+'СЕТ СН'!$F$6-'СЕТ СН'!$F$26</f>
        <v>681.67206342000009</v>
      </c>
    </row>
    <row r="59" spans="1:25" ht="15.75" x14ac:dyDescent="0.2">
      <c r="A59" s="35">
        <f t="shared" si="1"/>
        <v>43658</v>
      </c>
      <c r="B59" s="36">
        <f>SUMIFS(СВЦЭМ!$D$33:$D$776,СВЦЭМ!$A$33:$A$776,$A59,СВЦЭМ!$B$33:$B$776,B$47)+'СЕТ СН'!$F$14+СВЦЭМ!$D$10+'СЕТ СН'!$F$6-'СЕТ СН'!$F$26</f>
        <v>724.14690929000005</v>
      </c>
      <c r="C59" s="36">
        <f>SUMIFS(СВЦЭМ!$D$33:$D$776,СВЦЭМ!$A$33:$A$776,$A59,СВЦЭМ!$B$33:$B$776,C$47)+'СЕТ СН'!$F$14+СВЦЭМ!$D$10+'СЕТ СН'!$F$6-'СЕТ СН'!$F$26</f>
        <v>758.83416754000007</v>
      </c>
      <c r="D59" s="36">
        <f>SUMIFS(СВЦЭМ!$D$33:$D$776,СВЦЭМ!$A$33:$A$776,$A59,СВЦЭМ!$B$33:$B$776,D$47)+'СЕТ СН'!$F$14+СВЦЭМ!$D$10+'СЕТ СН'!$F$6-'СЕТ СН'!$F$26</f>
        <v>778.79368045000001</v>
      </c>
      <c r="E59" s="36">
        <f>SUMIFS(СВЦЭМ!$D$33:$D$776,СВЦЭМ!$A$33:$A$776,$A59,СВЦЭМ!$B$33:$B$776,E$47)+'СЕТ СН'!$F$14+СВЦЭМ!$D$10+'СЕТ СН'!$F$6-'СЕТ СН'!$F$26</f>
        <v>792.80367465000006</v>
      </c>
      <c r="F59" s="36">
        <f>SUMIFS(СВЦЭМ!$D$33:$D$776,СВЦЭМ!$A$33:$A$776,$A59,СВЦЭМ!$B$33:$B$776,F$47)+'СЕТ СН'!$F$14+СВЦЭМ!$D$10+'СЕТ СН'!$F$6-'СЕТ СН'!$F$26</f>
        <v>786.90798827000003</v>
      </c>
      <c r="G59" s="36">
        <f>SUMIFS(СВЦЭМ!$D$33:$D$776,СВЦЭМ!$A$33:$A$776,$A59,СВЦЭМ!$B$33:$B$776,G$47)+'СЕТ СН'!$F$14+СВЦЭМ!$D$10+'СЕТ СН'!$F$6-'СЕТ СН'!$F$26</f>
        <v>785.12370584000007</v>
      </c>
      <c r="H59" s="36">
        <f>SUMIFS(СВЦЭМ!$D$33:$D$776,СВЦЭМ!$A$33:$A$776,$A59,СВЦЭМ!$B$33:$B$776,H$47)+'СЕТ СН'!$F$14+СВЦЭМ!$D$10+'СЕТ СН'!$F$6-'СЕТ СН'!$F$26</f>
        <v>756.39777370000002</v>
      </c>
      <c r="I59" s="36">
        <f>SUMIFS(СВЦЭМ!$D$33:$D$776,СВЦЭМ!$A$33:$A$776,$A59,СВЦЭМ!$B$33:$B$776,I$47)+'СЕТ СН'!$F$14+СВЦЭМ!$D$10+'СЕТ СН'!$F$6-'СЕТ СН'!$F$26</f>
        <v>733.55750937000005</v>
      </c>
      <c r="J59" s="36">
        <f>SUMIFS(СВЦЭМ!$D$33:$D$776,СВЦЭМ!$A$33:$A$776,$A59,СВЦЭМ!$B$33:$B$776,J$47)+'СЕТ СН'!$F$14+СВЦЭМ!$D$10+'СЕТ СН'!$F$6-'СЕТ СН'!$F$26</f>
        <v>697.49456739000004</v>
      </c>
      <c r="K59" s="36">
        <f>SUMIFS(СВЦЭМ!$D$33:$D$776,СВЦЭМ!$A$33:$A$776,$A59,СВЦЭМ!$B$33:$B$776,K$47)+'СЕТ СН'!$F$14+СВЦЭМ!$D$10+'СЕТ СН'!$F$6-'СЕТ СН'!$F$26</f>
        <v>664.52360314000009</v>
      </c>
      <c r="L59" s="36">
        <f>SUMIFS(СВЦЭМ!$D$33:$D$776,СВЦЭМ!$A$33:$A$776,$A59,СВЦЭМ!$B$33:$B$776,L$47)+'СЕТ СН'!$F$14+СВЦЭМ!$D$10+'СЕТ СН'!$F$6-'СЕТ СН'!$F$26</f>
        <v>659.76115954000011</v>
      </c>
      <c r="M59" s="36">
        <f>SUMIFS(СВЦЭМ!$D$33:$D$776,СВЦЭМ!$A$33:$A$776,$A59,СВЦЭМ!$B$33:$B$776,M$47)+'СЕТ СН'!$F$14+СВЦЭМ!$D$10+'СЕТ СН'!$F$6-'СЕТ СН'!$F$26</f>
        <v>665.91193337000004</v>
      </c>
      <c r="N59" s="36">
        <f>SUMIFS(СВЦЭМ!$D$33:$D$776,СВЦЭМ!$A$33:$A$776,$A59,СВЦЭМ!$B$33:$B$776,N$47)+'СЕТ СН'!$F$14+СВЦЭМ!$D$10+'СЕТ СН'!$F$6-'СЕТ СН'!$F$26</f>
        <v>672.96083952000004</v>
      </c>
      <c r="O59" s="36">
        <f>SUMIFS(СВЦЭМ!$D$33:$D$776,СВЦЭМ!$A$33:$A$776,$A59,СВЦЭМ!$B$33:$B$776,O$47)+'СЕТ СН'!$F$14+СВЦЭМ!$D$10+'СЕТ СН'!$F$6-'СЕТ СН'!$F$26</f>
        <v>671.81287068000006</v>
      </c>
      <c r="P59" s="36">
        <f>SUMIFS(СВЦЭМ!$D$33:$D$776,СВЦЭМ!$A$33:$A$776,$A59,СВЦЭМ!$B$33:$B$776,P$47)+'СЕТ СН'!$F$14+СВЦЭМ!$D$10+'СЕТ СН'!$F$6-'СЕТ СН'!$F$26</f>
        <v>674.39707214000009</v>
      </c>
      <c r="Q59" s="36">
        <f>SUMIFS(СВЦЭМ!$D$33:$D$776,СВЦЭМ!$A$33:$A$776,$A59,СВЦЭМ!$B$33:$B$776,Q$47)+'СЕТ СН'!$F$14+СВЦЭМ!$D$10+'СЕТ СН'!$F$6-'СЕТ СН'!$F$26</f>
        <v>681.57282240000006</v>
      </c>
      <c r="R59" s="36">
        <f>SUMIFS(СВЦЭМ!$D$33:$D$776,СВЦЭМ!$A$33:$A$776,$A59,СВЦЭМ!$B$33:$B$776,R$47)+'СЕТ СН'!$F$14+СВЦЭМ!$D$10+'СЕТ СН'!$F$6-'СЕТ СН'!$F$26</f>
        <v>631.9454377400001</v>
      </c>
      <c r="S59" s="36">
        <f>SUMIFS(СВЦЭМ!$D$33:$D$776,СВЦЭМ!$A$33:$A$776,$A59,СВЦЭМ!$B$33:$B$776,S$47)+'СЕТ СН'!$F$14+СВЦЭМ!$D$10+'СЕТ СН'!$F$6-'СЕТ СН'!$F$26</f>
        <v>616.06394477000003</v>
      </c>
      <c r="T59" s="36">
        <f>SUMIFS(СВЦЭМ!$D$33:$D$776,СВЦЭМ!$A$33:$A$776,$A59,СВЦЭМ!$B$33:$B$776,T$47)+'СЕТ СН'!$F$14+СВЦЭМ!$D$10+'СЕТ СН'!$F$6-'СЕТ СН'!$F$26</f>
        <v>609.44344032000004</v>
      </c>
      <c r="U59" s="36">
        <f>SUMIFS(СВЦЭМ!$D$33:$D$776,СВЦЭМ!$A$33:$A$776,$A59,СВЦЭМ!$B$33:$B$776,U$47)+'СЕТ СН'!$F$14+СВЦЭМ!$D$10+'СЕТ СН'!$F$6-'СЕТ СН'!$F$26</f>
        <v>600.45929991000003</v>
      </c>
      <c r="V59" s="36">
        <f>SUMIFS(СВЦЭМ!$D$33:$D$776,СВЦЭМ!$A$33:$A$776,$A59,СВЦЭМ!$B$33:$B$776,V$47)+'СЕТ СН'!$F$14+СВЦЭМ!$D$10+'СЕТ СН'!$F$6-'СЕТ СН'!$F$26</f>
        <v>584.56511879000004</v>
      </c>
      <c r="W59" s="36">
        <f>SUMIFS(СВЦЭМ!$D$33:$D$776,СВЦЭМ!$A$33:$A$776,$A59,СВЦЭМ!$B$33:$B$776,W$47)+'СЕТ СН'!$F$14+СВЦЭМ!$D$10+'СЕТ СН'!$F$6-'СЕТ СН'!$F$26</f>
        <v>569.27855146000002</v>
      </c>
      <c r="X59" s="36">
        <f>SUMIFS(СВЦЭМ!$D$33:$D$776,СВЦЭМ!$A$33:$A$776,$A59,СВЦЭМ!$B$33:$B$776,X$47)+'СЕТ СН'!$F$14+СВЦЭМ!$D$10+'СЕТ СН'!$F$6-'СЕТ СН'!$F$26</f>
        <v>550.77374049000002</v>
      </c>
      <c r="Y59" s="36">
        <f>SUMIFS(СВЦЭМ!$D$33:$D$776,СВЦЭМ!$A$33:$A$776,$A59,СВЦЭМ!$B$33:$B$776,Y$47)+'СЕТ СН'!$F$14+СВЦЭМ!$D$10+'СЕТ СН'!$F$6-'СЕТ СН'!$F$26</f>
        <v>629.54865064000001</v>
      </c>
    </row>
    <row r="60" spans="1:25" ht="15.75" x14ac:dyDescent="0.2">
      <c r="A60" s="35">
        <f t="shared" si="1"/>
        <v>43659</v>
      </c>
      <c r="B60" s="36">
        <f>SUMIFS(СВЦЭМ!$D$33:$D$776,СВЦЭМ!$A$33:$A$776,$A60,СВЦЭМ!$B$33:$B$776,B$47)+'СЕТ СН'!$F$14+СВЦЭМ!$D$10+'СЕТ СН'!$F$6-'СЕТ СН'!$F$26</f>
        <v>629.76269928000011</v>
      </c>
      <c r="C60" s="36">
        <f>SUMIFS(СВЦЭМ!$D$33:$D$776,СВЦЭМ!$A$33:$A$776,$A60,СВЦЭМ!$B$33:$B$776,C$47)+'СЕТ СН'!$F$14+СВЦЭМ!$D$10+'СЕТ СН'!$F$6-'СЕТ СН'!$F$26</f>
        <v>661.28849386000002</v>
      </c>
      <c r="D60" s="36">
        <f>SUMIFS(СВЦЭМ!$D$33:$D$776,СВЦЭМ!$A$33:$A$776,$A60,СВЦЭМ!$B$33:$B$776,D$47)+'СЕТ СН'!$F$14+СВЦЭМ!$D$10+'СЕТ СН'!$F$6-'СЕТ СН'!$F$26</f>
        <v>694.5489719200001</v>
      </c>
      <c r="E60" s="36">
        <f>SUMIFS(СВЦЭМ!$D$33:$D$776,СВЦЭМ!$A$33:$A$776,$A60,СВЦЭМ!$B$33:$B$776,E$47)+'СЕТ СН'!$F$14+СВЦЭМ!$D$10+'СЕТ СН'!$F$6-'СЕТ СН'!$F$26</f>
        <v>708.38625062000006</v>
      </c>
      <c r="F60" s="36">
        <f>SUMIFS(СВЦЭМ!$D$33:$D$776,СВЦЭМ!$A$33:$A$776,$A60,СВЦЭМ!$B$33:$B$776,F$47)+'СЕТ СН'!$F$14+СВЦЭМ!$D$10+'СЕТ СН'!$F$6-'СЕТ СН'!$F$26</f>
        <v>717.28675851000003</v>
      </c>
      <c r="G60" s="36">
        <f>SUMIFS(СВЦЭМ!$D$33:$D$776,СВЦЭМ!$A$33:$A$776,$A60,СВЦЭМ!$B$33:$B$776,G$47)+'СЕТ СН'!$F$14+СВЦЭМ!$D$10+'СЕТ СН'!$F$6-'СЕТ СН'!$F$26</f>
        <v>721.57462960000009</v>
      </c>
      <c r="H60" s="36">
        <f>SUMIFS(СВЦЭМ!$D$33:$D$776,СВЦЭМ!$A$33:$A$776,$A60,СВЦЭМ!$B$33:$B$776,H$47)+'СЕТ СН'!$F$14+СВЦЭМ!$D$10+'СЕТ СН'!$F$6-'СЕТ СН'!$F$26</f>
        <v>718.77000922000002</v>
      </c>
      <c r="I60" s="36">
        <f>SUMIFS(СВЦЭМ!$D$33:$D$776,СВЦЭМ!$A$33:$A$776,$A60,СВЦЭМ!$B$33:$B$776,I$47)+'СЕТ СН'!$F$14+СВЦЭМ!$D$10+'СЕТ СН'!$F$6-'СЕТ СН'!$F$26</f>
        <v>725.66193090000002</v>
      </c>
      <c r="J60" s="36">
        <f>SUMIFS(СВЦЭМ!$D$33:$D$776,СВЦЭМ!$A$33:$A$776,$A60,СВЦЭМ!$B$33:$B$776,J$47)+'СЕТ СН'!$F$14+СВЦЭМ!$D$10+'СЕТ СН'!$F$6-'СЕТ СН'!$F$26</f>
        <v>686.12569732000009</v>
      </c>
      <c r="K60" s="36">
        <f>SUMIFS(СВЦЭМ!$D$33:$D$776,СВЦЭМ!$A$33:$A$776,$A60,СВЦЭМ!$B$33:$B$776,K$47)+'СЕТ СН'!$F$14+СВЦЭМ!$D$10+'СЕТ СН'!$F$6-'СЕТ СН'!$F$26</f>
        <v>639.87184825000008</v>
      </c>
      <c r="L60" s="36">
        <f>SUMIFS(СВЦЭМ!$D$33:$D$776,СВЦЭМ!$A$33:$A$776,$A60,СВЦЭМ!$B$33:$B$776,L$47)+'СЕТ СН'!$F$14+СВЦЭМ!$D$10+'СЕТ СН'!$F$6-'СЕТ СН'!$F$26</f>
        <v>617.2473356700001</v>
      </c>
      <c r="M60" s="36">
        <f>SUMIFS(СВЦЭМ!$D$33:$D$776,СВЦЭМ!$A$33:$A$776,$A60,СВЦЭМ!$B$33:$B$776,M$47)+'СЕТ СН'!$F$14+СВЦЭМ!$D$10+'СЕТ СН'!$F$6-'СЕТ СН'!$F$26</f>
        <v>612.35462374000008</v>
      </c>
      <c r="N60" s="36">
        <f>SUMIFS(СВЦЭМ!$D$33:$D$776,СВЦЭМ!$A$33:$A$776,$A60,СВЦЭМ!$B$33:$B$776,N$47)+'СЕТ СН'!$F$14+СВЦЭМ!$D$10+'СЕТ СН'!$F$6-'СЕТ СН'!$F$26</f>
        <v>614.40406712000004</v>
      </c>
      <c r="O60" s="36">
        <f>SUMIFS(СВЦЭМ!$D$33:$D$776,СВЦЭМ!$A$33:$A$776,$A60,СВЦЭМ!$B$33:$B$776,O$47)+'СЕТ СН'!$F$14+СВЦЭМ!$D$10+'СЕТ СН'!$F$6-'СЕТ СН'!$F$26</f>
        <v>616.78804624000009</v>
      </c>
      <c r="P60" s="36">
        <f>SUMIFS(СВЦЭМ!$D$33:$D$776,СВЦЭМ!$A$33:$A$776,$A60,СВЦЭМ!$B$33:$B$776,P$47)+'СЕТ СН'!$F$14+СВЦЭМ!$D$10+'СЕТ СН'!$F$6-'СЕТ СН'!$F$26</f>
        <v>629.16683635000004</v>
      </c>
      <c r="Q60" s="36">
        <f>SUMIFS(СВЦЭМ!$D$33:$D$776,СВЦЭМ!$A$33:$A$776,$A60,СВЦЭМ!$B$33:$B$776,Q$47)+'СЕТ СН'!$F$14+СВЦЭМ!$D$10+'СЕТ СН'!$F$6-'СЕТ СН'!$F$26</f>
        <v>637.23994670000002</v>
      </c>
      <c r="R60" s="36">
        <f>SUMIFS(СВЦЭМ!$D$33:$D$776,СВЦЭМ!$A$33:$A$776,$A60,СВЦЭМ!$B$33:$B$776,R$47)+'СЕТ СН'!$F$14+СВЦЭМ!$D$10+'СЕТ СН'!$F$6-'СЕТ СН'!$F$26</f>
        <v>604.05692763000002</v>
      </c>
      <c r="S60" s="36">
        <f>SUMIFS(СВЦЭМ!$D$33:$D$776,СВЦЭМ!$A$33:$A$776,$A60,СВЦЭМ!$B$33:$B$776,S$47)+'СЕТ СН'!$F$14+СВЦЭМ!$D$10+'СЕТ СН'!$F$6-'СЕТ СН'!$F$26</f>
        <v>577.00318585000002</v>
      </c>
      <c r="T60" s="36">
        <f>SUMIFS(СВЦЭМ!$D$33:$D$776,СВЦЭМ!$A$33:$A$776,$A60,СВЦЭМ!$B$33:$B$776,T$47)+'СЕТ СН'!$F$14+СВЦЭМ!$D$10+'СЕТ СН'!$F$6-'СЕТ СН'!$F$26</f>
        <v>563.97291914000004</v>
      </c>
      <c r="U60" s="36">
        <f>SUMIFS(СВЦЭМ!$D$33:$D$776,СВЦЭМ!$A$33:$A$776,$A60,СВЦЭМ!$B$33:$B$776,U$47)+'СЕТ СН'!$F$14+СВЦЭМ!$D$10+'СЕТ СН'!$F$6-'СЕТ СН'!$F$26</f>
        <v>554.32381812999995</v>
      </c>
      <c r="V60" s="36">
        <f>SUMIFS(СВЦЭМ!$D$33:$D$776,СВЦЭМ!$A$33:$A$776,$A60,СВЦЭМ!$B$33:$B$776,V$47)+'СЕТ СН'!$F$14+СВЦЭМ!$D$10+'СЕТ СН'!$F$6-'СЕТ СН'!$F$26</f>
        <v>549.50030658999992</v>
      </c>
      <c r="W60" s="36">
        <f>SUMIFS(СВЦЭМ!$D$33:$D$776,СВЦЭМ!$A$33:$A$776,$A60,СВЦЭМ!$B$33:$B$776,W$47)+'СЕТ СН'!$F$14+СВЦЭМ!$D$10+'СЕТ СН'!$F$6-'СЕТ СН'!$F$26</f>
        <v>539.66503223999996</v>
      </c>
      <c r="X60" s="36">
        <f>SUMIFS(СВЦЭМ!$D$33:$D$776,СВЦЭМ!$A$33:$A$776,$A60,СВЦЭМ!$B$33:$B$776,X$47)+'СЕТ СН'!$F$14+СВЦЭМ!$D$10+'СЕТ СН'!$F$6-'СЕТ СН'!$F$26</f>
        <v>549.45655747000001</v>
      </c>
      <c r="Y60" s="36">
        <f>SUMIFS(СВЦЭМ!$D$33:$D$776,СВЦЭМ!$A$33:$A$776,$A60,СВЦЭМ!$B$33:$B$776,Y$47)+'СЕТ СН'!$F$14+СВЦЭМ!$D$10+'СЕТ СН'!$F$6-'СЕТ СН'!$F$26</f>
        <v>618.71034500000007</v>
      </c>
    </row>
    <row r="61" spans="1:25" ht="15.75" x14ac:dyDescent="0.2">
      <c r="A61" s="35">
        <f t="shared" si="1"/>
        <v>43660</v>
      </c>
      <c r="B61" s="36">
        <f>SUMIFS(СВЦЭМ!$D$33:$D$776,СВЦЭМ!$A$33:$A$776,$A61,СВЦЭМ!$B$33:$B$776,B$47)+'СЕТ СН'!$F$14+СВЦЭМ!$D$10+'СЕТ СН'!$F$6-'СЕТ СН'!$F$26</f>
        <v>667.1504285100001</v>
      </c>
      <c r="C61" s="36">
        <f>SUMIFS(СВЦЭМ!$D$33:$D$776,СВЦЭМ!$A$33:$A$776,$A61,СВЦЭМ!$B$33:$B$776,C$47)+'СЕТ СН'!$F$14+СВЦЭМ!$D$10+'СЕТ СН'!$F$6-'СЕТ СН'!$F$26</f>
        <v>710.86081830000001</v>
      </c>
      <c r="D61" s="36">
        <f>SUMIFS(СВЦЭМ!$D$33:$D$776,СВЦЭМ!$A$33:$A$776,$A61,СВЦЭМ!$B$33:$B$776,D$47)+'СЕТ СН'!$F$14+СВЦЭМ!$D$10+'СЕТ СН'!$F$6-'СЕТ СН'!$F$26</f>
        <v>747.35604015000001</v>
      </c>
      <c r="E61" s="36">
        <f>SUMIFS(СВЦЭМ!$D$33:$D$776,СВЦЭМ!$A$33:$A$776,$A61,СВЦЭМ!$B$33:$B$776,E$47)+'СЕТ СН'!$F$14+СВЦЭМ!$D$10+'СЕТ СН'!$F$6-'СЕТ СН'!$F$26</f>
        <v>758.81375166000009</v>
      </c>
      <c r="F61" s="36">
        <f>SUMIFS(СВЦЭМ!$D$33:$D$776,СВЦЭМ!$A$33:$A$776,$A61,СВЦЭМ!$B$33:$B$776,F$47)+'СЕТ СН'!$F$14+СВЦЭМ!$D$10+'СЕТ СН'!$F$6-'СЕТ СН'!$F$26</f>
        <v>761.05206622000003</v>
      </c>
      <c r="G61" s="36">
        <f>SUMIFS(СВЦЭМ!$D$33:$D$776,СВЦЭМ!$A$33:$A$776,$A61,СВЦЭМ!$B$33:$B$776,G$47)+'СЕТ СН'!$F$14+СВЦЭМ!$D$10+'СЕТ СН'!$F$6-'СЕТ СН'!$F$26</f>
        <v>759.87638488000005</v>
      </c>
      <c r="H61" s="36">
        <f>SUMIFS(СВЦЭМ!$D$33:$D$776,СВЦЭМ!$A$33:$A$776,$A61,СВЦЭМ!$B$33:$B$776,H$47)+'СЕТ СН'!$F$14+СВЦЭМ!$D$10+'СЕТ СН'!$F$6-'СЕТ СН'!$F$26</f>
        <v>740.01067080000007</v>
      </c>
      <c r="I61" s="36">
        <f>SUMIFS(СВЦЭМ!$D$33:$D$776,СВЦЭМ!$A$33:$A$776,$A61,СВЦЭМ!$B$33:$B$776,I$47)+'СЕТ СН'!$F$14+СВЦЭМ!$D$10+'СЕТ СН'!$F$6-'СЕТ СН'!$F$26</f>
        <v>708.95273916000008</v>
      </c>
      <c r="J61" s="36">
        <f>SUMIFS(СВЦЭМ!$D$33:$D$776,СВЦЭМ!$A$33:$A$776,$A61,СВЦЭМ!$B$33:$B$776,J$47)+'СЕТ СН'!$F$14+СВЦЭМ!$D$10+'СЕТ СН'!$F$6-'СЕТ СН'!$F$26</f>
        <v>655.67550666000011</v>
      </c>
      <c r="K61" s="36">
        <f>SUMIFS(СВЦЭМ!$D$33:$D$776,СВЦЭМ!$A$33:$A$776,$A61,СВЦЭМ!$B$33:$B$776,K$47)+'СЕТ СН'!$F$14+СВЦЭМ!$D$10+'СЕТ СН'!$F$6-'СЕТ СН'!$F$26</f>
        <v>612.52455579000002</v>
      </c>
      <c r="L61" s="36">
        <f>SUMIFS(СВЦЭМ!$D$33:$D$776,СВЦЭМ!$A$33:$A$776,$A61,СВЦЭМ!$B$33:$B$776,L$47)+'СЕТ СН'!$F$14+СВЦЭМ!$D$10+'СЕТ СН'!$F$6-'СЕТ СН'!$F$26</f>
        <v>594.73577326000009</v>
      </c>
      <c r="M61" s="36">
        <f>SUMIFS(СВЦЭМ!$D$33:$D$776,СВЦЭМ!$A$33:$A$776,$A61,СВЦЭМ!$B$33:$B$776,M$47)+'СЕТ СН'!$F$14+СВЦЭМ!$D$10+'СЕТ СН'!$F$6-'СЕТ СН'!$F$26</f>
        <v>586.04648416000009</v>
      </c>
      <c r="N61" s="36">
        <f>SUMIFS(СВЦЭМ!$D$33:$D$776,СВЦЭМ!$A$33:$A$776,$A61,СВЦЭМ!$B$33:$B$776,N$47)+'СЕТ СН'!$F$14+СВЦЭМ!$D$10+'СЕТ СН'!$F$6-'СЕТ СН'!$F$26</f>
        <v>586.39258428000005</v>
      </c>
      <c r="O61" s="36">
        <f>SUMIFS(СВЦЭМ!$D$33:$D$776,СВЦЭМ!$A$33:$A$776,$A61,СВЦЭМ!$B$33:$B$776,O$47)+'СЕТ СН'!$F$14+СВЦЭМ!$D$10+'СЕТ СН'!$F$6-'СЕТ СН'!$F$26</f>
        <v>597.92093219000003</v>
      </c>
      <c r="P61" s="36">
        <f>SUMIFS(СВЦЭМ!$D$33:$D$776,СВЦЭМ!$A$33:$A$776,$A61,СВЦЭМ!$B$33:$B$776,P$47)+'СЕТ СН'!$F$14+СВЦЭМ!$D$10+'СЕТ СН'!$F$6-'СЕТ СН'!$F$26</f>
        <v>611.39847784000006</v>
      </c>
      <c r="Q61" s="36">
        <f>SUMIFS(СВЦЭМ!$D$33:$D$776,СВЦЭМ!$A$33:$A$776,$A61,СВЦЭМ!$B$33:$B$776,Q$47)+'СЕТ СН'!$F$14+СВЦЭМ!$D$10+'СЕТ СН'!$F$6-'СЕТ СН'!$F$26</f>
        <v>622.07631823000008</v>
      </c>
      <c r="R61" s="36">
        <f>SUMIFS(СВЦЭМ!$D$33:$D$776,СВЦЭМ!$A$33:$A$776,$A61,СВЦЭМ!$B$33:$B$776,R$47)+'СЕТ СН'!$F$14+СВЦЭМ!$D$10+'СЕТ СН'!$F$6-'СЕТ СН'!$F$26</f>
        <v>585.52665373000002</v>
      </c>
      <c r="S61" s="36">
        <f>SUMIFS(СВЦЭМ!$D$33:$D$776,СВЦЭМ!$A$33:$A$776,$A61,СВЦЭМ!$B$33:$B$776,S$47)+'СЕТ СН'!$F$14+СВЦЭМ!$D$10+'СЕТ СН'!$F$6-'СЕТ СН'!$F$26</f>
        <v>564.67044585000008</v>
      </c>
      <c r="T61" s="36">
        <f>SUMIFS(СВЦЭМ!$D$33:$D$776,СВЦЭМ!$A$33:$A$776,$A61,СВЦЭМ!$B$33:$B$776,T$47)+'СЕТ СН'!$F$14+СВЦЭМ!$D$10+'СЕТ СН'!$F$6-'СЕТ СН'!$F$26</f>
        <v>560.62691733999998</v>
      </c>
      <c r="U61" s="36">
        <f>SUMIFS(СВЦЭМ!$D$33:$D$776,СВЦЭМ!$A$33:$A$776,$A61,СВЦЭМ!$B$33:$B$776,U$47)+'СЕТ СН'!$F$14+СВЦЭМ!$D$10+'СЕТ СН'!$F$6-'СЕТ СН'!$F$26</f>
        <v>547.78525683999999</v>
      </c>
      <c r="V61" s="36">
        <f>SUMIFS(СВЦЭМ!$D$33:$D$776,СВЦЭМ!$A$33:$A$776,$A61,СВЦЭМ!$B$33:$B$776,V$47)+'СЕТ СН'!$F$14+СВЦЭМ!$D$10+'СЕТ СН'!$F$6-'СЕТ СН'!$F$26</f>
        <v>538.23045500000001</v>
      </c>
      <c r="W61" s="36">
        <f>SUMIFS(СВЦЭМ!$D$33:$D$776,СВЦЭМ!$A$33:$A$776,$A61,СВЦЭМ!$B$33:$B$776,W$47)+'СЕТ СН'!$F$14+СВЦЭМ!$D$10+'СЕТ СН'!$F$6-'СЕТ СН'!$F$26</f>
        <v>534.09508310000001</v>
      </c>
      <c r="X61" s="36">
        <f>SUMIFS(СВЦЭМ!$D$33:$D$776,СВЦЭМ!$A$33:$A$776,$A61,СВЦЭМ!$B$33:$B$776,X$47)+'СЕТ СН'!$F$14+СВЦЭМ!$D$10+'СЕТ СН'!$F$6-'СЕТ СН'!$F$26</f>
        <v>544.95659003000003</v>
      </c>
      <c r="Y61" s="36">
        <f>SUMIFS(СВЦЭМ!$D$33:$D$776,СВЦЭМ!$A$33:$A$776,$A61,СВЦЭМ!$B$33:$B$776,Y$47)+'СЕТ СН'!$F$14+СВЦЭМ!$D$10+'СЕТ СН'!$F$6-'СЕТ СН'!$F$26</f>
        <v>623.18842869000002</v>
      </c>
    </row>
    <row r="62" spans="1:25" ht="15.75" x14ac:dyDescent="0.2">
      <c r="A62" s="35">
        <f t="shared" si="1"/>
        <v>43661</v>
      </c>
      <c r="B62" s="36">
        <f>SUMIFS(СВЦЭМ!$D$33:$D$776,СВЦЭМ!$A$33:$A$776,$A62,СВЦЭМ!$B$33:$B$776,B$47)+'СЕТ СН'!$F$14+СВЦЭМ!$D$10+'СЕТ СН'!$F$6-'СЕТ СН'!$F$26</f>
        <v>697.16632759000004</v>
      </c>
      <c r="C62" s="36">
        <f>SUMIFS(СВЦЭМ!$D$33:$D$776,СВЦЭМ!$A$33:$A$776,$A62,СВЦЭМ!$B$33:$B$776,C$47)+'СЕТ СН'!$F$14+СВЦЭМ!$D$10+'СЕТ СН'!$F$6-'СЕТ СН'!$F$26</f>
        <v>713.90654304000009</v>
      </c>
      <c r="D62" s="36">
        <f>SUMIFS(СВЦЭМ!$D$33:$D$776,СВЦЭМ!$A$33:$A$776,$A62,СВЦЭМ!$B$33:$B$776,D$47)+'СЕТ СН'!$F$14+СВЦЭМ!$D$10+'СЕТ СН'!$F$6-'СЕТ СН'!$F$26</f>
        <v>722.53839117000007</v>
      </c>
      <c r="E62" s="36">
        <f>SUMIFS(СВЦЭМ!$D$33:$D$776,СВЦЭМ!$A$33:$A$776,$A62,СВЦЭМ!$B$33:$B$776,E$47)+'СЕТ СН'!$F$14+СВЦЭМ!$D$10+'СЕТ СН'!$F$6-'СЕТ СН'!$F$26</f>
        <v>748.84343231000003</v>
      </c>
      <c r="F62" s="36">
        <f>SUMIFS(СВЦЭМ!$D$33:$D$776,СВЦЭМ!$A$33:$A$776,$A62,СВЦЭМ!$B$33:$B$776,F$47)+'СЕТ СН'!$F$14+СВЦЭМ!$D$10+'СЕТ СН'!$F$6-'СЕТ СН'!$F$26</f>
        <v>760.74262552000005</v>
      </c>
      <c r="G62" s="36">
        <f>SUMIFS(СВЦЭМ!$D$33:$D$776,СВЦЭМ!$A$33:$A$776,$A62,СВЦЭМ!$B$33:$B$776,G$47)+'СЕТ СН'!$F$14+СВЦЭМ!$D$10+'СЕТ СН'!$F$6-'СЕТ СН'!$F$26</f>
        <v>746.76369270000009</v>
      </c>
      <c r="H62" s="36">
        <f>SUMIFS(СВЦЭМ!$D$33:$D$776,СВЦЭМ!$A$33:$A$776,$A62,СВЦЭМ!$B$33:$B$776,H$47)+'СЕТ СН'!$F$14+СВЦЭМ!$D$10+'СЕТ СН'!$F$6-'СЕТ СН'!$F$26</f>
        <v>727.75545680000005</v>
      </c>
      <c r="I62" s="36">
        <f>SUMIFS(СВЦЭМ!$D$33:$D$776,СВЦЭМ!$A$33:$A$776,$A62,СВЦЭМ!$B$33:$B$776,I$47)+'СЕТ СН'!$F$14+СВЦЭМ!$D$10+'СЕТ СН'!$F$6-'СЕТ СН'!$F$26</f>
        <v>699.88776769000003</v>
      </c>
      <c r="J62" s="36">
        <f>SUMIFS(СВЦЭМ!$D$33:$D$776,СВЦЭМ!$A$33:$A$776,$A62,СВЦЭМ!$B$33:$B$776,J$47)+'СЕТ СН'!$F$14+СВЦЭМ!$D$10+'СЕТ СН'!$F$6-'СЕТ СН'!$F$26</f>
        <v>661.41591776000007</v>
      </c>
      <c r="K62" s="36">
        <f>SUMIFS(СВЦЭМ!$D$33:$D$776,СВЦЭМ!$A$33:$A$776,$A62,СВЦЭМ!$B$33:$B$776,K$47)+'СЕТ СН'!$F$14+СВЦЭМ!$D$10+'СЕТ СН'!$F$6-'СЕТ СН'!$F$26</f>
        <v>615.05667747000007</v>
      </c>
      <c r="L62" s="36">
        <f>SUMIFS(СВЦЭМ!$D$33:$D$776,СВЦЭМ!$A$33:$A$776,$A62,СВЦЭМ!$B$33:$B$776,L$47)+'СЕТ СН'!$F$14+СВЦЭМ!$D$10+'СЕТ СН'!$F$6-'СЕТ СН'!$F$26</f>
        <v>605.80591663000007</v>
      </c>
      <c r="M62" s="36">
        <f>SUMIFS(СВЦЭМ!$D$33:$D$776,СВЦЭМ!$A$33:$A$776,$A62,СВЦЭМ!$B$33:$B$776,M$47)+'СЕТ СН'!$F$14+СВЦЭМ!$D$10+'СЕТ СН'!$F$6-'СЕТ СН'!$F$26</f>
        <v>609.50978241000007</v>
      </c>
      <c r="N62" s="36">
        <f>SUMIFS(СВЦЭМ!$D$33:$D$776,СВЦЭМ!$A$33:$A$776,$A62,СВЦЭМ!$B$33:$B$776,N$47)+'СЕТ СН'!$F$14+СВЦЭМ!$D$10+'СЕТ СН'!$F$6-'СЕТ СН'!$F$26</f>
        <v>630.66914141000007</v>
      </c>
      <c r="O62" s="36">
        <f>SUMIFS(СВЦЭМ!$D$33:$D$776,СВЦЭМ!$A$33:$A$776,$A62,СВЦЭМ!$B$33:$B$776,O$47)+'СЕТ СН'!$F$14+СВЦЭМ!$D$10+'СЕТ СН'!$F$6-'СЕТ СН'!$F$26</f>
        <v>628.94284757000003</v>
      </c>
      <c r="P62" s="36">
        <f>SUMIFS(СВЦЭМ!$D$33:$D$776,СВЦЭМ!$A$33:$A$776,$A62,СВЦЭМ!$B$33:$B$776,P$47)+'СЕТ СН'!$F$14+СВЦЭМ!$D$10+'СЕТ СН'!$F$6-'СЕТ СН'!$F$26</f>
        <v>613.52449531000002</v>
      </c>
      <c r="Q62" s="36">
        <f>SUMIFS(СВЦЭМ!$D$33:$D$776,СВЦЭМ!$A$33:$A$776,$A62,СВЦЭМ!$B$33:$B$776,Q$47)+'СЕТ СН'!$F$14+СВЦЭМ!$D$10+'СЕТ СН'!$F$6-'СЕТ СН'!$F$26</f>
        <v>600.16179249000004</v>
      </c>
      <c r="R62" s="36">
        <f>SUMIFS(СВЦЭМ!$D$33:$D$776,СВЦЭМ!$A$33:$A$776,$A62,СВЦЭМ!$B$33:$B$776,R$47)+'СЕТ СН'!$F$14+СВЦЭМ!$D$10+'СЕТ СН'!$F$6-'СЕТ СН'!$F$26</f>
        <v>556.66345993999994</v>
      </c>
      <c r="S62" s="36">
        <f>SUMIFS(СВЦЭМ!$D$33:$D$776,СВЦЭМ!$A$33:$A$776,$A62,СВЦЭМ!$B$33:$B$776,S$47)+'СЕТ СН'!$F$14+СВЦЭМ!$D$10+'СЕТ СН'!$F$6-'СЕТ СН'!$F$26</f>
        <v>541.17031793000001</v>
      </c>
      <c r="T62" s="36">
        <f>SUMIFS(СВЦЭМ!$D$33:$D$776,СВЦЭМ!$A$33:$A$776,$A62,СВЦЭМ!$B$33:$B$776,T$47)+'СЕТ СН'!$F$14+СВЦЭМ!$D$10+'СЕТ СН'!$F$6-'СЕТ СН'!$F$26</f>
        <v>543.74662768999997</v>
      </c>
      <c r="U62" s="36">
        <f>SUMIFS(СВЦЭМ!$D$33:$D$776,СВЦЭМ!$A$33:$A$776,$A62,СВЦЭМ!$B$33:$B$776,U$47)+'СЕТ СН'!$F$14+СВЦЭМ!$D$10+'СЕТ СН'!$F$6-'СЕТ СН'!$F$26</f>
        <v>542.25417932999994</v>
      </c>
      <c r="V62" s="36">
        <f>SUMIFS(СВЦЭМ!$D$33:$D$776,СВЦЭМ!$A$33:$A$776,$A62,СВЦЭМ!$B$33:$B$776,V$47)+'СЕТ СН'!$F$14+СВЦЭМ!$D$10+'СЕТ СН'!$F$6-'СЕТ СН'!$F$26</f>
        <v>539.20963651</v>
      </c>
      <c r="W62" s="36">
        <f>SUMIFS(СВЦЭМ!$D$33:$D$776,СВЦЭМ!$A$33:$A$776,$A62,СВЦЭМ!$B$33:$B$776,W$47)+'СЕТ СН'!$F$14+СВЦЭМ!$D$10+'СЕТ СН'!$F$6-'СЕТ СН'!$F$26</f>
        <v>535.16871834999995</v>
      </c>
      <c r="X62" s="36">
        <f>SUMIFS(СВЦЭМ!$D$33:$D$776,СВЦЭМ!$A$33:$A$776,$A62,СВЦЭМ!$B$33:$B$776,X$47)+'СЕТ СН'!$F$14+СВЦЭМ!$D$10+'СЕТ СН'!$F$6-'СЕТ СН'!$F$26</f>
        <v>550.46225474999994</v>
      </c>
      <c r="Y62" s="36">
        <f>SUMIFS(СВЦЭМ!$D$33:$D$776,СВЦЭМ!$A$33:$A$776,$A62,СВЦЭМ!$B$33:$B$776,Y$47)+'СЕТ СН'!$F$14+СВЦЭМ!$D$10+'СЕТ СН'!$F$6-'СЕТ СН'!$F$26</f>
        <v>621.70767443000011</v>
      </c>
    </row>
    <row r="63" spans="1:25" ht="15.75" x14ac:dyDescent="0.2">
      <c r="A63" s="35">
        <f t="shared" si="1"/>
        <v>43662</v>
      </c>
      <c r="B63" s="36">
        <f>SUMIFS(СВЦЭМ!$D$33:$D$776,СВЦЭМ!$A$33:$A$776,$A63,СВЦЭМ!$B$33:$B$776,B$47)+'СЕТ СН'!$F$14+СВЦЭМ!$D$10+'СЕТ СН'!$F$6-'СЕТ СН'!$F$26</f>
        <v>713.47775258000001</v>
      </c>
      <c r="C63" s="36">
        <f>SUMIFS(СВЦЭМ!$D$33:$D$776,СВЦЭМ!$A$33:$A$776,$A63,СВЦЭМ!$B$33:$B$776,C$47)+'СЕТ СН'!$F$14+СВЦЭМ!$D$10+'СЕТ СН'!$F$6-'СЕТ СН'!$F$26</f>
        <v>735.00254024000003</v>
      </c>
      <c r="D63" s="36">
        <f>SUMIFS(СВЦЭМ!$D$33:$D$776,СВЦЭМ!$A$33:$A$776,$A63,СВЦЭМ!$B$33:$B$776,D$47)+'СЕТ СН'!$F$14+СВЦЭМ!$D$10+'СЕТ СН'!$F$6-'СЕТ СН'!$F$26</f>
        <v>721.17118602000005</v>
      </c>
      <c r="E63" s="36">
        <f>SUMIFS(СВЦЭМ!$D$33:$D$776,СВЦЭМ!$A$33:$A$776,$A63,СВЦЭМ!$B$33:$B$776,E$47)+'СЕТ СН'!$F$14+СВЦЭМ!$D$10+'СЕТ СН'!$F$6-'СЕТ СН'!$F$26</f>
        <v>711.29524243000003</v>
      </c>
      <c r="F63" s="36">
        <f>SUMIFS(СВЦЭМ!$D$33:$D$776,СВЦЭМ!$A$33:$A$776,$A63,СВЦЭМ!$B$33:$B$776,F$47)+'СЕТ СН'!$F$14+СВЦЭМ!$D$10+'СЕТ СН'!$F$6-'СЕТ СН'!$F$26</f>
        <v>722.65118896000001</v>
      </c>
      <c r="G63" s="36">
        <f>SUMIFS(СВЦЭМ!$D$33:$D$776,СВЦЭМ!$A$33:$A$776,$A63,СВЦЭМ!$B$33:$B$776,G$47)+'СЕТ СН'!$F$14+СВЦЭМ!$D$10+'СЕТ СН'!$F$6-'СЕТ СН'!$F$26</f>
        <v>721.53723962000004</v>
      </c>
      <c r="H63" s="36">
        <f>SUMIFS(СВЦЭМ!$D$33:$D$776,СВЦЭМ!$A$33:$A$776,$A63,СВЦЭМ!$B$33:$B$776,H$47)+'СЕТ СН'!$F$14+СВЦЭМ!$D$10+'СЕТ СН'!$F$6-'СЕТ СН'!$F$26</f>
        <v>725.91814466000005</v>
      </c>
      <c r="I63" s="36">
        <f>SUMIFS(СВЦЭМ!$D$33:$D$776,СВЦЭМ!$A$33:$A$776,$A63,СВЦЭМ!$B$33:$B$776,I$47)+'СЕТ СН'!$F$14+СВЦЭМ!$D$10+'СЕТ СН'!$F$6-'СЕТ СН'!$F$26</f>
        <v>710.42274577000001</v>
      </c>
      <c r="J63" s="36">
        <f>SUMIFS(СВЦЭМ!$D$33:$D$776,СВЦЭМ!$A$33:$A$776,$A63,СВЦЭМ!$B$33:$B$776,J$47)+'СЕТ СН'!$F$14+СВЦЭМ!$D$10+'СЕТ СН'!$F$6-'СЕТ СН'!$F$26</f>
        <v>677.1087130200001</v>
      </c>
      <c r="K63" s="36">
        <f>SUMIFS(СВЦЭМ!$D$33:$D$776,СВЦЭМ!$A$33:$A$776,$A63,СВЦЭМ!$B$33:$B$776,K$47)+'СЕТ СН'!$F$14+СВЦЭМ!$D$10+'СЕТ СН'!$F$6-'СЕТ СН'!$F$26</f>
        <v>642.50009050000006</v>
      </c>
      <c r="L63" s="36">
        <f>SUMIFS(СВЦЭМ!$D$33:$D$776,СВЦЭМ!$A$33:$A$776,$A63,СВЦЭМ!$B$33:$B$776,L$47)+'СЕТ СН'!$F$14+СВЦЭМ!$D$10+'СЕТ СН'!$F$6-'СЕТ СН'!$F$26</f>
        <v>628.45432926000001</v>
      </c>
      <c r="M63" s="36">
        <f>SUMIFS(СВЦЭМ!$D$33:$D$776,СВЦЭМ!$A$33:$A$776,$A63,СВЦЭМ!$B$33:$B$776,M$47)+'СЕТ СН'!$F$14+СВЦЭМ!$D$10+'СЕТ СН'!$F$6-'СЕТ СН'!$F$26</f>
        <v>625.51351016000001</v>
      </c>
      <c r="N63" s="36">
        <f>SUMIFS(СВЦЭМ!$D$33:$D$776,СВЦЭМ!$A$33:$A$776,$A63,СВЦЭМ!$B$33:$B$776,N$47)+'СЕТ СН'!$F$14+СВЦЭМ!$D$10+'СЕТ СН'!$F$6-'СЕТ СН'!$F$26</f>
        <v>623.33328792000009</v>
      </c>
      <c r="O63" s="36">
        <f>SUMIFS(СВЦЭМ!$D$33:$D$776,СВЦЭМ!$A$33:$A$776,$A63,СВЦЭМ!$B$33:$B$776,O$47)+'СЕТ СН'!$F$14+СВЦЭМ!$D$10+'СЕТ СН'!$F$6-'СЕТ СН'!$F$26</f>
        <v>623.81626887000004</v>
      </c>
      <c r="P63" s="36">
        <f>SUMIFS(СВЦЭМ!$D$33:$D$776,СВЦЭМ!$A$33:$A$776,$A63,СВЦЭМ!$B$33:$B$776,P$47)+'СЕТ СН'!$F$14+СВЦЭМ!$D$10+'СЕТ СН'!$F$6-'СЕТ СН'!$F$26</f>
        <v>624.18584246</v>
      </c>
      <c r="Q63" s="36">
        <f>SUMIFS(СВЦЭМ!$D$33:$D$776,СВЦЭМ!$A$33:$A$776,$A63,СВЦЭМ!$B$33:$B$776,Q$47)+'СЕТ СН'!$F$14+СВЦЭМ!$D$10+'СЕТ СН'!$F$6-'СЕТ СН'!$F$26</f>
        <v>624.92561573</v>
      </c>
      <c r="R63" s="36">
        <f>SUMIFS(СВЦЭМ!$D$33:$D$776,СВЦЭМ!$A$33:$A$776,$A63,СВЦЭМ!$B$33:$B$776,R$47)+'СЕТ СН'!$F$14+СВЦЭМ!$D$10+'СЕТ СН'!$F$6-'СЕТ СН'!$F$26</f>
        <v>587.90333369000007</v>
      </c>
      <c r="S63" s="36">
        <f>SUMIFS(СВЦЭМ!$D$33:$D$776,СВЦЭМ!$A$33:$A$776,$A63,СВЦЭМ!$B$33:$B$776,S$47)+'СЕТ СН'!$F$14+СВЦЭМ!$D$10+'СЕТ СН'!$F$6-'СЕТ СН'!$F$26</f>
        <v>574.6159072800001</v>
      </c>
      <c r="T63" s="36">
        <f>SUMIFS(СВЦЭМ!$D$33:$D$776,СВЦЭМ!$A$33:$A$776,$A63,СВЦЭМ!$B$33:$B$776,T$47)+'СЕТ СН'!$F$14+СВЦЭМ!$D$10+'СЕТ СН'!$F$6-'СЕТ СН'!$F$26</f>
        <v>576.30597446000002</v>
      </c>
      <c r="U63" s="36">
        <f>SUMIFS(СВЦЭМ!$D$33:$D$776,СВЦЭМ!$A$33:$A$776,$A63,СВЦЭМ!$B$33:$B$776,U$47)+'СЕТ СН'!$F$14+СВЦЭМ!$D$10+'СЕТ СН'!$F$6-'СЕТ СН'!$F$26</f>
        <v>572.61817979000011</v>
      </c>
      <c r="V63" s="36">
        <f>SUMIFS(СВЦЭМ!$D$33:$D$776,СВЦЭМ!$A$33:$A$776,$A63,СВЦЭМ!$B$33:$B$776,V$47)+'СЕТ СН'!$F$14+СВЦЭМ!$D$10+'СЕТ СН'!$F$6-'СЕТ СН'!$F$26</f>
        <v>573.19401324</v>
      </c>
      <c r="W63" s="36">
        <f>SUMIFS(СВЦЭМ!$D$33:$D$776,СВЦЭМ!$A$33:$A$776,$A63,СВЦЭМ!$B$33:$B$776,W$47)+'СЕТ СН'!$F$14+СВЦЭМ!$D$10+'СЕТ СН'!$F$6-'СЕТ СН'!$F$26</f>
        <v>563.60456949000013</v>
      </c>
      <c r="X63" s="36">
        <f>SUMIFS(СВЦЭМ!$D$33:$D$776,СВЦЭМ!$A$33:$A$776,$A63,СВЦЭМ!$B$33:$B$776,X$47)+'СЕТ СН'!$F$14+СВЦЭМ!$D$10+'СЕТ СН'!$F$6-'СЕТ СН'!$F$26</f>
        <v>580.72866614000009</v>
      </c>
      <c r="Y63" s="36">
        <f>SUMIFS(СВЦЭМ!$D$33:$D$776,СВЦЭМ!$A$33:$A$776,$A63,СВЦЭМ!$B$33:$B$776,Y$47)+'СЕТ СН'!$F$14+СВЦЭМ!$D$10+'СЕТ СН'!$F$6-'СЕТ СН'!$F$26</f>
        <v>627.0174791500001</v>
      </c>
    </row>
    <row r="64" spans="1:25" ht="15.75" x14ac:dyDescent="0.2">
      <c r="A64" s="35">
        <f t="shared" si="1"/>
        <v>43663</v>
      </c>
      <c r="B64" s="36">
        <f>SUMIFS(СВЦЭМ!$D$33:$D$776,СВЦЭМ!$A$33:$A$776,$A64,СВЦЭМ!$B$33:$B$776,B$47)+'СЕТ СН'!$F$14+СВЦЭМ!$D$10+'СЕТ СН'!$F$6-'СЕТ СН'!$F$26</f>
        <v>708.49045922000005</v>
      </c>
      <c r="C64" s="36">
        <f>SUMIFS(СВЦЭМ!$D$33:$D$776,СВЦЭМ!$A$33:$A$776,$A64,СВЦЭМ!$B$33:$B$776,C$47)+'СЕТ СН'!$F$14+СВЦЭМ!$D$10+'СЕТ СН'!$F$6-'СЕТ СН'!$F$26</f>
        <v>733.01235769000004</v>
      </c>
      <c r="D64" s="36">
        <f>SUMIFS(СВЦЭМ!$D$33:$D$776,СВЦЭМ!$A$33:$A$776,$A64,СВЦЭМ!$B$33:$B$776,D$47)+'СЕТ СН'!$F$14+СВЦЭМ!$D$10+'СЕТ СН'!$F$6-'СЕТ СН'!$F$26</f>
        <v>759.21621553000011</v>
      </c>
      <c r="E64" s="36">
        <f>SUMIFS(СВЦЭМ!$D$33:$D$776,СВЦЭМ!$A$33:$A$776,$A64,СВЦЭМ!$B$33:$B$776,E$47)+'СЕТ СН'!$F$14+СВЦЭМ!$D$10+'СЕТ СН'!$F$6-'СЕТ СН'!$F$26</f>
        <v>768.90684810000005</v>
      </c>
      <c r="F64" s="36">
        <f>SUMIFS(СВЦЭМ!$D$33:$D$776,СВЦЭМ!$A$33:$A$776,$A64,СВЦЭМ!$B$33:$B$776,F$47)+'СЕТ СН'!$F$14+СВЦЭМ!$D$10+'СЕТ СН'!$F$6-'СЕТ СН'!$F$26</f>
        <v>762.01566447000005</v>
      </c>
      <c r="G64" s="36">
        <f>SUMIFS(СВЦЭМ!$D$33:$D$776,СВЦЭМ!$A$33:$A$776,$A64,СВЦЭМ!$B$33:$B$776,G$47)+'СЕТ СН'!$F$14+СВЦЭМ!$D$10+'СЕТ СН'!$F$6-'СЕТ СН'!$F$26</f>
        <v>756.18291736000003</v>
      </c>
      <c r="H64" s="36">
        <f>SUMIFS(СВЦЭМ!$D$33:$D$776,СВЦЭМ!$A$33:$A$776,$A64,СВЦЭМ!$B$33:$B$776,H$47)+'СЕТ СН'!$F$14+СВЦЭМ!$D$10+'СЕТ СН'!$F$6-'СЕТ СН'!$F$26</f>
        <v>729.16910397000004</v>
      </c>
      <c r="I64" s="36">
        <f>SUMIFS(СВЦЭМ!$D$33:$D$776,СВЦЭМ!$A$33:$A$776,$A64,СВЦЭМ!$B$33:$B$776,I$47)+'СЕТ СН'!$F$14+СВЦЭМ!$D$10+'СЕТ СН'!$F$6-'СЕТ СН'!$F$26</f>
        <v>699.45777423000004</v>
      </c>
      <c r="J64" s="36">
        <f>SUMIFS(СВЦЭМ!$D$33:$D$776,СВЦЭМ!$A$33:$A$776,$A64,СВЦЭМ!$B$33:$B$776,J$47)+'СЕТ СН'!$F$14+СВЦЭМ!$D$10+'СЕТ СН'!$F$6-'СЕТ СН'!$F$26</f>
        <v>679.1452669900001</v>
      </c>
      <c r="K64" s="36">
        <f>SUMIFS(СВЦЭМ!$D$33:$D$776,СВЦЭМ!$A$33:$A$776,$A64,СВЦЭМ!$B$33:$B$776,K$47)+'СЕТ СН'!$F$14+СВЦЭМ!$D$10+'СЕТ СН'!$F$6-'СЕТ СН'!$F$26</f>
        <v>645.59155687000009</v>
      </c>
      <c r="L64" s="36">
        <f>SUMIFS(СВЦЭМ!$D$33:$D$776,СВЦЭМ!$A$33:$A$776,$A64,СВЦЭМ!$B$33:$B$776,L$47)+'СЕТ СН'!$F$14+СВЦЭМ!$D$10+'СЕТ СН'!$F$6-'СЕТ СН'!$F$26</f>
        <v>641.68322197000009</v>
      </c>
      <c r="M64" s="36">
        <f>SUMIFS(СВЦЭМ!$D$33:$D$776,СВЦЭМ!$A$33:$A$776,$A64,СВЦЭМ!$B$33:$B$776,M$47)+'СЕТ СН'!$F$14+СВЦЭМ!$D$10+'СЕТ СН'!$F$6-'СЕТ СН'!$F$26</f>
        <v>643.94568879000008</v>
      </c>
      <c r="N64" s="36">
        <f>SUMIFS(СВЦЭМ!$D$33:$D$776,СВЦЭМ!$A$33:$A$776,$A64,СВЦЭМ!$B$33:$B$776,N$47)+'СЕТ СН'!$F$14+СВЦЭМ!$D$10+'СЕТ СН'!$F$6-'СЕТ СН'!$F$26</f>
        <v>645.50694492000002</v>
      </c>
      <c r="O64" s="36">
        <f>SUMIFS(СВЦЭМ!$D$33:$D$776,СВЦЭМ!$A$33:$A$776,$A64,СВЦЭМ!$B$33:$B$776,O$47)+'СЕТ СН'!$F$14+СВЦЭМ!$D$10+'СЕТ СН'!$F$6-'СЕТ СН'!$F$26</f>
        <v>645.41674093000006</v>
      </c>
      <c r="P64" s="36">
        <f>SUMIFS(СВЦЭМ!$D$33:$D$776,СВЦЭМ!$A$33:$A$776,$A64,СВЦЭМ!$B$33:$B$776,P$47)+'СЕТ СН'!$F$14+СВЦЭМ!$D$10+'СЕТ СН'!$F$6-'СЕТ СН'!$F$26</f>
        <v>644.82669885000007</v>
      </c>
      <c r="Q64" s="36">
        <f>SUMIFS(СВЦЭМ!$D$33:$D$776,СВЦЭМ!$A$33:$A$776,$A64,СВЦЭМ!$B$33:$B$776,Q$47)+'СЕТ СН'!$F$14+СВЦЭМ!$D$10+'СЕТ СН'!$F$6-'СЕТ СН'!$F$26</f>
        <v>646.23633517000007</v>
      </c>
      <c r="R64" s="36">
        <f>SUMIFS(СВЦЭМ!$D$33:$D$776,СВЦЭМ!$A$33:$A$776,$A64,СВЦЭМ!$B$33:$B$776,R$47)+'СЕТ СН'!$F$14+СВЦЭМ!$D$10+'СЕТ СН'!$F$6-'СЕТ СН'!$F$26</f>
        <v>605.04206003000002</v>
      </c>
      <c r="S64" s="36">
        <f>SUMIFS(СВЦЭМ!$D$33:$D$776,СВЦЭМ!$A$33:$A$776,$A64,СВЦЭМ!$B$33:$B$776,S$47)+'СЕТ СН'!$F$14+СВЦЭМ!$D$10+'СЕТ СН'!$F$6-'СЕТ СН'!$F$26</f>
        <v>586.57000108000011</v>
      </c>
      <c r="T64" s="36">
        <f>SUMIFS(СВЦЭМ!$D$33:$D$776,СВЦЭМ!$A$33:$A$776,$A64,СВЦЭМ!$B$33:$B$776,T$47)+'СЕТ СН'!$F$14+СВЦЭМ!$D$10+'СЕТ СН'!$F$6-'СЕТ СН'!$F$26</f>
        <v>588.78897375000008</v>
      </c>
      <c r="U64" s="36">
        <f>SUMIFS(СВЦЭМ!$D$33:$D$776,СВЦЭМ!$A$33:$A$776,$A64,СВЦЭМ!$B$33:$B$776,U$47)+'СЕТ СН'!$F$14+СВЦЭМ!$D$10+'СЕТ СН'!$F$6-'СЕТ СН'!$F$26</f>
        <v>582.45794202000002</v>
      </c>
      <c r="V64" s="36">
        <f>SUMIFS(СВЦЭМ!$D$33:$D$776,СВЦЭМ!$A$33:$A$776,$A64,СВЦЭМ!$B$33:$B$776,V$47)+'СЕТ СН'!$F$14+СВЦЭМ!$D$10+'СЕТ СН'!$F$6-'СЕТ СН'!$F$26</f>
        <v>586.24769030000004</v>
      </c>
      <c r="W64" s="36">
        <f>SUMIFS(СВЦЭМ!$D$33:$D$776,СВЦЭМ!$A$33:$A$776,$A64,СВЦЭМ!$B$33:$B$776,W$47)+'СЕТ СН'!$F$14+СВЦЭМ!$D$10+'СЕТ СН'!$F$6-'СЕТ СН'!$F$26</f>
        <v>585.94234841000002</v>
      </c>
      <c r="X64" s="36">
        <f>SUMIFS(СВЦЭМ!$D$33:$D$776,СВЦЭМ!$A$33:$A$776,$A64,СВЦЭМ!$B$33:$B$776,X$47)+'СЕТ СН'!$F$14+СВЦЭМ!$D$10+'СЕТ СН'!$F$6-'СЕТ СН'!$F$26</f>
        <v>560.80669172</v>
      </c>
      <c r="Y64" s="36">
        <f>SUMIFS(СВЦЭМ!$D$33:$D$776,СВЦЭМ!$A$33:$A$776,$A64,СВЦЭМ!$B$33:$B$776,Y$47)+'СЕТ СН'!$F$14+СВЦЭМ!$D$10+'СЕТ СН'!$F$6-'СЕТ СН'!$F$26</f>
        <v>585.30828200000008</v>
      </c>
    </row>
    <row r="65" spans="1:25" ht="15.75" x14ac:dyDescent="0.2">
      <c r="A65" s="35">
        <f t="shared" si="1"/>
        <v>43664</v>
      </c>
      <c r="B65" s="36">
        <f>SUMIFS(СВЦЭМ!$D$33:$D$776,СВЦЭМ!$A$33:$A$776,$A65,СВЦЭМ!$B$33:$B$776,B$47)+'СЕТ СН'!$F$14+СВЦЭМ!$D$10+'СЕТ СН'!$F$6-'СЕТ СН'!$F$26</f>
        <v>663.50498476000007</v>
      </c>
      <c r="C65" s="36">
        <f>SUMIFS(СВЦЭМ!$D$33:$D$776,СВЦЭМ!$A$33:$A$776,$A65,СВЦЭМ!$B$33:$B$776,C$47)+'СЕТ СН'!$F$14+СВЦЭМ!$D$10+'СЕТ СН'!$F$6-'СЕТ СН'!$F$26</f>
        <v>662.68380098000011</v>
      </c>
      <c r="D65" s="36">
        <f>SUMIFS(СВЦЭМ!$D$33:$D$776,СВЦЭМ!$A$33:$A$776,$A65,СВЦЭМ!$B$33:$B$776,D$47)+'СЕТ СН'!$F$14+СВЦЭМ!$D$10+'СЕТ СН'!$F$6-'СЕТ СН'!$F$26</f>
        <v>673.08174036000003</v>
      </c>
      <c r="E65" s="36">
        <f>SUMIFS(СВЦЭМ!$D$33:$D$776,СВЦЭМ!$A$33:$A$776,$A65,СВЦЭМ!$B$33:$B$776,E$47)+'СЕТ СН'!$F$14+СВЦЭМ!$D$10+'СЕТ СН'!$F$6-'СЕТ СН'!$F$26</f>
        <v>704.77649512000005</v>
      </c>
      <c r="F65" s="36">
        <f>SUMIFS(СВЦЭМ!$D$33:$D$776,СВЦЭМ!$A$33:$A$776,$A65,СВЦЭМ!$B$33:$B$776,F$47)+'СЕТ СН'!$F$14+СВЦЭМ!$D$10+'СЕТ СН'!$F$6-'СЕТ СН'!$F$26</f>
        <v>741.31079921000003</v>
      </c>
      <c r="G65" s="36">
        <f>SUMIFS(СВЦЭМ!$D$33:$D$776,СВЦЭМ!$A$33:$A$776,$A65,СВЦЭМ!$B$33:$B$776,G$47)+'СЕТ СН'!$F$14+СВЦЭМ!$D$10+'СЕТ СН'!$F$6-'СЕТ СН'!$F$26</f>
        <v>778.55428924</v>
      </c>
      <c r="H65" s="36">
        <f>SUMIFS(СВЦЭМ!$D$33:$D$776,СВЦЭМ!$A$33:$A$776,$A65,СВЦЭМ!$B$33:$B$776,H$47)+'СЕТ СН'!$F$14+СВЦЭМ!$D$10+'СЕТ СН'!$F$6-'СЕТ СН'!$F$26</f>
        <v>754.40143790000002</v>
      </c>
      <c r="I65" s="36">
        <f>SUMIFS(СВЦЭМ!$D$33:$D$776,СВЦЭМ!$A$33:$A$776,$A65,СВЦЭМ!$B$33:$B$776,I$47)+'СЕТ СН'!$F$14+СВЦЭМ!$D$10+'СЕТ СН'!$F$6-'СЕТ СН'!$F$26</f>
        <v>723.21247395</v>
      </c>
      <c r="J65" s="36">
        <f>SUMIFS(СВЦЭМ!$D$33:$D$776,СВЦЭМ!$A$33:$A$776,$A65,СВЦЭМ!$B$33:$B$776,J$47)+'СЕТ СН'!$F$14+СВЦЭМ!$D$10+'СЕТ СН'!$F$6-'СЕТ СН'!$F$26</f>
        <v>713.59873649000008</v>
      </c>
      <c r="K65" s="36">
        <f>SUMIFS(СВЦЭМ!$D$33:$D$776,СВЦЭМ!$A$33:$A$776,$A65,СВЦЭМ!$B$33:$B$776,K$47)+'СЕТ СН'!$F$14+СВЦЭМ!$D$10+'СЕТ СН'!$F$6-'СЕТ СН'!$F$26</f>
        <v>682.13838920000001</v>
      </c>
      <c r="L65" s="36">
        <f>SUMIFS(СВЦЭМ!$D$33:$D$776,СВЦЭМ!$A$33:$A$776,$A65,СВЦЭМ!$B$33:$B$776,L$47)+'СЕТ СН'!$F$14+СВЦЭМ!$D$10+'СЕТ СН'!$F$6-'СЕТ СН'!$F$26</f>
        <v>677.2207380100001</v>
      </c>
      <c r="M65" s="36">
        <f>SUMIFS(СВЦЭМ!$D$33:$D$776,СВЦЭМ!$A$33:$A$776,$A65,СВЦЭМ!$B$33:$B$776,M$47)+'СЕТ СН'!$F$14+СВЦЭМ!$D$10+'СЕТ СН'!$F$6-'СЕТ СН'!$F$26</f>
        <v>676.25644097000009</v>
      </c>
      <c r="N65" s="36">
        <f>SUMIFS(СВЦЭМ!$D$33:$D$776,СВЦЭМ!$A$33:$A$776,$A65,СВЦЭМ!$B$33:$B$776,N$47)+'СЕТ СН'!$F$14+СВЦЭМ!$D$10+'СЕТ СН'!$F$6-'СЕТ СН'!$F$26</f>
        <v>688.3829722800001</v>
      </c>
      <c r="O65" s="36">
        <f>SUMIFS(СВЦЭМ!$D$33:$D$776,СВЦЭМ!$A$33:$A$776,$A65,СВЦЭМ!$B$33:$B$776,O$47)+'СЕТ СН'!$F$14+СВЦЭМ!$D$10+'СЕТ СН'!$F$6-'СЕТ СН'!$F$26</f>
        <v>694.16619402000003</v>
      </c>
      <c r="P65" s="36">
        <f>SUMIFS(СВЦЭМ!$D$33:$D$776,СВЦЭМ!$A$33:$A$776,$A65,СВЦЭМ!$B$33:$B$776,P$47)+'СЕТ СН'!$F$14+СВЦЭМ!$D$10+'СЕТ СН'!$F$6-'СЕТ СН'!$F$26</f>
        <v>706.7990655100001</v>
      </c>
      <c r="Q65" s="36">
        <f>SUMIFS(СВЦЭМ!$D$33:$D$776,СВЦЭМ!$A$33:$A$776,$A65,СВЦЭМ!$B$33:$B$776,Q$47)+'СЕТ СН'!$F$14+СВЦЭМ!$D$10+'СЕТ СН'!$F$6-'СЕТ СН'!$F$26</f>
        <v>713.79826284000001</v>
      </c>
      <c r="R65" s="36">
        <f>SUMIFS(СВЦЭМ!$D$33:$D$776,СВЦЭМ!$A$33:$A$776,$A65,СВЦЭМ!$B$33:$B$776,R$47)+'СЕТ СН'!$F$14+СВЦЭМ!$D$10+'СЕТ СН'!$F$6-'СЕТ СН'!$F$26</f>
        <v>635.7861098300001</v>
      </c>
      <c r="S65" s="36">
        <f>SUMIFS(СВЦЭМ!$D$33:$D$776,СВЦЭМ!$A$33:$A$776,$A65,СВЦЭМ!$B$33:$B$776,S$47)+'СЕТ СН'!$F$14+СВЦЭМ!$D$10+'СЕТ СН'!$F$6-'СЕТ СН'!$F$26</f>
        <v>559.73476247999997</v>
      </c>
      <c r="T65" s="36">
        <f>SUMIFS(СВЦЭМ!$D$33:$D$776,СВЦЭМ!$A$33:$A$776,$A65,СВЦЭМ!$B$33:$B$776,T$47)+'СЕТ СН'!$F$14+СВЦЭМ!$D$10+'СЕТ СН'!$F$6-'СЕТ СН'!$F$26</f>
        <v>559.18044350000002</v>
      </c>
      <c r="U65" s="36">
        <f>SUMIFS(СВЦЭМ!$D$33:$D$776,СВЦЭМ!$A$33:$A$776,$A65,СВЦЭМ!$B$33:$B$776,U$47)+'СЕТ СН'!$F$14+СВЦЭМ!$D$10+'СЕТ СН'!$F$6-'СЕТ СН'!$F$26</f>
        <v>543.69432444999995</v>
      </c>
      <c r="V65" s="36">
        <f>SUMIFS(СВЦЭМ!$D$33:$D$776,СВЦЭМ!$A$33:$A$776,$A65,СВЦЭМ!$B$33:$B$776,V$47)+'СЕТ СН'!$F$14+СВЦЭМ!$D$10+'СЕТ СН'!$F$6-'СЕТ СН'!$F$26</f>
        <v>546.86932132999993</v>
      </c>
      <c r="W65" s="36">
        <f>SUMIFS(СВЦЭМ!$D$33:$D$776,СВЦЭМ!$A$33:$A$776,$A65,СВЦЭМ!$B$33:$B$776,W$47)+'СЕТ СН'!$F$14+СВЦЭМ!$D$10+'СЕТ СН'!$F$6-'СЕТ СН'!$F$26</f>
        <v>545.12618294999993</v>
      </c>
      <c r="X65" s="36">
        <f>SUMIFS(СВЦЭМ!$D$33:$D$776,СВЦЭМ!$A$33:$A$776,$A65,СВЦЭМ!$B$33:$B$776,X$47)+'СЕТ СН'!$F$14+СВЦЭМ!$D$10+'СЕТ СН'!$F$6-'СЕТ СН'!$F$26</f>
        <v>559.65947512999992</v>
      </c>
      <c r="Y65" s="36">
        <f>SUMIFS(СВЦЭМ!$D$33:$D$776,СВЦЭМ!$A$33:$A$776,$A65,СВЦЭМ!$B$33:$B$776,Y$47)+'СЕТ СН'!$F$14+СВЦЭМ!$D$10+'СЕТ СН'!$F$6-'СЕТ СН'!$F$26</f>
        <v>618.97744551000005</v>
      </c>
    </row>
    <row r="66" spans="1:25" ht="15.75" x14ac:dyDescent="0.2">
      <c r="A66" s="35">
        <f t="shared" si="1"/>
        <v>43665</v>
      </c>
      <c r="B66" s="36">
        <f>SUMIFS(СВЦЭМ!$D$33:$D$776,СВЦЭМ!$A$33:$A$776,$A66,СВЦЭМ!$B$33:$B$776,B$47)+'СЕТ СН'!$F$14+СВЦЭМ!$D$10+'СЕТ СН'!$F$6-'СЕТ СН'!$F$26</f>
        <v>686.68498754000007</v>
      </c>
      <c r="C66" s="36">
        <f>SUMIFS(СВЦЭМ!$D$33:$D$776,СВЦЭМ!$A$33:$A$776,$A66,СВЦЭМ!$B$33:$B$776,C$47)+'СЕТ СН'!$F$14+СВЦЭМ!$D$10+'СЕТ СН'!$F$6-'СЕТ СН'!$F$26</f>
        <v>686.28342957000007</v>
      </c>
      <c r="D66" s="36">
        <f>SUMIFS(СВЦЭМ!$D$33:$D$776,СВЦЭМ!$A$33:$A$776,$A66,СВЦЭМ!$B$33:$B$776,D$47)+'СЕТ СН'!$F$14+СВЦЭМ!$D$10+'СЕТ СН'!$F$6-'СЕТ СН'!$F$26</f>
        <v>713.93343069000002</v>
      </c>
      <c r="E66" s="36">
        <f>SUMIFS(СВЦЭМ!$D$33:$D$776,СВЦЭМ!$A$33:$A$776,$A66,СВЦЭМ!$B$33:$B$776,E$47)+'СЕТ СН'!$F$14+СВЦЭМ!$D$10+'СЕТ СН'!$F$6-'СЕТ СН'!$F$26</f>
        <v>732.42596071000003</v>
      </c>
      <c r="F66" s="36">
        <f>SUMIFS(СВЦЭМ!$D$33:$D$776,СВЦЭМ!$A$33:$A$776,$A66,СВЦЭМ!$B$33:$B$776,F$47)+'СЕТ СН'!$F$14+СВЦЭМ!$D$10+'СЕТ СН'!$F$6-'СЕТ СН'!$F$26</f>
        <v>731.12231870000005</v>
      </c>
      <c r="G66" s="36">
        <f>SUMIFS(СВЦЭМ!$D$33:$D$776,СВЦЭМ!$A$33:$A$776,$A66,СВЦЭМ!$B$33:$B$776,G$47)+'СЕТ СН'!$F$14+СВЦЭМ!$D$10+'СЕТ СН'!$F$6-'СЕТ СН'!$F$26</f>
        <v>726.01451501000008</v>
      </c>
      <c r="H66" s="36">
        <f>SUMIFS(СВЦЭМ!$D$33:$D$776,СВЦЭМ!$A$33:$A$776,$A66,СВЦЭМ!$B$33:$B$776,H$47)+'СЕТ СН'!$F$14+СВЦЭМ!$D$10+'СЕТ СН'!$F$6-'СЕТ СН'!$F$26</f>
        <v>690.60334961000001</v>
      </c>
      <c r="I66" s="36">
        <f>SUMIFS(СВЦЭМ!$D$33:$D$776,СВЦЭМ!$A$33:$A$776,$A66,СВЦЭМ!$B$33:$B$776,I$47)+'СЕТ СН'!$F$14+СВЦЭМ!$D$10+'СЕТ СН'!$F$6-'СЕТ СН'!$F$26</f>
        <v>661.4402902600001</v>
      </c>
      <c r="J66" s="36">
        <f>SUMIFS(СВЦЭМ!$D$33:$D$776,СВЦЭМ!$A$33:$A$776,$A66,СВЦЭМ!$B$33:$B$776,J$47)+'СЕТ СН'!$F$14+СВЦЭМ!$D$10+'СЕТ СН'!$F$6-'СЕТ СН'!$F$26</f>
        <v>659.57171762000007</v>
      </c>
      <c r="K66" s="36">
        <f>SUMIFS(СВЦЭМ!$D$33:$D$776,СВЦЭМ!$A$33:$A$776,$A66,СВЦЭМ!$B$33:$B$776,K$47)+'СЕТ СН'!$F$14+СВЦЭМ!$D$10+'СЕТ СН'!$F$6-'СЕТ СН'!$F$26</f>
        <v>634.59135159000004</v>
      </c>
      <c r="L66" s="36">
        <f>SUMIFS(СВЦЭМ!$D$33:$D$776,СВЦЭМ!$A$33:$A$776,$A66,СВЦЭМ!$B$33:$B$776,L$47)+'СЕТ СН'!$F$14+СВЦЭМ!$D$10+'СЕТ СН'!$F$6-'СЕТ СН'!$F$26</f>
        <v>613.8239559000001</v>
      </c>
      <c r="M66" s="36">
        <f>SUMIFS(СВЦЭМ!$D$33:$D$776,СВЦЭМ!$A$33:$A$776,$A66,СВЦЭМ!$B$33:$B$776,M$47)+'СЕТ СН'!$F$14+СВЦЭМ!$D$10+'СЕТ СН'!$F$6-'СЕТ СН'!$F$26</f>
        <v>619.71246039000005</v>
      </c>
      <c r="N66" s="36">
        <f>SUMIFS(СВЦЭМ!$D$33:$D$776,СВЦЭМ!$A$33:$A$776,$A66,СВЦЭМ!$B$33:$B$776,N$47)+'СЕТ СН'!$F$14+СВЦЭМ!$D$10+'СЕТ СН'!$F$6-'СЕТ СН'!$F$26</f>
        <v>626.34687214000007</v>
      </c>
      <c r="O66" s="36">
        <f>SUMIFS(СВЦЭМ!$D$33:$D$776,СВЦЭМ!$A$33:$A$776,$A66,СВЦЭМ!$B$33:$B$776,O$47)+'СЕТ СН'!$F$14+СВЦЭМ!$D$10+'СЕТ СН'!$F$6-'СЕТ СН'!$F$26</f>
        <v>628.69327528000008</v>
      </c>
      <c r="P66" s="36">
        <f>SUMIFS(СВЦЭМ!$D$33:$D$776,СВЦЭМ!$A$33:$A$776,$A66,СВЦЭМ!$B$33:$B$776,P$47)+'СЕТ СН'!$F$14+СВЦЭМ!$D$10+'СЕТ СН'!$F$6-'СЕТ СН'!$F$26</f>
        <v>635.67312089000006</v>
      </c>
      <c r="Q66" s="36">
        <f>SUMIFS(СВЦЭМ!$D$33:$D$776,СВЦЭМ!$A$33:$A$776,$A66,СВЦЭМ!$B$33:$B$776,Q$47)+'СЕТ СН'!$F$14+СВЦЭМ!$D$10+'СЕТ СН'!$F$6-'СЕТ СН'!$F$26</f>
        <v>638.30634367000005</v>
      </c>
      <c r="R66" s="36">
        <f>SUMIFS(СВЦЭМ!$D$33:$D$776,СВЦЭМ!$A$33:$A$776,$A66,СВЦЭМ!$B$33:$B$776,R$47)+'СЕТ СН'!$F$14+СВЦЭМ!$D$10+'СЕТ СН'!$F$6-'СЕТ СН'!$F$26</f>
        <v>596.02666031000001</v>
      </c>
      <c r="S66" s="36">
        <f>SUMIFS(СВЦЭМ!$D$33:$D$776,СВЦЭМ!$A$33:$A$776,$A66,СВЦЭМ!$B$33:$B$776,S$47)+'СЕТ СН'!$F$14+СВЦЭМ!$D$10+'СЕТ СН'!$F$6-'СЕТ СН'!$F$26</f>
        <v>578.84045607000007</v>
      </c>
      <c r="T66" s="36">
        <f>SUMIFS(СВЦЭМ!$D$33:$D$776,СВЦЭМ!$A$33:$A$776,$A66,СВЦЭМ!$B$33:$B$776,T$47)+'СЕТ СН'!$F$14+СВЦЭМ!$D$10+'СЕТ СН'!$F$6-'СЕТ СН'!$F$26</f>
        <v>570.72093456000005</v>
      </c>
      <c r="U66" s="36">
        <f>SUMIFS(СВЦЭМ!$D$33:$D$776,СВЦЭМ!$A$33:$A$776,$A66,СВЦЭМ!$B$33:$B$776,U$47)+'СЕТ СН'!$F$14+СВЦЭМ!$D$10+'СЕТ СН'!$F$6-'СЕТ СН'!$F$26</f>
        <v>565.01687905000006</v>
      </c>
      <c r="V66" s="36">
        <f>SUMIFS(СВЦЭМ!$D$33:$D$776,СВЦЭМ!$A$33:$A$776,$A66,СВЦЭМ!$B$33:$B$776,V$47)+'СЕТ СН'!$F$14+СВЦЭМ!$D$10+'СЕТ СН'!$F$6-'СЕТ СН'!$F$26</f>
        <v>570.64062034000005</v>
      </c>
      <c r="W66" s="36">
        <f>SUMIFS(СВЦЭМ!$D$33:$D$776,СВЦЭМ!$A$33:$A$776,$A66,СВЦЭМ!$B$33:$B$776,W$47)+'СЕТ СН'!$F$14+СВЦЭМ!$D$10+'СЕТ СН'!$F$6-'СЕТ СН'!$F$26</f>
        <v>567.45352106000007</v>
      </c>
      <c r="X66" s="36">
        <f>SUMIFS(СВЦЭМ!$D$33:$D$776,СВЦЭМ!$A$33:$A$776,$A66,СВЦЭМ!$B$33:$B$776,X$47)+'СЕТ СН'!$F$14+СВЦЭМ!$D$10+'СЕТ СН'!$F$6-'СЕТ СН'!$F$26</f>
        <v>565.10947298000008</v>
      </c>
      <c r="Y66" s="36">
        <f>SUMIFS(СВЦЭМ!$D$33:$D$776,СВЦЭМ!$A$33:$A$776,$A66,СВЦЭМ!$B$33:$B$776,Y$47)+'СЕТ СН'!$F$14+СВЦЭМ!$D$10+'СЕТ СН'!$F$6-'СЕТ СН'!$F$26</f>
        <v>584.14869184000008</v>
      </c>
    </row>
    <row r="67" spans="1:25" ht="15.75" x14ac:dyDescent="0.2">
      <c r="A67" s="35">
        <f t="shared" si="1"/>
        <v>43666</v>
      </c>
      <c r="B67" s="36">
        <f>SUMIFS(СВЦЭМ!$D$33:$D$776,СВЦЭМ!$A$33:$A$776,$A67,СВЦЭМ!$B$33:$B$776,B$47)+'СЕТ СН'!$F$14+СВЦЭМ!$D$10+'СЕТ СН'!$F$6-'СЕТ СН'!$F$26</f>
        <v>612.45931343000007</v>
      </c>
      <c r="C67" s="36">
        <f>SUMIFS(СВЦЭМ!$D$33:$D$776,СВЦЭМ!$A$33:$A$776,$A67,СВЦЭМ!$B$33:$B$776,C$47)+'СЕТ СН'!$F$14+СВЦЭМ!$D$10+'СЕТ СН'!$F$6-'СЕТ СН'!$F$26</f>
        <v>617.32654534000005</v>
      </c>
      <c r="D67" s="36">
        <f>SUMIFS(СВЦЭМ!$D$33:$D$776,СВЦЭМ!$A$33:$A$776,$A67,СВЦЭМ!$B$33:$B$776,D$47)+'СЕТ СН'!$F$14+СВЦЭМ!$D$10+'СЕТ СН'!$F$6-'СЕТ СН'!$F$26</f>
        <v>620.83708804000003</v>
      </c>
      <c r="E67" s="36">
        <f>SUMIFS(СВЦЭМ!$D$33:$D$776,СВЦЭМ!$A$33:$A$776,$A67,СВЦЭМ!$B$33:$B$776,E$47)+'СЕТ СН'!$F$14+СВЦЭМ!$D$10+'СЕТ СН'!$F$6-'СЕТ СН'!$F$26</f>
        <v>629.79801108000004</v>
      </c>
      <c r="F67" s="36">
        <f>SUMIFS(СВЦЭМ!$D$33:$D$776,СВЦЭМ!$A$33:$A$776,$A67,СВЦЭМ!$B$33:$B$776,F$47)+'СЕТ СН'!$F$14+СВЦЭМ!$D$10+'СЕТ СН'!$F$6-'СЕТ СН'!$F$26</f>
        <v>634.94825457000002</v>
      </c>
      <c r="G67" s="36">
        <f>SUMIFS(СВЦЭМ!$D$33:$D$776,СВЦЭМ!$A$33:$A$776,$A67,СВЦЭМ!$B$33:$B$776,G$47)+'СЕТ СН'!$F$14+СВЦЭМ!$D$10+'СЕТ СН'!$F$6-'СЕТ СН'!$F$26</f>
        <v>643.86774517000003</v>
      </c>
      <c r="H67" s="36">
        <f>SUMIFS(СВЦЭМ!$D$33:$D$776,СВЦЭМ!$A$33:$A$776,$A67,СВЦЭМ!$B$33:$B$776,H$47)+'СЕТ СН'!$F$14+СВЦЭМ!$D$10+'СЕТ СН'!$F$6-'СЕТ СН'!$F$26</f>
        <v>631.3385592300001</v>
      </c>
      <c r="I67" s="36">
        <f>SUMIFS(СВЦЭМ!$D$33:$D$776,СВЦЭМ!$A$33:$A$776,$A67,СВЦЭМ!$B$33:$B$776,I$47)+'СЕТ СН'!$F$14+СВЦЭМ!$D$10+'СЕТ СН'!$F$6-'СЕТ СН'!$F$26</f>
        <v>624.88687674000005</v>
      </c>
      <c r="J67" s="36">
        <f>SUMIFS(СВЦЭМ!$D$33:$D$776,СВЦЭМ!$A$33:$A$776,$A67,СВЦЭМ!$B$33:$B$776,J$47)+'СЕТ СН'!$F$14+СВЦЭМ!$D$10+'СЕТ СН'!$F$6-'СЕТ СН'!$F$26</f>
        <v>605.03557306000005</v>
      </c>
      <c r="K67" s="36">
        <f>SUMIFS(СВЦЭМ!$D$33:$D$776,СВЦЭМ!$A$33:$A$776,$A67,СВЦЭМ!$B$33:$B$776,K$47)+'СЕТ СН'!$F$14+СВЦЭМ!$D$10+'СЕТ СН'!$F$6-'СЕТ СН'!$F$26</f>
        <v>601.0858737100001</v>
      </c>
      <c r="L67" s="36">
        <f>SUMIFS(СВЦЭМ!$D$33:$D$776,СВЦЭМ!$A$33:$A$776,$A67,СВЦЭМ!$B$33:$B$776,L$47)+'СЕТ СН'!$F$14+СВЦЭМ!$D$10+'СЕТ СН'!$F$6-'СЕТ СН'!$F$26</f>
        <v>592.00143221000008</v>
      </c>
      <c r="M67" s="36">
        <f>SUMIFS(СВЦЭМ!$D$33:$D$776,СВЦЭМ!$A$33:$A$776,$A67,СВЦЭМ!$B$33:$B$776,M$47)+'СЕТ СН'!$F$14+СВЦЭМ!$D$10+'СЕТ СН'!$F$6-'СЕТ СН'!$F$26</f>
        <v>582.91223001000003</v>
      </c>
      <c r="N67" s="36">
        <f>SUMIFS(СВЦЭМ!$D$33:$D$776,СВЦЭМ!$A$33:$A$776,$A67,СВЦЭМ!$B$33:$B$776,N$47)+'СЕТ СН'!$F$14+СВЦЭМ!$D$10+'СЕТ СН'!$F$6-'СЕТ СН'!$F$26</f>
        <v>590.45658620000006</v>
      </c>
      <c r="O67" s="36">
        <f>SUMIFS(СВЦЭМ!$D$33:$D$776,СВЦЭМ!$A$33:$A$776,$A67,СВЦЭМ!$B$33:$B$776,O$47)+'СЕТ СН'!$F$14+СВЦЭМ!$D$10+'СЕТ СН'!$F$6-'СЕТ СН'!$F$26</f>
        <v>603.77765454000007</v>
      </c>
      <c r="P67" s="36">
        <f>SUMIFS(СВЦЭМ!$D$33:$D$776,СВЦЭМ!$A$33:$A$776,$A67,СВЦЭМ!$B$33:$B$776,P$47)+'СЕТ СН'!$F$14+СВЦЭМ!$D$10+'СЕТ СН'!$F$6-'СЕТ СН'!$F$26</f>
        <v>615.33056341000008</v>
      </c>
      <c r="Q67" s="36">
        <f>SUMIFS(СВЦЭМ!$D$33:$D$776,СВЦЭМ!$A$33:$A$776,$A67,СВЦЭМ!$B$33:$B$776,Q$47)+'СЕТ СН'!$F$14+СВЦЭМ!$D$10+'СЕТ СН'!$F$6-'СЕТ СН'!$F$26</f>
        <v>608.54151582000009</v>
      </c>
      <c r="R67" s="36">
        <f>SUMIFS(СВЦЭМ!$D$33:$D$776,СВЦЭМ!$A$33:$A$776,$A67,СВЦЭМ!$B$33:$B$776,R$47)+'СЕТ СН'!$F$14+СВЦЭМ!$D$10+'СЕТ СН'!$F$6-'СЕТ СН'!$F$26</f>
        <v>570.17860436000001</v>
      </c>
      <c r="S67" s="36">
        <f>SUMIFS(СВЦЭМ!$D$33:$D$776,СВЦЭМ!$A$33:$A$776,$A67,СВЦЭМ!$B$33:$B$776,S$47)+'СЕТ СН'!$F$14+СВЦЭМ!$D$10+'СЕТ СН'!$F$6-'СЕТ СН'!$F$26</f>
        <v>545.71760382000002</v>
      </c>
      <c r="T67" s="36">
        <f>SUMIFS(СВЦЭМ!$D$33:$D$776,СВЦЭМ!$A$33:$A$776,$A67,СВЦЭМ!$B$33:$B$776,T$47)+'СЕТ СН'!$F$14+СВЦЭМ!$D$10+'СЕТ СН'!$F$6-'СЕТ СН'!$F$26</f>
        <v>538.15765863000001</v>
      </c>
      <c r="U67" s="36">
        <f>SUMIFS(СВЦЭМ!$D$33:$D$776,СВЦЭМ!$A$33:$A$776,$A67,СВЦЭМ!$B$33:$B$776,U$47)+'СЕТ СН'!$F$14+СВЦЭМ!$D$10+'СЕТ СН'!$F$6-'СЕТ СН'!$F$26</f>
        <v>524.50615597000001</v>
      </c>
      <c r="V67" s="36">
        <f>SUMIFS(СВЦЭМ!$D$33:$D$776,СВЦЭМ!$A$33:$A$776,$A67,СВЦЭМ!$B$33:$B$776,V$47)+'СЕТ СН'!$F$14+СВЦЭМ!$D$10+'СЕТ СН'!$F$6-'СЕТ СН'!$F$26</f>
        <v>516.00852273999999</v>
      </c>
      <c r="W67" s="36">
        <f>SUMIFS(СВЦЭМ!$D$33:$D$776,СВЦЭМ!$A$33:$A$776,$A67,СВЦЭМ!$B$33:$B$776,W$47)+'СЕТ СН'!$F$14+СВЦЭМ!$D$10+'СЕТ СН'!$F$6-'СЕТ СН'!$F$26</f>
        <v>518.67712208</v>
      </c>
      <c r="X67" s="36">
        <f>SUMIFS(СВЦЭМ!$D$33:$D$776,СВЦЭМ!$A$33:$A$776,$A67,СВЦЭМ!$B$33:$B$776,X$47)+'СЕТ СН'!$F$14+СВЦЭМ!$D$10+'СЕТ СН'!$F$6-'СЕТ СН'!$F$26</f>
        <v>526.90592048999997</v>
      </c>
      <c r="Y67" s="36">
        <f>SUMIFS(СВЦЭМ!$D$33:$D$776,СВЦЭМ!$A$33:$A$776,$A67,СВЦЭМ!$B$33:$B$776,Y$47)+'СЕТ СН'!$F$14+СВЦЭМ!$D$10+'СЕТ СН'!$F$6-'СЕТ СН'!$F$26</f>
        <v>597.95109233000005</v>
      </c>
    </row>
    <row r="68" spans="1:25" ht="15.75" x14ac:dyDescent="0.2">
      <c r="A68" s="35">
        <f t="shared" si="1"/>
        <v>43667</v>
      </c>
      <c r="B68" s="36">
        <f>SUMIFS(СВЦЭМ!$D$33:$D$776,СВЦЭМ!$A$33:$A$776,$A68,СВЦЭМ!$B$33:$B$776,B$47)+'СЕТ СН'!$F$14+СВЦЭМ!$D$10+'СЕТ СН'!$F$6-'СЕТ СН'!$F$26</f>
        <v>615.92192082000008</v>
      </c>
      <c r="C68" s="36">
        <f>SUMIFS(СВЦЭМ!$D$33:$D$776,СВЦЭМ!$A$33:$A$776,$A68,СВЦЭМ!$B$33:$B$776,C$47)+'СЕТ СН'!$F$14+СВЦЭМ!$D$10+'СЕТ СН'!$F$6-'СЕТ СН'!$F$26</f>
        <v>644.25642442000003</v>
      </c>
      <c r="D68" s="36">
        <f>SUMIFS(СВЦЭМ!$D$33:$D$776,СВЦЭМ!$A$33:$A$776,$A68,СВЦЭМ!$B$33:$B$776,D$47)+'СЕТ СН'!$F$14+СВЦЭМ!$D$10+'СЕТ СН'!$F$6-'СЕТ СН'!$F$26</f>
        <v>665.43581601000005</v>
      </c>
      <c r="E68" s="36">
        <f>SUMIFS(СВЦЭМ!$D$33:$D$776,СВЦЭМ!$A$33:$A$776,$A68,СВЦЭМ!$B$33:$B$776,E$47)+'СЕТ СН'!$F$14+СВЦЭМ!$D$10+'СЕТ СН'!$F$6-'СЕТ СН'!$F$26</f>
        <v>668.19299444000001</v>
      </c>
      <c r="F68" s="36">
        <f>SUMIFS(СВЦЭМ!$D$33:$D$776,СВЦЭМ!$A$33:$A$776,$A68,СВЦЭМ!$B$33:$B$776,F$47)+'СЕТ СН'!$F$14+СВЦЭМ!$D$10+'СЕТ СН'!$F$6-'СЕТ СН'!$F$26</f>
        <v>651.94058253000003</v>
      </c>
      <c r="G68" s="36">
        <f>SUMIFS(СВЦЭМ!$D$33:$D$776,СВЦЭМ!$A$33:$A$776,$A68,СВЦЭМ!$B$33:$B$776,G$47)+'СЕТ СН'!$F$14+СВЦЭМ!$D$10+'СЕТ СН'!$F$6-'СЕТ СН'!$F$26</f>
        <v>660.90447096000003</v>
      </c>
      <c r="H68" s="36">
        <f>SUMIFS(СВЦЭМ!$D$33:$D$776,СВЦЭМ!$A$33:$A$776,$A68,СВЦЭМ!$B$33:$B$776,H$47)+'СЕТ СН'!$F$14+СВЦЭМ!$D$10+'СЕТ СН'!$F$6-'СЕТ СН'!$F$26</f>
        <v>658.07181927000011</v>
      </c>
      <c r="I68" s="36">
        <f>SUMIFS(СВЦЭМ!$D$33:$D$776,СВЦЭМ!$A$33:$A$776,$A68,СВЦЭМ!$B$33:$B$776,I$47)+'СЕТ СН'!$F$14+СВЦЭМ!$D$10+'СЕТ СН'!$F$6-'СЕТ СН'!$F$26</f>
        <v>657.77975417000005</v>
      </c>
      <c r="J68" s="36">
        <f>SUMIFS(СВЦЭМ!$D$33:$D$776,СВЦЭМ!$A$33:$A$776,$A68,СВЦЭМ!$B$33:$B$776,J$47)+'СЕТ СН'!$F$14+СВЦЭМ!$D$10+'СЕТ СН'!$F$6-'СЕТ СН'!$F$26</f>
        <v>637.78847711000003</v>
      </c>
      <c r="K68" s="36">
        <f>SUMIFS(СВЦЭМ!$D$33:$D$776,СВЦЭМ!$A$33:$A$776,$A68,СВЦЭМ!$B$33:$B$776,K$47)+'СЕТ СН'!$F$14+СВЦЭМ!$D$10+'СЕТ СН'!$F$6-'СЕТ СН'!$F$26</f>
        <v>605.42485779000003</v>
      </c>
      <c r="L68" s="36">
        <f>SUMIFS(СВЦЭМ!$D$33:$D$776,СВЦЭМ!$A$33:$A$776,$A68,СВЦЭМ!$B$33:$B$776,L$47)+'СЕТ СН'!$F$14+СВЦЭМ!$D$10+'СЕТ СН'!$F$6-'СЕТ СН'!$F$26</f>
        <v>585.71824963000006</v>
      </c>
      <c r="M68" s="36">
        <f>SUMIFS(СВЦЭМ!$D$33:$D$776,СВЦЭМ!$A$33:$A$776,$A68,СВЦЭМ!$B$33:$B$776,M$47)+'СЕТ СН'!$F$14+СВЦЭМ!$D$10+'СЕТ СН'!$F$6-'СЕТ СН'!$F$26</f>
        <v>573.03006869000001</v>
      </c>
      <c r="N68" s="36">
        <f>SUMIFS(СВЦЭМ!$D$33:$D$776,СВЦЭМ!$A$33:$A$776,$A68,СВЦЭМ!$B$33:$B$776,N$47)+'СЕТ СН'!$F$14+СВЦЭМ!$D$10+'СЕТ СН'!$F$6-'СЕТ СН'!$F$26</f>
        <v>574.78536858000007</v>
      </c>
      <c r="O68" s="36">
        <f>SUMIFS(СВЦЭМ!$D$33:$D$776,СВЦЭМ!$A$33:$A$776,$A68,СВЦЭМ!$B$33:$B$776,O$47)+'СЕТ СН'!$F$14+СВЦЭМ!$D$10+'СЕТ СН'!$F$6-'СЕТ СН'!$F$26</f>
        <v>582.62709908000011</v>
      </c>
      <c r="P68" s="36">
        <f>SUMIFS(СВЦЭМ!$D$33:$D$776,СВЦЭМ!$A$33:$A$776,$A68,СВЦЭМ!$B$33:$B$776,P$47)+'СЕТ СН'!$F$14+СВЦЭМ!$D$10+'СЕТ СН'!$F$6-'СЕТ СН'!$F$26</f>
        <v>588.93536988000005</v>
      </c>
      <c r="Q68" s="36">
        <f>SUMIFS(СВЦЭМ!$D$33:$D$776,СВЦЭМ!$A$33:$A$776,$A68,СВЦЭМ!$B$33:$B$776,Q$47)+'СЕТ СН'!$F$14+СВЦЭМ!$D$10+'СЕТ СН'!$F$6-'СЕТ СН'!$F$26</f>
        <v>585.47786150000002</v>
      </c>
      <c r="R68" s="36">
        <f>SUMIFS(СВЦЭМ!$D$33:$D$776,СВЦЭМ!$A$33:$A$776,$A68,СВЦЭМ!$B$33:$B$776,R$47)+'СЕТ СН'!$F$14+СВЦЭМ!$D$10+'СЕТ СН'!$F$6-'СЕТ СН'!$F$26</f>
        <v>538.86443904999999</v>
      </c>
      <c r="S68" s="36">
        <f>SUMIFS(СВЦЭМ!$D$33:$D$776,СВЦЭМ!$A$33:$A$776,$A68,СВЦЭМ!$B$33:$B$776,S$47)+'СЕТ СН'!$F$14+СВЦЭМ!$D$10+'СЕТ СН'!$F$6-'СЕТ СН'!$F$26</f>
        <v>509.62725595000001</v>
      </c>
      <c r="T68" s="36">
        <f>SUMIFS(СВЦЭМ!$D$33:$D$776,СВЦЭМ!$A$33:$A$776,$A68,СВЦЭМ!$B$33:$B$776,T$47)+'СЕТ СН'!$F$14+СВЦЭМ!$D$10+'СЕТ СН'!$F$6-'СЕТ СН'!$F$26</f>
        <v>511.06082509999999</v>
      </c>
      <c r="U68" s="36">
        <f>SUMIFS(СВЦЭМ!$D$33:$D$776,СВЦЭМ!$A$33:$A$776,$A68,СВЦЭМ!$B$33:$B$776,U$47)+'СЕТ СН'!$F$14+СВЦЭМ!$D$10+'СЕТ СН'!$F$6-'СЕТ СН'!$F$26</f>
        <v>496.78212655999999</v>
      </c>
      <c r="V68" s="36">
        <f>SUMIFS(СВЦЭМ!$D$33:$D$776,СВЦЭМ!$A$33:$A$776,$A68,СВЦЭМ!$B$33:$B$776,V$47)+'СЕТ СН'!$F$14+СВЦЭМ!$D$10+'СЕТ СН'!$F$6-'СЕТ СН'!$F$26</f>
        <v>484.92686565999998</v>
      </c>
      <c r="W68" s="36">
        <f>SUMIFS(СВЦЭМ!$D$33:$D$776,СВЦЭМ!$A$33:$A$776,$A68,СВЦЭМ!$B$33:$B$776,W$47)+'СЕТ СН'!$F$14+СВЦЭМ!$D$10+'СЕТ СН'!$F$6-'СЕТ СН'!$F$26</f>
        <v>499.26941192999999</v>
      </c>
      <c r="X68" s="36">
        <f>SUMIFS(СВЦЭМ!$D$33:$D$776,СВЦЭМ!$A$33:$A$776,$A68,СВЦЭМ!$B$33:$B$776,X$47)+'СЕТ СН'!$F$14+СВЦЭМ!$D$10+'СЕТ СН'!$F$6-'СЕТ СН'!$F$26</f>
        <v>514.06450382000003</v>
      </c>
      <c r="Y68" s="36">
        <f>SUMIFS(СВЦЭМ!$D$33:$D$776,СВЦЭМ!$A$33:$A$776,$A68,СВЦЭМ!$B$33:$B$776,Y$47)+'СЕТ СН'!$F$14+СВЦЭМ!$D$10+'СЕТ СН'!$F$6-'СЕТ СН'!$F$26</f>
        <v>587.39816987000006</v>
      </c>
    </row>
    <row r="69" spans="1:25" ht="15.75" x14ac:dyDescent="0.2">
      <c r="A69" s="35">
        <f t="shared" si="1"/>
        <v>43668</v>
      </c>
      <c r="B69" s="36">
        <f>SUMIFS(СВЦЭМ!$D$33:$D$776,СВЦЭМ!$A$33:$A$776,$A69,СВЦЭМ!$B$33:$B$776,B$47)+'СЕТ СН'!$F$14+СВЦЭМ!$D$10+'СЕТ СН'!$F$6-'СЕТ СН'!$F$26</f>
        <v>614.63615936000008</v>
      </c>
      <c r="C69" s="36">
        <f>SUMIFS(СВЦЭМ!$D$33:$D$776,СВЦЭМ!$A$33:$A$776,$A69,СВЦЭМ!$B$33:$B$776,C$47)+'СЕТ СН'!$F$14+СВЦЭМ!$D$10+'СЕТ СН'!$F$6-'СЕТ СН'!$F$26</f>
        <v>662.75138948000006</v>
      </c>
      <c r="D69" s="36">
        <f>SUMIFS(СВЦЭМ!$D$33:$D$776,СВЦЭМ!$A$33:$A$776,$A69,СВЦЭМ!$B$33:$B$776,D$47)+'СЕТ СН'!$F$14+СВЦЭМ!$D$10+'СЕТ СН'!$F$6-'СЕТ СН'!$F$26</f>
        <v>687.08550531000003</v>
      </c>
      <c r="E69" s="36">
        <f>SUMIFS(СВЦЭМ!$D$33:$D$776,СВЦЭМ!$A$33:$A$776,$A69,СВЦЭМ!$B$33:$B$776,E$47)+'СЕТ СН'!$F$14+СВЦЭМ!$D$10+'СЕТ СН'!$F$6-'СЕТ СН'!$F$26</f>
        <v>689.53513040000007</v>
      </c>
      <c r="F69" s="36">
        <f>SUMIFS(СВЦЭМ!$D$33:$D$776,СВЦЭМ!$A$33:$A$776,$A69,СВЦЭМ!$B$33:$B$776,F$47)+'СЕТ СН'!$F$14+СВЦЭМ!$D$10+'СЕТ СН'!$F$6-'СЕТ СН'!$F$26</f>
        <v>683.74321600000007</v>
      </c>
      <c r="G69" s="36">
        <f>SUMIFS(СВЦЭМ!$D$33:$D$776,СВЦЭМ!$A$33:$A$776,$A69,СВЦЭМ!$B$33:$B$776,G$47)+'СЕТ СН'!$F$14+СВЦЭМ!$D$10+'СЕТ СН'!$F$6-'СЕТ СН'!$F$26</f>
        <v>669.20573706000005</v>
      </c>
      <c r="H69" s="36">
        <f>SUMIFS(СВЦЭМ!$D$33:$D$776,СВЦЭМ!$A$33:$A$776,$A69,СВЦЭМ!$B$33:$B$776,H$47)+'СЕТ СН'!$F$14+СВЦЭМ!$D$10+'СЕТ СН'!$F$6-'СЕТ СН'!$F$26</f>
        <v>640.23309677000009</v>
      </c>
      <c r="I69" s="36">
        <f>SUMIFS(СВЦЭМ!$D$33:$D$776,СВЦЭМ!$A$33:$A$776,$A69,СВЦЭМ!$B$33:$B$776,I$47)+'СЕТ СН'!$F$14+СВЦЭМ!$D$10+'СЕТ СН'!$F$6-'СЕТ СН'!$F$26</f>
        <v>628.81176986000003</v>
      </c>
      <c r="J69" s="36">
        <f>SUMIFS(СВЦЭМ!$D$33:$D$776,СВЦЭМ!$A$33:$A$776,$A69,СВЦЭМ!$B$33:$B$776,J$47)+'СЕТ СН'!$F$14+СВЦЭМ!$D$10+'СЕТ СН'!$F$6-'СЕТ СН'!$F$26</f>
        <v>635.01241845000004</v>
      </c>
      <c r="K69" s="36">
        <f>SUMIFS(СВЦЭМ!$D$33:$D$776,СВЦЭМ!$A$33:$A$776,$A69,СВЦЭМ!$B$33:$B$776,K$47)+'СЕТ СН'!$F$14+СВЦЭМ!$D$10+'СЕТ СН'!$F$6-'СЕТ СН'!$F$26</f>
        <v>641.47018742000012</v>
      </c>
      <c r="L69" s="36">
        <f>SUMIFS(СВЦЭМ!$D$33:$D$776,СВЦЭМ!$A$33:$A$776,$A69,СВЦЭМ!$B$33:$B$776,L$47)+'СЕТ СН'!$F$14+СВЦЭМ!$D$10+'СЕТ СН'!$F$6-'СЕТ СН'!$F$26</f>
        <v>639.2040866100001</v>
      </c>
      <c r="M69" s="36">
        <f>SUMIFS(СВЦЭМ!$D$33:$D$776,СВЦЭМ!$A$33:$A$776,$A69,СВЦЭМ!$B$33:$B$776,M$47)+'СЕТ СН'!$F$14+СВЦЭМ!$D$10+'СЕТ СН'!$F$6-'СЕТ СН'!$F$26</f>
        <v>629.83748338000009</v>
      </c>
      <c r="N69" s="36">
        <f>SUMIFS(СВЦЭМ!$D$33:$D$776,СВЦЭМ!$A$33:$A$776,$A69,СВЦЭМ!$B$33:$B$776,N$47)+'СЕТ СН'!$F$14+СВЦЭМ!$D$10+'СЕТ СН'!$F$6-'СЕТ СН'!$F$26</f>
        <v>622.88241014000005</v>
      </c>
      <c r="O69" s="36">
        <f>SUMIFS(СВЦЭМ!$D$33:$D$776,СВЦЭМ!$A$33:$A$776,$A69,СВЦЭМ!$B$33:$B$776,O$47)+'СЕТ СН'!$F$14+СВЦЭМ!$D$10+'СЕТ СН'!$F$6-'СЕТ СН'!$F$26</f>
        <v>623.66785066000011</v>
      </c>
      <c r="P69" s="36">
        <f>SUMIFS(СВЦЭМ!$D$33:$D$776,СВЦЭМ!$A$33:$A$776,$A69,СВЦЭМ!$B$33:$B$776,P$47)+'СЕТ СН'!$F$14+СВЦЭМ!$D$10+'СЕТ СН'!$F$6-'СЕТ СН'!$F$26</f>
        <v>632.23013841000011</v>
      </c>
      <c r="Q69" s="36">
        <f>SUMIFS(СВЦЭМ!$D$33:$D$776,СВЦЭМ!$A$33:$A$776,$A69,СВЦЭМ!$B$33:$B$776,Q$47)+'СЕТ СН'!$F$14+СВЦЭМ!$D$10+'СЕТ СН'!$F$6-'СЕТ СН'!$F$26</f>
        <v>640.79446235</v>
      </c>
      <c r="R69" s="36">
        <f>SUMIFS(СВЦЭМ!$D$33:$D$776,СВЦЭМ!$A$33:$A$776,$A69,СВЦЭМ!$B$33:$B$776,R$47)+'СЕТ СН'!$F$14+СВЦЭМ!$D$10+'СЕТ СН'!$F$6-'СЕТ СН'!$F$26</f>
        <v>589.7409236100001</v>
      </c>
      <c r="S69" s="36">
        <f>SUMIFS(СВЦЭМ!$D$33:$D$776,СВЦЭМ!$A$33:$A$776,$A69,СВЦЭМ!$B$33:$B$776,S$47)+'СЕТ СН'!$F$14+СВЦЭМ!$D$10+'СЕТ СН'!$F$6-'СЕТ СН'!$F$26</f>
        <v>563.51512960000014</v>
      </c>
      <c r="T69" s="36">
        <f>SUMIFS(СВЦЭМ!$D$33:$D$776,СВЦЭМ!$A$33:$A$776,$A69,СВЦЭМ!$B$33:$B$776,T$47)+'СЕТ СН'!$F$14+СВЦЭМ!$D$10+'СЕТ СН'!$F$6-'СЕТ СН'!$F$26</f>
        <v>563.45468146000007</v>
      </c>
      <c r="U69" s="36">
        <f>SUMIFS(СВЦЭМ!$D$33:$D$776,СВЦЭМ!$A$33:$A$776,$A69,СВЦЭМ!$B$33:$B$776,U$47)+'СЕТ СН'!$F$14+СВЦЭМ!$D$10+'СЕТ СН'!$F$6-'СЕТ СН'!$F$26</f>
        <v>560.91604634999999</v>
      </c>
      <c r="V69" s="36">
        <f>SUMIFS(СВЦЭМ!$D$33:$D$776,СВЦЭМ!$A$33:$A$776,$A69,СВЦЭМ!$B$33:$B$776,V$47)+'СЕТ СН'!$F$14+СВЦЭМ!$D$10+'СЕТ СН'!$F$6-'СЕТ СН'!$F$26</f>
        <v>558.41611612999998</v>
      </c>
      <c r="W69" s="36">
        <f>SUMIFS(СВЦЭМ!$D$33:$D$776,СВЦЭМ!$A$33:$A$776,$A69,СВЦЭМ!$B$33:$B$776,W$47)+'СЕТ СН'!$F$14+СВЦЭМ!$D$10+'СЕТ СН'!$F$6-'СЕТ СН'!$F$26</f>
        <v>571.64065987000004</v>
      </c>
      <c r="X69" s="36">
        <f>SUMIFS(СВЦЭМ!$D$33:$D$776,СВЦЭМ!$A$33:$A$776,$A69,СВЦЭМ!$B$33:$B$776,X$47)+'СЕТ СН'!$F$14+СВЦЭМ!$D$10+'СЕТ СН'!$F$6-'СЕТ СН'!$F$26</f>
        <v>596.51835284000003</v>
      </c>
      <c r="Y69" s="36">
        <f>SUMIFS(СВЦЭМ!$D$33:$D$776,СВЦЭМ!$A$33:$A$776,$A69,СВЦЭМ!$B$33:$B$776,Y$47)+'СЕТ СН'!$F$14+СВЦЭМ!$D$10+'СЕТ СН'!$F$6-'СЕТ СН'!$F$26</f>
        <v>697.03635636000001</v>
      </c>
    </row>
    <row r="70" spans="1:25" ht="15.75" x14ac:dyDescent="0.2">
      <c r="A70" s="35">
        <f t="shared" si="1"/>
        <v>43669</v>
      </c>
      <c r="B70" s="36">
        <f>SUMIFS(СВЦЭМ!$D$33:$D$776,СВЦЭМ!$A$33:$A$776,$A70,СВЦЭМ!$B$33:$B$776,B$47)+'СЕТ СН'!$F$14+СВЦЭМ!$D$10+'СЕТ СН'!$F$6-'СЕТ СН'!$F$26</f>
        <v>702.68919991000007</v>
      </c>
      <c r="C70" s="36">
        <f>SUMIFS(СВЦЭМ!$D$33:$D$776,СВЦЭМ!$A$33:$A$776,$A70,СВЦЭМ!$B$33:$B$776,C$47)+'СЕТ СН'!$F$14+СВЦЭМ!$D$10+'СЕТ СН'!$F$6-'СЕТ СН'!$F$26</f>
        <v>745.98525479000011</v>
      </c>
      <c r="D70" s="36">
        <f>SUMIFS(СВЦЭМ!$D$33:$D$776,СВЦЭМ!$A$33:$A$776,$A70,СВЦЭМ!$B$33:$B$776,D$47)+'СЕТ СН'!$F$14+СВЦЭМ!$D$10+'СЕТ СН'!$F$6-'СЕТ СН'!$F$26</f>
        <v>774.77009095000005</v>
      </c>
      <c r="E70" s="36">
        <f>SUMIFS(СВЦЭМ!$D$33:$D$776,СВЦЭМ!$A$33:$A$776,$A70,СВЦЭМ!$B$33:$B$776,E$47)+'СЕТ СН'!$F$14+СВЦЭМ!$D$10+'СЕТ СН'!$F$6-'СЕТ СН'!$F$26</f>
        <v>789.1756041000001</v>
      </c>
      <c r="F70" s="36">
        <f>SUMIFS(СВЦЭМ!$D$33:$D$776,СВЦЭМ!$A$33:$A$776,$A70,СВЦЭМ!$B$33:$B$776,F$47)+'СЕТ СН'!$F$14+СВЦЭМ!$D$10+'СЕТ СН'!$F$6-'СЕТ СН'!$F$26</f>
        <v>788.48816297000008</v>
      </c>
      <c r="G70" s="36">
        <f>SUMIFS(СВЦЭМ!$D$33:$D$776,СВЦЭМ!$A$33:$A$776,$A70,СВЦЭМ!$B$33:$B$776,G$47)+'СЕТ СН'!$F$14+СВЦЭМ!$D$10+'СЕТ СН'!$F$6-'СЕТ СН'!$F$26</f>
        <v>774.32268538000005</v>
      </c>
      <c r="H70" s="36">
        <f>SUMIFS(СВЦЭМ!$D$33:$D$776,СВЦЭМ!$A$33:$A$776,$A70,СВЦЭМ!$B$33:$B$776,H$47)+'СЕТ СН'!$F$14+СВЦЭМ!$D$10+'СЕТ СН'!$F$6-'СЕТ СН'!$F$26</f>
        <v>734.26386476000005</v>
      </c>
      <c r="I70" s="36">
        <f>SUMIFS(СВЦЭМ!$D$33:$D$776,СВЦЭМ!$A$33:$A$776,$A70,СВЦЭМ!$B$33:$B$776,I$47)+'СЕТ СН'!$F$14+СВЦЭМ!$D$10+'СЕТ СН'!$F$6-'СЕТ СН'!$F$26</f>
        <v>690.88899588000004</v>
      </c>
      <c r="J70" s="36">
        <f>SUMIFS(СВЦЭМ!$D$33:$D$776,СВЦЭМ!$A$33:$A$776,$A70,СВЦЭМ!$B$33:$B$776,J$47)+'СЕТ СН'!$F$14+СВЦЭМ!$D$10+'СЕТ СН'!$F$6-'СЕТ СН'!$F$26</f>
        <v>675.71380879000003</v>
      </c>
      <c r="K70" s="36">
        <f>SUMIFS(СВЦЭМ!$D$33:$D$776,СВЦЭМ!$A$33:$A$776,$A70,СВЦЭМ!$B$33:$B$776,K$47)+'СЕТ СН'!$F$14+СВЦЭМ!$D$10+'СЕТ СН'!$F$6-'СЕТ СН'!$F$26</f>
        <v>616.02803409000001</v>
      </c>
      <c r="L70" s="36">
        <f>SUMIFS(СВЦЭМ!$D$33:$D$776,СВЦЭМ!$A$33:$A$776,$A70,СВЦЭМ!$B$33:$B$776,L$47)+'СЕТ СН'!$F$14+СВЦЭМ!$D$10+'СЕТ СН'!$F$6-'СЕТ СН'!$F$26</f>
        <v>620.51596852000011</v>
      </c>
      <c r="M70" s="36">
        <f>SUMIFS(СВЦЭМ!$D$33:$D$776,СВЦЭМ!$A$33:$A$776,$A70,СВЦЭМ!$B$33:$B$776,M$47)+'СЕТ СН'!$F$14+СВЦЭМ!$D$10+'СЕТ СН'!$F$6-'СЕТ СН'!$F$26</f>
        <v>626.37174313000003</v>
      </c>
      <c r="N70" s="36">
        <f>SUMIFS(СВЦЭМ!$D$33:$D$776,СВЦЭМ!$A$33:$A$776,$A70,СВЦЭМ!$B$33:$B$776,N$47)+'СЕТ СН'!$F$14+СВЦЭМ!$D$10+'СЕТ СН'!$F$6-'СЕТ СН'!$F$26</f>
        <v>635.1583033600001</v>
      </c>
      <c r="O70" s="36">
        <f>SUMIFS(СВЦЭМ!$D$33:$D$776,СВЦЭМ!$A$33:$A$776,$A70,СВЦЭМ!$B$33:$B$776,O$47)+'СЕТ СН'!$F$14+СВЦЭМ!$D$10+'СЕТ СН'!$F$6-'СЕТ СН'!$F$26</f>
        <v>646.43384960000003</v>
      </c>
      <c r="P70" s="36">
        <f>SUMIFS(СВЦЭМ!$D$33:$D$776,СВЦЭМ!$A$33:$A$776,$A70,СВЦЭМ!$B$33:$B$776,P$47)+'СЕТ СН'!$F$14+СВЦЭМ!$D$10+'СЕТ СН'!$F$6-'СЕТ СН'!$F$26</f>
        <v>649.7759465800001</v>
      </c>
      <c r="Q70" s="36">
        <f>SUMIFS(СВЦЭМ!$D$33:$D$776,СВЦЭМ!$A$33:$A$776,$A70,СВЦЭМ!$B$33:$B$776,Q$47)+'СЕТ СН'!$F$14+СВЦЭМ!$D$10+'СЕТ СН'!$F$6-'СЕТ СН'!$F$26</f>
        <v>652.60237583000003</v>
      </c>
      <c r="R70" s="36">
        <f>SUMIFS(СВЦЭМ!$D$33:$D$776,СВЦЭМ!$A$33:$A$776,$A70,СВЦЭМ!$B$33:$B$776,R$47)+'СЕТ СН'!$F$14+СВЦЭМ!$D$10+'СЕТ СН'!$F$6-'СЕТ СН'!$F$26</f>
        <v>602.21398570000008</v>
      </c>
      <c r="S70" s="36">
        <f>SUMIFS(СВЦЭМ!$D$33:$D$776,СВЦЭМ!$A$33:$A$776,$A70,СВЦЭМ!$B$33:$B$776,S$47)+'СЕТ СН'!$F$14+СВЦЭМ!$D$10+'СЕТ СН'!$F$6-'СЕТ СН'!$F$26</f>
        <v>568.95706111000004</v>
      </c>
      <c r="T70" s="36">
        <f>SUMIFS(СВЦЭМ!$D$33:$D$776,СВЦЭМ!$A$33:$A$776,$A70,СВЦЭМ!$B$33:$B$776,T$47)+'СЕТ СН'!$F$14+СВЦЭМ!$D$10+'СЕТ СН'!$F$6-'СЕТ СН'!$F$26</f>
        <v>571.94337512000004</v>
      </c>
      <c r="U70" s="36">
        <f>SUMIFS(СВЦЭМ!$D$33:$D$776,СВЦЭМ!$A$33:$A$776,$A70,СВЦЭМ!$B$33:$B$776,U$47)+'СЕТ СН'!$F$14+СВЦЭМ!$D$10+'СЕТ СН'!$F$6-'СЕТ СН'!$F$26</f>
        <v>567.18504783000003</v>
      </c>
      <c r="V70" s="36">
        <f>SUMIFS(СВЦЭМ!$D$33:$D$776,СВЦЭМ!$A$33:$A$776,$A70,СВЦЭМ!$B$33:$B$776,V$47)+'СЕТ СН'!$F$14+СВЦЭМ!$D$10+'СЕТ СН'!$F$6-'СЕТ СН'!$F$26</f>
        <v>571.03217239000003</v>
      </c>
      <c r="W70" s="36">
        <f>SUMIFS(СВЦЭМ!$D$33:$D$776,СВЦЭМ!$A$33:$A$776,$A70,СВЦЭМ!$B$33:$B$776,W$47)+'СЕТ СН'!$F$14+СВЦЭМ!$D$10+'СЕТ СН'!$F$6-'СЕТ СН'!$F$26</f>
        <v>570.04683469000008</v>
      </c>
      <c r="X70" s="36">
        <f>SUMIFS(СВЦЭМ!$D$33:$D$776,СВЦЭМ!$A$33:$A$776,$A70,СВЦЭМ!$B$33:$B$776,X$47)+'СЕТ СН'!$F$14+СВЦЭМ!$D$10+'СЕТ СН'!$F$6-'СЕТ СН'!$F$26</f>
        <v>570.47334574000001</v>
      </c>
      <c r="Y70" s="36">
        <f>SUMIFS(СВЦЭМ!$D$33:$D$776,СВЦЭМ!$A$33:$A$776,$A70,СВЦЭМ!$B$33:$B$776,Y$47)+'СЕТ СН'!$F$14+СВЦЭМ!$D$10+'СЕТ СН'!$F$6-'СЕТ СН'!$F$26</f>
        <v>609.58793103000005</v>
      </c>
    </row>
    <row r="71" spans="1:25" ht="15.75" x14ac:dyDescent="0.2">
      <c r="A71" s="35">
        <f t="shared" si="1"/>
        <v>43670</v>
      </c>
      <c r="B71" s="36">
        <f>SUMIFS(СВЦЭМ!$D$33:$D$776,СВЦЭМ!$A$33:$A$776,$A71,СВЦЭМ!$B$33:$B$776,B$47)+'СЕТ СН'!$F$14+СВЦЭМ!$D$10+'СЕТ СН'!$F$6-'СЕТ СН'!$F$26</f>
        <v>649.14302955000005</v>
      </c>
      <c r="C71" s="36">
        <f>SUMIFS(СВЦЭМ!$D$33:$D$776,СВЦЭМ!$A$33:$A$776,$A71,СВЦЭМ!$B$33:$B$776,C$47)+'СЕТ СН'!$F$14+СВЦЭМ!$D$10+'СЕТ СН'!$F$6-'СЕТ СН'!$F$26</f>
        <v>679.89790452000011</v>
      </c>
      <c r="D71" s="36">
        <f>SUMIFS(СВЦЭМ!$D$33:$D$776,СВЦЭМ!$A$33:$A$776,$A71,СВЦЭМ!$B$33:$B$776,D$47)+'СЕТ СН'!$F$14+СВЦЭМ!$D$10+'СЕТ СН'!$F$6-'СЕТ СН'!$F$26</f>
        <v>704.06116710000003</v>
      </c>
      <c r="E71" s="36">
        <f>SUMIFS(СВЦЭМ!$D$33:$D$776,СВЦЭМ!$A$33:$A$776,$A71,СВЦЭМ!$B$33:$B$776,E$47)+'СЕТ СН'!$F$14+СВЦЭМ!$D$10+'СЕТ СН'!$F$6-'СЕТ СН'!$F$26</f>
        <v>723.91005930000006</v>
      </c>
      <c r="F71" s="36">
        <f>SUMIFS(СВЦЭМ!$D$33:$D$776,СВЦЭМ!$A$33:$A$776,$A71,СВЦЭМ!$B$33:$B$776,F$47)+'СЕТ СН'!$F$14+СВЦЭМ!$D$10+'СЕТ СН'!$F$6-'СЕТ СН'!$F$26</f>
        <v>718.01045954000006</v>
      </c>
      <c r="G71" s="36">
        <f>SUMIFS(СВЦЭМ!$D$33:$D$776,СВЦЭМ!$A$33:$A$776,$A71,СВЦЭМ!$B$33:$B$776,G$47)+'СЕТ СН'!$F$14+СВЦЭМ!$D$10+'СЕТ СН'!$F$6-'СЕТ СН'!$F$26</f>
        <v>714.89500153000006</v>
      </c>
      <c r="H71" s="36">
        <f>SUMIFS(СВЦЭМ!$D$33:$D$776,СВЦЭМ!$A$33:$A$776,$A71,СВЦЭМ!$B$33:$B$776,H$47)+'СЕТ СН'!$F$14+СВЦЭМ!$D$10+'СЕТ СН'!$F$6-'СЕТ СН'!$F$26</f>
        <v>689.90863178000006</v>
      </c>
      <c r="I71" s="36">
        <f>SUMIFS(СВЦЭМ!$D$33:$D$776,СВЦЭМ!$A$33:$A$776,$A71,СВЦЭМ!$B$33:$B$776,I$47)+'СЕТ СН'!$F$14+СВЦЭМ!$D$10+'СЕТ СН'!$F$6-'СЕТ СН'!$F$26</f>
        <v>666.88167981000004</v>
      </c>
      <c r="J71" s="36">
        <f>SUMIFS(СВЦЭМ!$D$33:$D$776,СВЦЭМ!$A$33:$A$776,$A71,СВЦЭМ!$B$33:$B$776,J$47)+'СЕТ СН'!$F$14+СВЦЭМ!$D$10+'СЕТ СН'!$F$6-'СЕТ СН'!$F$26</f>
        <v>655.57856686000002</v>
      </c>
      <c r="K71" s="36">
        <f>SUMIFS(СВЦЭМ!$D$33:$D$776,СВЦЭМ!$A$33:$A$776,$A71,СВЦЭМ!$B$33:$B$776,K$47)+'СЕТ СН'!$F$14+СВЦЭМ!$D$10+'СЕТ СН'!$F$6-'СЕТ СН'!$F$26</f>
        <v>652.28073079000001</v>
      </c>
      <c r="L71" s="36">
        <f>SUMIFS(СВЦЭМ!$D$33:$D$776,СВЦЭМ!$A$33:$A$776,$A71,СВЦЭМ!$B$33:$B$776,L$47)+'СЕТ СН'!$F$14+СВЦЭМ!$D$10+'СЕТ СН'!$F$6-'СЕТ СН'!$F$26</f>
        <v>658.9082003100001</v>
      </c>
      <c r="M71" s="36">
        <f>SUMIFS(СВЦЭМ!$D$33:$D$776,СВЦЭМ!$A$33:$A$776,$A71,СВЦЭМ!$B$33:$B$776,M$47)+'СЕТ СН'!$F$14+СВЦЭМ!$D$10+'СЕТ СН'!$F$6-'СЕТ СН'!$F$26</f>
        <v>670.46748272000002</v>
      </c>
      <c r="N71" s="36">
        <f>SUMIFS(СВЦЭМ!$D$33:$D$776,СВЦЭМ!$A$33:$A$776,$A71,СВЦЭМ!$B$33:$B$776,N$47)+'СЕТ СН'!$F$14+СВЦЭМ!$D$10+'СЕТ СН'!$F$6-'СЕТ СН'!$F$26</f>
        <v>672.21294373000001</v>
      </c>
      <c r="O71" s="36">
        <f>SUMIFS(СВЦЭМ!$D$33:$D$776,СВЦЭМ!$A$33:$A$776,$A71,СВЦЭМ!$B$33:$B$776,O$47)+'СЕТ СН'!$F$14+СВЦЭМ!$D$10+'СЕТ СН'!$F$6-'СЕТ СН'!$F$26</f>
        <v>677.91824276000011</v>
      </c>
      <c r="P71" s="36">
        <f>SUMIFS(СВЦЭМ!$D$33:$D$776,СВЦЭМ!$A$33:$A$776,$A71,СВЦЭМ!$B$33:$B$776,P$47)+'СЕТ СН'!$F$14+СВЦЭМ!$D$10+'СЕТ СН'!$F$6-'СЕТ СН'!$F$26</f>
        <v>681.09551282000007</v>
      </c>
      <c r="Q71" s="36">
        <f>SUMIFS(СВЦЭМ!$D$33:$D$776,СВЦЭМ!$A$33:$A$776,$A71,СВЦЭМ!$B$33:$B$776,Q$47)+'СЕТ СН'!$F$14+СВЦЭМ!$D$10+'СЕТ СН'!$F$6-'СЕТ СН'!$F$26</f>
        <v>686.58412361000001</v>
      </c>
      <c r="R71" s="36">
        <f>SUMIFS(СВЦЭМ!$D$33:$D$776,СВЦЭМ!$A$33:$A$776,$A71,СВЦЭМ!$B$33:$B$776,R$47)+'СЕТ СН'!$F$14+СВЦЭМ!$D$10+'СЕТ СН'!$F$6-'СЕТ СН'!$F$26</f>
        <v>625.06535268000005</v>
      </c>
      <c r="S71" s="36">
        <f>SUMIFS(СВЦЭМ!$D$33:$D$776,СВЦЭМ!$A$33:$A$776,$A71,СВЦЭМ!$B$33:$B$776,S$47)+'СЕТ СН'!$F$14+СВЦЭМ!$D$10+'СЕТ СН'!$F$6-'СЕТ СН'!$F$26</f>
        <v>612.11754735000011</v>
      </c>
      <c r="T71" s="36">
        <f>SUMIFS(СВЦЭМ!$D$33:$D$776,СВЦЭМ!$A$33:$A$776,$A71,СВЦЭМ!$B$33:$B$776,T$47)+'СЕТ СН'!$F$14+СВЦЭМ!$D$10+'СЕТ СН'!$F$6-'СЕТ СН'!$F$26</f>
        <v>618.24895083000001</v>
      </c>
      <c r="U71" s="36">
        <f>SUMIFS(СВЦЭМ!$D$33:$D$776,СВЦЭМ!$A$33:$A$776,$A71,СВЦЭМ!$B$33:$B$776,U$47)+'СЕТ СН'!$F$14+СВЦЭМ!$D$10+'СЕТ СН'!$F$6-'СЕТ СН'!$F$26</f>
        <v>607.21013660000006</v>
      </c>
      <c r="V71" s="36">
        <f>SUMIFS(СВЦЭМ!$D$33:$D$776,СВЦЭМ!$A$33:$A$776,$A71,СВЦЭМ!$B$33:$B$776,V$47)+'СЕТ СН'!$F$14+СВЦЭМ!$D$10+'СЕТ СН'!$F$6-'СЕТ СН'!$F$26</f>
        <v>610.62651209000001</v>
      </c>
      <c r="W71" s="36">
        <f>SUMIFS(СВЦЭМ!$D$33:$D$776,СВЦЭМ!$A$33:$A$776,$A71,СВЦЭМ!$B$33:$B$776,W$47)+'СЕТ СН'!$F$14+СВЦЭМ!$D$10+'СЕТ СН'!$F$6-'СЕТ СН'!$F$26</f>
        <v>624.46083775000011</v>
      </c>
      <c r="X71" s="36">
        <f>SUMIFS(СВЦЭМ!$D$33:$D$776,СВЦЭМ!$A$33:$A$776,$A71,СВЦЭМ!$B$33:$B$776,X$47)+'СЕТ СН'!$F$14+СВЦЭМ!$D$10+'СЕТ СН'!$F$6-'СЕТ СН'!$F$26</f>
        <v>604.53669510000009</v>
      </c>
      <c r="Y71" s="36">
        <f>SUMIFS(СВЦЭМ!$D$33:$D$776,СВЦЭМ!$A$33:$A$776,$A71,СВЦЭМ!$B$33:$B$776,Y$47)+'СЕТ СН'!$F$14+СВЦЭМ!$D$10+'СЕТ СН'!$F$6-'СЕТ СН'!$F$26</f>
        <v>645.32705750000002</v>
      </c>
    </row>
    <row r="72" spans="1:25" ht="15.75" x14ac:dyDescent="0.2">
      <c r="A72" s="35">
        <f t="shared" si="1"/>
        <v>43671</v>
      </c>
      <c r="B72" s="36">
        <f>SUMIFS(СВЦЭМ!$D$33:$D$776,СВЦЭМ!$A$33:$A$776,$A72,СВЦЭМ!$B$33:$B$776,B$47)+'СЕТ СН'!$F$14+СВЦЭМ!$D$10+'СЕТ СН'!$F$6-'СЕТ СН'!$F$26</f>
        <v>715.07697812000004</v>
      </c>
      <c r="C72" s="36">
        <f>SUMIFS(СВЦЭМ!$D$33:$D$776,СВЦЭМ!$A$33:$A$776,$A72,СВЦЭМ!$B$33:$B$776,C$47)+'СЕТ СН'!$F$14+СВЦЭМ!$D$10+'СЕТ СН'!$F$6-'СЕТ СН'!$F$26</f>
        <v>740.14142732000005</v>
      </c>
      <c r="D72" s="36">
        <f>SUMIFS(СВЦЭМ!$D$33:$D$776,СВЦЭМ!$A$33:$A$776,$A72,СВЦЭМ!$B$33:$B$776,D$47)+'СЕТ СН'!$F$14+СВЦЭМ!$D$10+'СЕТ СН'!$F$6-'СЕТ СН'!$F$26</f>
        <v>716.08414077000009</v>
      </c>
      <c r="E72" s="36">
        <f>SUMIFS(СВЦЭМ!$D$33:$D$776,СВЦЭМ!$A$33:$A$776,$A72,СВЦЭМ!$B$33:$B$776,E$47)+'СЕТ СН'!$F$14+СВЦЭМ!$D$10+'СЕТ СН'!$F$6-'СЕТ СН'!$F$26</f>
        <v>711.32117067000001</v>
      </c>
      <c r="F72" s="36">
        <f>SUMIFS(СВЦЭМ!$D$33:$D$776,СВЦЭМ!$A$33:$A$776,$A72,СВЦЭМ!$B$33:$B$776,F$47)+'СЕТ СН'!$F$14+СВЦЭМ!$D$10+'СЕТ СН'!$F$6-'СЕТ СН'!$F$26</f>
        <v>693.82261043000005</v>
      </c>
      <c r="G72" s="36">
        <f>SUMIFS(СВЦЭМ!$D$33:$D$776,СВЦЭМ!$A$33:$A$776,$A72,СВЦЭМ!$B$33:$B$776,G$47)+'СЕТ СН'!$F$14+СВЦЭМ!$D$10+'СЕТ СН'!$F$6-'СЕТ СН'!$F$26</f>
        <v>708.12048025000001</v>
      </c>
      <c r="H72" s="36">
        <f>SUMIFS(СВЦЭМ!$D$33:$D$776,СВЦЭМ!$A$33:$A$776,$A72,СВЦЭМ!$B$33:$B$776,H$47)+'СЕТ СН'!$F$14+СВЦЭМ!$D$10+'СЕТ СН'!$F$6-'СЕТ СН'!$F$26</f>
        <v>731.27911603000007</v>
      </c>
      <c r="I72" s="36">
        <f>SUMIFS(СВЦЭМ!$D$33:$D$776,СВЦЭМ!$A$33:$A$776,$A72,СВЦЭМ!$B$33:$B$776,I$47)+'СЕТ СН'!$F$14+СВЦЭМ!$D$10+'СЕТ СН'!$F$6-'СЕТ СН'!$F$26</f>
        <v>768.81090714000004</v>
      </c>
      <c r="J72" s="36">
        <f>SUMIFS(СВЦЭМ!$D$33:$D$776,СВЦЭМ!$A$33:$A$776,$A72,СВЦЭМ!$B$33:$B$776,J$47)+'СЕТ СН'!$F$14+СВЦЭМ!$D$10+'СЕТ СН'!$F$6-'СЕТ СН'!$F$26</f>
        <v>779.65490568000007</v>
      </c>
      <c r="K72" s="36">
        <f>SUMIFS(СВЦЭМ!$D$33:$D$776,СВЦЭМ!$A$33:$A$776,$A72,СВЦЭМ!$B$33:$B$776,K$47)+'СЕТ СН'!$F$14+СВЦЭМ!$D$10+'СЕТ СН'!$F$6-'СЕТ СН'!$F$26</f>
        <v>755.13900174000003</v>
      </c>
      <c r="L72" s="36">
        <f>SUMIFS(СВЦЭМ!$D$33:$D$776,СВЦЭМ!$A$33:$A$776,$A72,СВЦЭМ!$B$33:$B$776,L$47)+'СЕТ СН'!$F$14+СВЦЭМ!$D$10+'СЕТ СН'!$F$6-'СЕТ СН'!$F$26</f>
        <v>744.35204913000007</v>
      </c>
      <c r="M72" s="36">
        <f>SUMIFS(СВЦЭМ!$D$33:$D$776,СВЦЭМ!$A$33:$A$776,$A72,СВЦЭМ!$B$33:$B$776,M$47)+'СЕТ СН'!$F$14+СВЦЭМ!$D$10+'СЕТ СН'!$F$6-'СЕТ СН'!$F$26</f>
        <v>741.56527145000007</v>
      </c>
      <c r="N72" s="36">
        <f>SUMIFS(СВЦЭМ!$D$33:$D$776,СВЦЭМ!$A$33:$A$776,$A72,СВЦЭМ!$B$33:$B$776,N$47)+'СЕТ СН'!$F$14+СВЦЭМ!$D$10+'СЕТ СН'!$F$6-'СЕТ СН'!$F$26</f>
        <v>744.57112384000004</v>
      </c>
      <c r="O72" s="36">
        <f>SUMIFS(СВЦЭМ!$D$33:$D$776,СВЦЭМ!$A$33:$A$776,$A72,СВЦЭМ!$B$33:$B$776,O$47)+'СЕТ СН'!$F$14+СВЦЭМ!$D$10+'СЕТ СН'!$F$6-'СЕТ СН'!$F$26</f>
        <v>741.21677636000004</v>
      </c>
      <c r="P72" s="36">
        <f>SUMIFS(СВЦЭМ!$D$33:$D$776,СВЦЭМ!$A$33:$A$776,$A72,СВЦЭМ!$B$33:$B$776,P$47)+'СЕТ СН'!$F$14+СВЦЭМ!$D$10+'СЕТ СН'!$F$6-'СЕТ СН'!$F$26</f>
        <v>747.68636560000004</v>
      </c>
      <c r="Q72" s="36">
        <f>SUMIFS(СВЦЭМ!$D$33:$D$776,СВЦЭМ!$A$33:$A$776,$A72,СВЦЭМ!$B$33:$B$776,Q$47)+'СЕТ СН'!$F$14+СВЦЭМ!$D$10+'СЕТ СН'!$F$6-'СЕТ СН'!$F$26</f>
        <v>758.42939066000008</v>
      </c>
      <c r="R72" s="36">
        <f>SUMIFS(СВЦЭМ!$D$33:$D$776,СВЦЭМ!$A$33:$A$776,$A72,СВЦЭМ!$B$33:$B$776,R$47)+'СЕТ СН'!$F$14+СВЦЭМ!$D$10+'СЕТ СН'!$F$6-'СЕТ СН'!$F$26</f>
        <v>707.82189312000003</v>
      </c>
      <c r="S72" s="36">
        <f>SUMIFS(СВЦЭМ!$D$33:$D$776,СВЦЭМ!$A$33:$A$776,$A72,СВЦЭМ!$B$33:$B$776,S$47)+'СЕТ СН'!$F$14+СВЦЭМ!$D$10+'СЕТ СН'!$F$6-'СЕТ СН'!$F$26</f>
        <v>681.46866322000005</v>
      </c>
      <c r="T72" s="36">
        <f>SUMIFS(СВЦЭМ!$D$33:$D$776,СВЦЭМ!$A$33:$A$776,$A72,СВЦЭМ!$B$33:$B$776,T$47)+'СЕТ СН'!$F$14+СВЦЭМ!$D$10+'СЕТ СН'!$F$6-'СЕТ СН'!$F$26</f>
        <v>677.08588954000004</v>
      </c>
      <c r="U72" s="36">
        <f>SUMIFS(СВЦЭМ!$D$33:$D$776,СВЦЭМ!$A$33:$A$776,$A72,СВЦЭМ!$B$33:$B$776,U$47)+'СЕТ СН'!$F$14+СВЦЭМ!$D$10+'СЕТ СН'!$F$6-'СЕТ СН'!$F$26</f>
        <v>670.12150071000008</v>
      </c>
      <c r="V72" s="36">
        <f>SUMIFS(СВЦЭМ!$D$33:$D$776,СВЦЭМ!$A$33:$A$776,$A72,СВЦЭМ!$B$33:$B$776,V$47)+'СЕТ СН'!$F$14+СВЦЭМ!$D$10+'СЕТ СН'!$F$6-'СЕТ СН'!$F$26</f>
        <v>663.9656014200001</v>
      </c>
      <c r="W72" s="36">
        <f>SUMIFS(СВЦЭМ!$D$33:$D$776,СВЦЭМ!$A$33:$A$776,$A72,СВЦЭМ!$B$33:$B$776,W$47)+'СЕТ СН'!$F$14+СВЦЭМ!$D$10+'СЕТ СН'!$F$6-'СЕТ СН'!$F$26</f>
        <v>655.0675659100001</v>
      </c>
      <c r="X72" s="36">
        <f>SUMIFS(СВЦЭМ!$D$33:$D$776,СВЦЭМ!$A$33:$A$776,$A72,СВЦЭМ!$B$33:$B$776,X$47)+'СЕТ СН'!$F$14+СВЦЭМ!$D$10+'СЕТ СН'!$F$6-'СЕТ СН'!$F$26</f>
        <v>654.01689810000005</v>
      </c>
      <c r="Y72" s="36">
        <f>SUMIFS(СВЦЭМ!$D$33:$D$776,СВЦЭМ!$A$33:$A$776,$A72,СВЦЭМ!$B$33:$B$776,Y$47)+'СЕТ СН'!$F$14+СВЦЭМ!$D$10+'СЕТ СН'!$F$6-'СЕТ СН'!$F$26</f>
        <v>690.17367955000009</v>
      </c>
    </row>
    <row r="73" spans="1:25" ht="15.75" x14ac:dyDescent="0.2">
      <c r="A73" s="35">
        <f t="shared" si="1"/>
        <v>43672</v>
      </c>
      <c r="B73" s="36">
        <f>SUMIFS(СВЦЭМ!$D$33:$D$776,СВЦЭМ!$A$33:$A$776,$A73,СВЦЭМ!$B$33:$B$776,B$47)+'СЕТ СН'!$F$14+СВЦЭМ!$D$10+'СЕТ СН'!$F$6-'СЕТ СН'!$F$26</f>
        <v>725.98293935000004</v>
      </c>
      <c r="C73" s="36">
        <f>SUMIFS(СВЦЭМ!$D$33:$D$776,СВЦЭМ!$A$33:$A$776,$A73,СВЦЭМ!$B$33:$B$776,C$47)+'СЕТ СН'!$F$14+СВЦЭМ!$D$10+'СЕТ СН'!$F$6-'СЕТ СН'!$F$26</f>
        <v>757.79596392000008</v>
      </c>
      <c r="D73" s="36">
        <f>SUMIFS(СВЦЭМ!$D$33:$D$776,СВЦЭМ!$A$33:$A$776,$A73,СВЦЭМ!$B$33:$B$776,D$47)+'СЕТ СН'!$F$14+СВЦЭМ!$D$10+'СЕТ СН'!$F$6-'СЕТ СН'!$F$26</f>
        <v>789.78990232000001</v>
      </c>
      <c r="E73" s="36">
        <f>SUMIFS(СВЦЭМ!$D$33:$D$776,СВЦЭМ!$A$33:$A$776,$A73,СВЦЭМ!$B$33:$B$776,E$47)+'СЕТ СН'!$F$14+СВЦЭМ!$D$10+'СЕТ СН'!$F$6-'СЕТ СН'!$F$26</f>
        <v>792.81548215000009</v>
      </c>
      <c r="F73" s="36">
        <f>SUMIFS(СВЦЭМ!$D$33:$D$776,СВЦЭМ!$A$33:$A$776,$A73,СВЦЭМ!$B$33:$B$776,F$47)+'СЕТ СН'!$F$14+СВЦЭМ!$D$10+'СЕТ СН'!$F$6-'СЕТ СН'!$F$26</f>
        <v>794.18462022000006</v>
      </c>
      <c r="G73" s="36">
        <f>SUMIFS(СВЦЭМ!$D$33:$D$776,СВЦЭМ!$A$33:$A$776,$A73,СВЦЭМ!$B$33:$B$776,G$47)+'СЕТ СН'!$F$14+СВЦЭМ!$D$10+'СЕТ СН'!$F$6-'СЕТ СН'!$F$26</f>
        <v>787.97922993000009</v>
      </c>
      <c r="H73" s="36">
        <f>SUMIFS(СВЦЭМ!$D$33:$D$776,СВЦЭМ!$A$33:$A$776,$A73,СВЦЭМ!$B$33:$B$776,H$47)+'СЕТ СН'!$F$14+СВЦЭМ!$D$10+'СЕТ СН'!$F$6-'СЕТ СН'!$F$26</f>
        <v>732.62196739000001</v>
      </c>
      <c r="I73" s="36">
        <f>SUMIFS(СВЦЭМ!$D$33:$D$776,СВЦЭМ!$A$33:$A$776,$A73,СВЦЭМ!$B$33:$B$776,I$47)+'СЕТ СН'!$F$14+СВЦЭМ!$D$10+'СЕТ СН'!$F$6-'СЕТ СН'!$F$26</f>
        <v>706.61656870000002</v>
      </c>
      <c r="J73" s="36">
        <f>SUMIFS(СВЦЭМ!$D$33:$D$776,СВЦЭМ!$A$33:$A$776,$A73,СВЦЭМ!$B$33:$B$776,J$47)+'СЕТ СН'!$F$14+СВЦЭМ!$D$10+'СЕТ СН'!$F$6-'СЕТ СН'!$F$26</f>
        <v>669.99873631000003</v>
      </c>
      <c r="K73" s="36">
        <f>SUMIFS(СВЦЭМ!$D$33:$D$776,СВЦЭМ!$A$33:$A$776,$A73,СВЦЭМ!$B$33:$B$776,K$47)+'СЕТ СН'!$F$14+СВЦЭМ!$D$10+'СЕТ СН'!$F$6-'СЕТ СН'!$F$26</f>
        <v>651.06851918000007</v>
      </c>
      <c r="L73" s="36">
        <f>SUMIFS(СВЦЭМ!$D$33:$D$776,СВЦЭМ!$A$33:$A$776,$A73,СВЦЭМ!$B$33:$B$776,L$47)+'СЕТ СН'!$F$14+СВЦЭМ!$D$10+'СЕТ СН'!$F$6-'СЕТ СН'!$F$26</f>
        <v>656.86199642000008</v>
      </c>
      <c r="M73" s="36">
        <f>SUMIFS(СВЦЭМ!$D$33:$D$776,СВЦЭМ!$A$33:$A$776,$A73,СВЦЭМ!$B$33:$B$776,M$47)+'СЕТ СН'!$F$14+СВЦЭМ!$D$10+'СЕТ СН'!$F$6-'СЕТ СН'!$F$26</f>
        <v>659.69238750000011</v>
      </c>
      <c r="N73" s="36">
        <f>SUMIFS(СВЦЭМ!$D$33:$D$776,СВЦЭМ!$A$33:$A$776,$A73,СВЦЭМ!$B$33:$B$776,N$47)+'СЕТ СН'!$F$14+СВЦЭМ!$D$10+'СЕТ СН'!$F$6-'СЕТ СН'!$F$26</f>
        <v>665.12017214000002</v>
      </c>
      <c r="O73" s="36">
        <f>SUMIFS(СВЦЭМ!$D$33:$D$776,СВЦЭМ!$A$33:$A$776,$A73,СВЦЭМ!$B$33:$B$776,O$47)+'СЕТ СН'!$F$14+СВЦЭМ!$D$10+'СЕТ СН'!$F$6-'СЕТ СН'!$F$26</f>
        <v>661.8154122200001</v>
      </c>
      <c r="P73" s="36">
        <f>SUMIFS(СВЦЭМ!$D$33:$D$776,СВЦЭМ!$A$33:$A$776,$A73,СВЦЭМ!$B$33:$B$776,P$47)+'СЕТ СН'!$F$14+СВЦЭМ!$D$10+'СЕТ СН'!$F$6-'СЕТ СН'!$F$26</f>
        <v>664.17727218000005</v>
      </c>
      <c r="Q73" s="36">
        <f>SUMIFS(СВЦЭМ!$D$33:$D$776,СВЦЭМ!$A$33:$A$776,$A73,СВЦЭМ!$B$33:$B$776,Q$47)+'СЕТ СН'!$F$14+СВЦЭМ!$D$10+'СЕТ СН'!$F$6-'СЕТ СН'!$F$26</f>
        <v>666.02414169000008</v>
      </c>
      <c r="R73" s="36">
        <f>SUMIFS(СВЦЭМ!$D$33:$D$776,СВЦЭМ!$A$33:$A$776,$A73,СВЦЭМ!$B$33:$B$776,R$47)+'СЕТ СН'!$F$14+СВЦЭМ!$D$10+'СЕТ СН'!$F$6-'СЕТ СН'!$F$26</f>
        <v>618.87955831000011</v>
      </c>
      <c r="S73" s="36">
        <f>SUMIFS(СВЦЭМ!$D$33:$D$776,СВЦЭМ!$A$33:$A$776,$A73,СВЦЭМ!$B$33:$B$776,S$47)+'СЕТ СН'!$F$14+СВЦЭМ!$D$10+'СЕТ СН'!$F$6-'СЕТ СН'!$F$26</f>
        <v>582.13921749000008</v>
      </c>
      <c r="T73" s="36">
        <f>SUMIFS(СВЦЭМ!$D$33:$D$776,СВЦЭМ!$A$33:$A$776,$A73,СВЦЭМ!$B$33:$B$776,T$47)+'СЕТ СН'!$F$14+СВЦЭМ!$D$10+'СЕТ СН'!$F$6-'СЕТ СН'!$F$26</f>
        <v>579.00101254000003</v>
      </c>
      <c r="U73" s="36">
        <f>SUMIFS(СВЦЭМ!$D$33:$D$776,СВЦЭМ!$A$33:$A$776,$A73,СВЦЭМ!$B$33:$B$776,U$47)+'СЕТ СН'!$F$14+СВЦЭМ!$D$10+'СЕТ СН'!$F$6-'СЕТ СН'!$F$26</f>
        <v>581.99283415000002</v>
      </c>
      <c r="V73" s="36">
        <f>SUMIFS(СВЦЭМ!$D$33:$D$776,СВЦЭМ!$A$33:$A$776,$A73,СВЦЭМ!$B$33:$B$776,V$47)+'СЕТ СН'!$F$14+СВЦЭМ!$D$10+'СЕТ СН'!$F$6-'СЕТ СН'!$F$26</f>
        <v>573.68092883000008</v>
      </c>
      <c r="W73" s="36">
        <f>SUMIFS(СВЦЭМ!$D$33:$D$776,СВЦЭМ!$A$33:$A$776,$A73,СВЦЭМ!$B$33:$B$776,W$47)+'СЕТ СН'!$F$14+СВЦЭМ!$D$10+'СЕТ СН'!$F$6-'СЕТ СН'!$F$26</f>
        <v>564.27592226000002</v>
      </c>
      <c r="X73" s="36">
        <f>SUMIFS(СВЦЭМ!$D$33:$D$776,СВЦЭМ!$A$33:$A$776,$A73,СВЦЭМ!$B$33:$B$776,X$47)+'СЕТ СН'!$F$14+СВЦЭМ!$D$10+'СЕТ СН'!$F$6-'СЕТ СН'!$F$26</f>
        <v>580.19213490000004</v>
      </c>
      <c r="Y73" s="36">
        <f>SUMIFS(СВЦЭМ!$D$33:$D$776,СВЦЭМ!$A$33:$A$776,$A73,СВЦЭМ!$B$33:$B$776,Y$47)+'СЕТ СН'!$F$14+СВЦЭМ!$D$10+'СЕТ СН'!$F$6-'СЕТ СН'!$F$26</f>
        <v>610.59402947000001</v>
      </c>
    </row>
    <row r="74" spans="1:25" ht="15.75" x14ac:dyDescent="0.2">
      <c r="A74" s="35">
        <f t="shared" si="1"/>
        <v>43673</v>
      </c>
      <c r="B74" s="36">
        <f>SUMIFS(СВЦЭМ!$D$33:$D$776,СВЦЭМ!$A$33:$A$776,$A74,СВЦЭМ!$B$33:$B$776,B$47)+'СЕТ СН'!$F$14+СВЦЭМ!$D$10+'СЕТ СН'!$F$6-'СЕТ СН'!$F$26</f>
        <v>584.21037893000005</v>
      </c>
      <c r="C74" s="36">
        <f>SUMIFS(СВЦЭМ!$D$33:$D$776,СВЦЭМ!$A$33:$A$776,$A74,СВЦЭМ!$B$33:$B$776,C$47)+'СЕТ СН'!$F$14+СВЦЭМ!$D$10+'СЕТ СН'!$F$6-'СЕТ СН'!$F$26</f>
        <v>602.05029416000002</v>
      </c>
      <c r="D74" s="36">
        <f>SUMIFS(СВЦЭМ!$D$33:$D$776,СВЦЭМ!$A$33:$A$776,$A74,СВЦЭМ!$B$33:$B$776,D$47)+'СЕТ СН'!$F$14+СВЦЭМ!$D$10+'СЕТ СН'!$F$6-'СЕТ СН'!$F$26</f>
        <v>612.11391187000004</v>
      </c>
      <c r="E74" s="36">
        <f>SUMIFS(СВЦЭМ!$D$33:$D$776,СВЦЭМ!$A$33:$A$776,$A74,СВЦЭМ!$B$33:$B$776,E$47)+'СЕТ СН'!$F$14+СВЦЭМ!$D$10+'СЕТ СН'!$F$6-'СЕТ СН'!$F$26</f>
        <v>618.78946999000004</v>
      </c>
      <c r="F74" s="36">
        <f>SUMIFS(СВЦЭМ!$D$33:$D$776,СВЦЭМ!$A$33:$A$776,$A74,СВЦЭМ!$B$33:$B$776,F$47)+'СЕТ СН'!$F$14+СВЦЭМ!$D$10+'СЕТ СН'!$F$6-'СЕТ СН'!$F$26</f>
        <v>624.37473022000006</v>
      </c>
      <c r="G74" s="36">
        <f>SUMIFS(СВЦЭМ!$D$33:$D$776,СВЦЭМ!$A$33:$A$776,$A74,СВЦЭМ!$B$33:$B$776,G$47)+'СЕТ СН'!$F$14+СВЦЭМ!$D$10+'СЕТ СН'!$F$6-'СЕТ СН'!$F$26</f>
        <v>658.9509177000001</v>
      </c>
      <c r="H74" s="36">
        <f>SUMIFS(СВЦЭМ!$D$33:$D$776,СВЦЭМ!$A$33:$A$776,$A74,СВЦЭМ!$B$33:$B$776,H$47)+'СЕТ СН'!$F$14+СВЦЭМ!$D$10+'СЕТ СН'!$F$6-'СЕТ СН'!$F$26</f>
        <v>683.77480258000003</v>
      </c>
      <c r="I74" s="36">
        <f>SUMIFS(СВЦЭМ!$D$33:$D$776,СВЦЭМ!$A$33:$A$776,$A74,СВЦЭМ!$B$33:$B$776,I$47)+'СЕТ СН'!$F$14+СВЦЭМ!$D$10+'СЕТ СН'!$F$6-'СЕТ СН'!$F$26</f>
        <v>667.90747969000006</v>
      </c>
      <c r="J74" s="36">
        <f>SUMIFS(СВЦЭМ!$D$33:$D$776,СВЦЭМ!$A$33:$A$776,$A74,СВЦЭМ!$B$33:$B$776,J$47)+'СЕТ СН'!$F$14+СВЦЭМ!$D$10+'СЕТ СН'!$F$6-'СЕТ СН'!$F$26</f>
        <v>670.89375308000001</v>
      </c>
      <c r="K74" s="36">
        <f>SUMIFS(СВЦЭМ!$D$33:$D$776,СВЦЭМ!$A$33:$A$776,$A74,СВЦЭМ!$B$33:$B$776,K$47)+'СЕТ СН'!$F$14+СВЦЭМ!$D$10+'СЕТ СН'!$F$6-'СЕТ СН'!$F$26</f>
        <v>636.5545093400001</v>
      </c>
      <c r="L74" s="36">
        <f>SUMIFS(СВЦЭМ!$D$33:$D$776,СВЦЭМ!$A$33:$A$776,$A74,СВЦЭМ!$B$33:$B$776,L$47)+'СЕТ СН'!$F$14+СВЦЭМ!$D$10+'СЕТ СН'!$F$6-'СЕТ СН'!$F$26</f>
        <v>646.08878034000008</v>
      </c>
      <c r="M74" s="36">
        <f>SUMIFS(СВЦЭМ!$D$33:$D$776,СВЦЭМ!$A$33:$A$776,$A74,СВЦЭМ!$B$33:$B$776,M$47)+'СЕТ СН'!$F$14+СВЦЭМ!$D$10+'СЕТ СН'!$F$6-'СЕТ СН'!$F$26</f>
        <v>644.21185001000003</v>
      </c>
      <c r="N74" s="36">
        <f>SUMIFS(СВЦЭМ!$D$33:$D$776,СВЦЭМ!$A$33:$A$776,$A74,СВЦЭМ!$B$33:$B$776,N$47)+'СЕТ СН'!$F$14+СВЦЭМ!$D$10+'СЕТ СН'!$F$6-'СЕТ СН'!$F$26</f>
        <v>638.17935332000002</v>
      </c>
      <c r="O74" s="36">
        <f>SUMIFS(СВЦЭМ!$D$33:$D$776,СВЦЭМ!$A$33:$A$776,$A74,СВЦЭМ!$B$33:$B$776,O$47)+'СЕТ СН'!$F$14+СВЦЭМ!$D$10+'СЕТ СН'!$F$6-'СЕТ СН'!$F$26</f>
        <v>637.00033881000002</v>
      </c>
      <c r="P74" s="36">
        <f>SUMIFS(СВЦЭМ!$D$33:$D$776,СВЦЭМ!$A$33:$A$776,$A74,СВЦЭМ!$B$33:$B$776,P$47)+'СЕТ СН'!$F$14+СВЦЭМ!$D$10+'СЕТ СН'!$F$6-'СЕТ СН'!$F$26</f>
        <v>640.96931247000009</v>
      </c>
      <c r="Q74" s="36">
        <f>SUMIFS(СВЦЭМ!$D$33:$D$776,СВЦЭМ!$A$33:$A$776,$A74,СВЦЭМ!$B$33:$B$776,Q$47)+'СЕТ СН'!$F$14+СВЦЭМ!$D$10+'СЕТ СН'!$F$6-'СЕТ СН'!$F$26</f>
        <v>633.74251092000009</v>
      </c>
      <c r="R74" s="36">
        <f>SUMIFS(СВЦЭМ!$D$33:$D$776,СВЦЭМ!$A$33:$A$776,$A74,СВЦЭМ!$B$33:$B$776,R$47)+'СЕТ СН'!$F$14+СВЦЭМ!$D$10+'СЕТ СН'!$F$6-'СЕТ СН'!$F$26</f>
        <v>597.97188081000002</v>
      </c>
      <c r="S74" s="36">
        <f>SUMIFS(СВЦЭМ!$D$33:$D$776,СВЦЭМ!$A$33:$A$776,$A74,СВЦЭМ!$B$33:$B$776,S$47)+'СЕТ СН'!$F$14+СВЦЭМ!$D$10+'СЕТ СН'!$F$6-'СЕТ СН'!$F$26</f>
        <v>584.63009397000008</v>
      </c>
      <c r="T74" s="36">
        <f>SUMIFS(СВЦЭМ!$D$33:$D$776,СВЦЭМ!$A$33:$A$776,$A74,СВЦЭМ!$B$33:$B$776,T$47)+'СЕТ СН'!$F$14+СВЦЭМ!$D$10+'СЕТ СН'!$F$6-'СЕТ СН'!$F$26</f>
        <v>576.31019959000002</v>
      </c>
      <c r="U74" s="36">
        <f>SUMIFS(СВЦЭМ!$D$33:$D$776,СВЦЭМ!$A$33:$A$776,$A74,СВЦЭМ!$B$33:$B$776,U$47)+'СЕТ СН'!$F$14+СВЦЭМ!$D$10+'СЕТ СН'!$F$6-'СЕТ СН'!$F$26</f>
        <v>565.06430560000013</v>
      </c>
      <c r="V74" s="36">
        <f>SUMIFS(СВЦЭМ!$D$33:$D$776,СВЦЭМ!$A$33:$A$776,$A74,СВЦЭМ!$B$33:$B$776,V$47)+'СЕТ СН'!$F$14+СВЦЭМ!$D$10+'СЕТ СН'!$F$6-'СЕТ СН'!$F$26</f>
        <v>563.58220520999998</v>
      </c>
      <c r="W74" s="36">
        <f>SUMIFS(СВЦЭМ!$D$33:$D$776,СВЦЭМ!$A$33:$A$776,$A74,СВЦЭМ!$B$33:$B$776,W$47)+'СЕТ СН'!$F$14+СВЦЭМ!$D$10+'СЕТ СН'!$F$6-'СЕТ СН'!$F$26</f>
        <v>574.6357690100001</v>
      </c>
      <c r="X74" s="36">
        <f>SUMIFS(СВЦЭМ!$D$33:$D$776,СВЦЭМ!$A$33:$A$776,$A74,СВЦЭМ!$B$33:$B$776,X$47)+'СЕТ СН'!$F$14+СВЦЭМ!$D$10+'СЕТ СН'!$F$6-'СЕТ СН'!$F$26</f>
        <v>565.73483951000003</v>
      </c>
      <c r="Y74" s="36">
        <f>SUMIFS(СВЦЭМ!$D$33:$D$776,СВЦЭМ!$A$33:$A$776,$A74,СВЦЭМ!$B$33:$B$776,Y$47)+'СЕТ СН'!$F$14+СВЦЭМ!$D$10+'СЕТ СН'!$F$6-'СЕТ СН'!$F$26</f>
        <v>616.4512408600001</v>
      </c>
    </row>
    <row r="75" spans="1:25" ht="15.75" x14ac:dyDescent="0.2">
      <c r="A75" s="35">
        <f t="shared" si="1"/>
        <v>43674</v>
      </c>
      <c r="B75" s="36">
        <f>SUMIFS(СВЦЭМ!$D$33:$D$776,СВЦЭМ!$A$33:$A$776,$A75,СВЦЭМ!$B$33:$B$776,B$47)+'СЕТ СН'!$F$14+СВЦЭМ!$D$10+'СЕТ СН'!$F$6-'СЕТ СН'!$F$26</f>
        <v>598.80370076000008</v>
      </c>
      <c r="C75" s="36">
        <f>SUMIFS(СВЦЭМ!$D$33:$D$776,СВЦЭМ!$A$33:$A$776,$A75,СВЦЭМ!$B$33:$B$776,C$47)+'СЕТ СН'!$F$14+СВЦЭМ!$D$10+'СЕТ СН'!$F$6-'СЕТ СН'!$F$26</f>
        <v>630.99401192000005</v>
      </c>
      <c r="D75" s="36">
        <f>SUMIFS(СВЦЭМ!$D$33:$D$776,СВЦЭМ!$A$33:$A$776,$A75,СВЦЭМ!$B$33:$B$776,D$47)+'СЕТ СН'!$F$14+СВЦЭМ!$D$10+'СЕТ СН'!$F$6-'СЕТ СН'!$F$26</f>
        <v>647.21958964000009</v>
      </c>
      <c r="E75" s="36">
        <f>SUMIFS(СВЦЭМ!$D$33:$D$776,СВЦЭМ!$A$33:$A$776,$A75,СВЦЭМ!$B$33:$B$776,E$47)+'СЕТ СН'!$F$14+СВЦЭМ!$D$10+'СЕТ СН'!$F$6-'СЕТ СН'!$F$26</f>
        <v>658.56833290000009</v>
      </c>
      <c r="F75" s="36">
        <f>SUMIFS(СВЦЭМ!$D$33:$D$776,СВЦЭМ!$A$33:$A$776,$A75,СВЦЭМ!$B$33:$B$776,F$47)+'СЕТ СН'!$F$14+СВЦЭМ!$D$10+'СЕТ СН'!$F$6-'СЕТ СН'!$F$26</f>
        <v>664.12309797</v>
      </c>
      <c r="G75" s="36">
        <f>SUMIFS(СВЦЭМ!$D$33:$D$776,СВЦЭМ!$A$33:$A$776,$A75,СВЦЭМ!$B$33:$B$776,G$47)+'СЕТ СН'!$F$14+СВЦЭМ!$D$10+'СЕТ СН'!$F$6-'СЕТ СН'!$F$26</f>
        <v>655.22266559000002</v>
      </c>
      <c r="H75" s="36">
        <f>SUMIFS(СВЦЭМ!$D$33:$D$776,СВЦЭМ!$A$33:$A$776,$A75,СВЦЭМ!$B$33:$B$776,H$47)+'СЕТ СН'!$F$14+СВЦЭМ!$D$10+'СЕТ СН'!$F$6-'СЕТ СН'!$F$26</f>
        <v>647.40547801000002</v>
      </c>
      <c r="I75" s="36">
        <f>SUMIFS(СВЦЭМ!$D$33:$D$776,СВЦЭМ!$A$33:$A$776,$A75,СВЦЭМ!$B$33:$B$776,I$47)+'СЕТ СН'!$F$14+СВЦЭМ!$D$10+'СЕТ СН'!$F$6-'СЕТ СН'!$F$26</f>
        <v>641.77500654000005</v>
      </c>
      <c r="J75" s="36">
        <f>SUMIFS(СВЦЭМ!$D$33:$D$776,СВЦЭМ!$A$33:$A$776,$A75,СВЦЭМ!$B$33:$B$776,J$47)+'СЕТ СН'!$F$14+СВЦЭМ!$D$10+'СЕТ СН'!$F$6-'СЕТ СН'!$F$26</f>
        <v>648.58357930000011</v>
      </c>
      <c r="K75" s="36">
        <f>SUMIFS(СВЦЭМ!$D$33:$D$776,СВЦЭМ!$A$33:$A$776,$A75,СВЦЭМ!$B$33:$B$776,K$47)+'СЕТ СН'!$F$14+СВЦЭМ!$D$10+'СЕТ СН'!$F$6-'СЕТ СН'!$F$26</f>
        <v>632.08636003000004</v>
      </c>
      <c r="L75" s="36">
        <f>SUMIFS(СВЦЭМ!$D$33:$D$776,СВЦЭМ!$A$33:$A$776,$A75,СВЦЭМ!$B$33:$B$776,L$47)+'СЕТ СН'!$F$14+СВЦЭМ!$D$10+'СЕТ СН'!$F$6-'СЕТ СН'!$F$26</f>
        <v>654.78238336000004</v>
      </c>
      <c r="M75" s="36">
        <f>SUMIFS(СВЦЭМ!$D$33:$D$776,СВЦЭМ!$A$33:$A$776,$A75,СВЦЭМ!$B$33:$B$776,M$47)+'СЕТ СН'!$F$14+СВЦЭМ!$D$10+'СЕТ СН'!$F$6-'СЕТ СН'!$F$26</f>
        <v>654.94185360000006</v>
      </c>
      <c r="N75" s="36">
        <f>SUMIFS(СВЦЭМ!$D$33:$D$776,СВЦЭМ!$A$33:$A$776,$A75,СВЦЭМ!$B$33:$B$776,N$47)+'СЕТ СН'!$F$14+СВЦЭМ!$D$10+'СЕТ СН'!$F$6-'СЕТ СН'!$F$26</f>
        <v>652.4213551900001</v>
      </c>
      <c r="O75" s="36">
        <f>SUMIFS(СВЦЭМ!$D$33:$D$776,СВЦЭМ!$A$33:$A$776,$A75,СВЦЭМ!$B$33:$B$776,O$47)+'СЕТ СН'!$F$14+СВЦЭМ!$D$10+'СЕТ СН'!$F$6-'СЕТ СН'!$F$26</f>
        <v>650.83615898000005</v>
      </c>
      <c r="P75" s="36">
        <f>SUMIFS(СВЦЭМ!$D$33:$D$776,СВЦЭМ!$A$33:$A$776,$A75,СВЦЭМ!$B$33:$B$776,P$47)+'СЕТ СН'!$F$14+СВЦЭМ!$D$10+'СЕТ СН'!$F$6-'СЕТ СН'!$F$26</f>
        <v>652.93997754000009</v>
      </c>
      <c r="Q75" s="36">
        <f>SUMIFS(СВЦЭМ!$D$33:$D$776,СВЦЭМ!$A$33:$A$776,$A75,СВЦЭМ!$B$33:$B$776,Q$47)+'СЕТ СН'!$F$14+СВЦЭМ!$D$10+'СЕТ СН'!$F$6-'СЕТ СН'!$F$26</f>
        <v>647.53968868000004</v>
      </c>
      <c r="R75" s="36">
        <f>SUMIFS(СВЦЭМ!$D$33:$D$776,СВЦЭМ!$A$33:$A$776,$A75,СВЦЭМ!$B$33:$B$776,R$47)+'СЕТ СН'!$F$14+СВЦЭМ!$D$10+'СЕТ СН'!$F$6-'СЕТ СН'!$F$26</f>
        <v>607.77267976000007</v>
      </c>
      <c r="S75" s="36">
        <f>SUMIFS(СВЦЭМ!$D$33:$D$776,СВЦЭМ!$A$33:$A$776,$A75,СВЦЭМ!$B$33:$B$776,S$47)+'СЕТ СН'!$F$14+СВЦЭМ!$D$10+'СЕТ СН'!$F$6-'СЕТ СН'!$F$26</f>
        <v>591.3932005800001</v>
      </c>
      <c r="T75" s="36">
        <f>SUMIFS(СВЦЭМ!$D$33:$D$776,СВЦЭМ!$A$33:$A$776,$A75,СВЦЭМ!$B$33:$B$776,T$47)+'СЕТ СН'!$F$14+СВЦЭМ!$D$10+'СЕТ СН'!$F$6-'СЕТ СН'!$F$26</f>
        <v>587.98604221000005</v>
      </c>
      <c r="U75" s="36">
        <f>SUMIFS(СВЦЭМ!$D$33:$D$776,СВЦЭМ!$A$33:$A$776,$A75,СВЦЭМ!$B$33:$B$776,U$47)+'СЕТ СН'!$F$14+СВЦЭМ!$D$10+'СЕТ СН'!$F$6-'СЕТ СН'!$F$26</f>
        <v>579.63492870000005</v>
      </c>
      <c r="V75" s="36">
        <f>SUMIFS(СВЦЭМ!$D$33:$D$776,СВЦЭМ!$A$33:$A$776,$A75,СВЦЭМ!$B$33:$B$776,V$47)+'СЕТ СН'!$F$14+СВЦЭМ!$D$10+'СЕТ СН'!$F$6-'СЕТ СН'!$F$26</f>
        <v>574.7718616300001</v>
      </c>
      <c r="W75" s="36">
        <f>SUMIFS(СВЦЭМ!$D$33:$D$776,СВЦЭМ!$A$33:$A$776,$A75,СВЦЭМ!$B$33:$B$776,W$47)+'СЕТ СН'!$F$14+СВЦЭМ!$D$10+'СЕТ СН'!$F$6-'СЕТ СН'!$F$26</f>
        <v>587.71660734000011</v>
      </c>
      <c r="X75" s="36">
        <f>SUMIFS(СВЦЭМ!$D$33:$D$776,СВЦЭМ!$A$33:$A$776,$A75,СВЦЭМ!$B$33:$B$776,X$47)+'СЕТ СН'!$F$14+СВЦЭМ!$D$10+'СЕТ СН'!$F$6-'СЕТ СН'!$F$26</f>
        <v>567.00634117000004</v>
      </c>
      <c r="Y75" s="36">
        <f>SUMIFS(СВЦЭМ!$D$33:$D$776,СВЦЭМ!$A$33:$A$776,$A75,СВЦЭМ!$B$33:$B$776,Y$47)+'СЕТ СН'!$F$14+СВЦЭМ!$D$10+'СЕТ СН'!$F$6-'СЕТ СН'!$F$26</f>
        <v>590.18323923000003</v>
      </c>
    </row>
    <row r="76" spans="1:25" ht="15.75" x14ac:dyDescent="0.2">
      <c r="A76" s="35">
        <f t="shared" si="1"/>
        <v>43675</v>
      </c>
      <c r="B76" s="36">
        <f>SUMIFS(СВЦЭМ!$D$33:$D$776,СВЦЭМ!$A$33:$A$776,$A76,СВЦЭМ!$B$33:$B$776,B$47)+'СЕТ СН'!$F$14+СВЦЭМ!$D$10+'СЕТ СН'!$F$6-'СЕТ СН'!$F$26</f>
        <v>638.73997348</v>
      </c>
      <c r="C76" s="36">
        <f>SUMIFS(СВЦЭМ!$D$33:$D$776,СВЦЭМ!$A$33:$A$776,$A76,СВЦЭМ!$B$33:$B$776,C$47)+'СЕТ СН'!$F$14+СВЦЭМ!$D$10+'СЕТ СН'!$F$6-'СЕТ СН'!$F$26</f>
        <v>648.13583168000002</v>
      </c>
      <c r="D76" s="36">
        <f>SUMIFS(СВЦЭМ!$D$33:$D$776,СВЦЭМ!$A$33:$A$776,$A76,СВЦЭМ!$B$33:$B$776,D$47)+'СЕТ СН'!$F$14+СВЦЭМ!$D$10+'СЕТ СН'!$F$6-'СЕТ СН'!$F$26</f>
        <v>648.67471077000005</v>
      </c>
      <c r="E76" s="36">
        <f>SUMIFS(СВЦЭМ!$D$33:$D$776,СВЦЭМ!$A$33:$A$776,$A76,СВЦЭМ!$B$33:$B$776,E$47)+'СЕТ СН'!$F$14+СВЦЭМ!$D$10+'СЕТ СН'!$F$6-'СЕТ СН'!$F$26</f>
        <v>658.34172086000001</v>
      </c>
      <c r="F76" s="36">
        <f>SUMIFS(СВЦЭМ!$D$33:$D$776,СВЦЭМ!$A$33:$A$776,$A76,СВЦЭМ!$B$33:$B$776,F$47)+'СЕТ СН'!$F$14+СВЦЭМ!$D$10+'СЕТ СН'!$F$6-'СЕТ СН'!$F$26</f>
        <v>681.39929083000004</v>
      </c>
      <c r="G76" s="36">
        <f>SUMIFS(СВЦЭМ!$D$33:$D$776,СВЦЭМ!$A$33:$A$776,$A76,СВЦЭМ!$B$33:$B$776,G$47)+'СЕТ СН'!$F$14+СВЦЭМ!$D$10+'СЕТ СН'!$F$6-'СЕТ СН'!$F$26</f>
        <v>661.88518123000006</v>
      </c>
      <c r="H76" s="36">
        <f>SUMIFS(СВЦЭМ!$D$33:$D$776,СВЦЭМ!$A$33:$A$776,$A76,СВЦЭМ!$B$33:$B$776,H$47)+'СЕТ СН'!$F$14+СВЦЭМ!$D$10+'СЕТ СН'!$F$6-'СЕТ СН'!$F$26</f>
        <v>638.63121295000008</v>
      </c>
      <c r="I76" s="36">
        <f>SUMIFS(СВЦЭМ!$D$33:$D$776,СВЦЭМ!$A$33:$A$776,$A76,СВЦЭМ!$B$33:$B$776,I$47)+'СЕТ СН'!$F$14+СВЦЭМ!$D$10+'СЕТ СН'!$F$6-'СЕТ СН'!$F$26</f>
        <v>634.40317779000009</v>
      </c>
      <c r="J76" s="36">
        <f>SUMIFS(СВЦЭМ!$D$33:$D$776,СВЦЭМ!$A$33:$A$776,$A76,СВЦЭМ!$B$33:$B$776,J$47)+'СЕТ СН'!$F$14+СВЦЭМ!$D$10+'СЕТ СН'!$F$6-'СЕТ СН'!$F$26</f>
        <v>599.01035630000001</v>
      </c>
      <c r="K76" s="36">
        <f>SUMIFS(СВЦЭМ!$D$33:$D$776,СВЦЭМ!$A$33:$A$776,$A76,СВЦЭМ!$B$33:$B$776,K$47)+'СЕТ СН'!$F$14+СВЦЭМ!$D$10+'СЕТ СН'!$F$6-'СЕТ СН'!$F$26</f>
        <v>595.23673041000006</v>
      </c>
      <c r="L76" s="36">
        <f>SUMIFS(СВЦЭМ!$D$33:$D$776,СВЦЭМ!$A$33:$A$776,$A76,СВЦЭМ!$B$33:$B$776,L$47)+'СЕТ СН'!$F$14+СВЦЭМ!$D$10+'СЕТ СН'!$F$6-'СЕТ СН'!$F$26</f>
        <v>597.21019860000001</v>
      </c>
      <c r="M76" s="36">
        <f>SUMIFS(СВЦЭМ!$D$33:$D$776,СВЦЭМ!$A$33:$A$776,$A76,СВЦЭМ!$B$33:$B$776,M$47)+'СЕТ СН'!$F$14+СВЦЭМ!$D$10+'СЕТ СН'!$F$6-'СЕТ СН'!$F$26</f>
        <v>598.49725352000007</v>
      </c>
      <c r="N76" s="36">
        <f>SUMIFS(СВЦЭМ!$D$33:$D$776,СВЦЭМ!$A$33:$A$776,$A76,СВЦЭМ!$B$33:$B$776,N$47)+'СЕТ СН'!$F$14+СВЦЭМ!$D$10+'СЕТ СН'!$F$6-'СЕТ СН'!$F$26</f>
        <v>590.03583749000006</v>
      </c>
      <c r="O76" s="36">
        <f>SUMIFS(СВЦЭМ!$D$33:$D$776,СВЦЭМ!$A$33:$A$776,$A76,СВЦЭМ!$B$33:$B$776,O$47)+'СЕТ СН'!$F$14+СВЦЭМ!$D$10+'СЕТ СН'!$F$6-'СЕТ СН'!$F$26</f>
        <v>595.78941060000011</v>
      </c>
      <c r="P76" s="36">
        <f>SUMIFS(СВЦЭМ!$D$33:$D$776,СВЦЭМ!$A$33:$A$776,$A76,СВЦЭМ!$B$33:$B$776,P$47)+'СЕТ СН'!$F$14+СВЦЭМ!$D$10+'СЕТ СН'!$F$6-'СЕТ СН'!$F$26</f>
        <v>598.60593248000009</v>
      </c>
      <c r="Q76" s="36">
        <f>SUMIFS(СВЦЭМ!$D$33:$D$776,СВЦЭМ!$A$33:$A$776,$A76,СВЦЭМ!$B$33:$B$776,Q$47)+'СЕТ СН'!$F$14+СВЦЭМ!$D$10+'СЕТ СН'!$F$6-'СЕТ СН'!$F$26</f>
        <v>595.40476930000011</v>
      </c>
      <c r="R76" s="36">
        <f>SUMIFS(СВЦЭМ!$D$33:$D$776,СВЦЭМ!$A$33:$A$776,$A76,СВЦЭМ!$B$33:$B$776,R$47)+'СЕТ СН'!$F$14+СВЦЭМ!$D$10+'СЕТ СН'!$F$6-'СЕТ СН'!$F$26</f>
        <v>552.63987899999995</v>
      </c>
      <c r="S76" s="36">
        <f>SUMIFS(СВЦЭМ!$D$33:$D$776,СВЦЭМ!$A$33:$A$776,$A76,СВЦЭМ!$B$33:$B$776,S$47)+'СЕТ СН'!$F$14+СВЦЭМ!$D$10+'СЕТ СН'!$F$6-'СЕТ СН'!$F$26</f>
        <v>531.96872653000003</v>
      </c>
      <c r="T76" s="36">
        <f>SUMIFS(СВЦЭМ!$D$33:$D$776,СВЦЭМ!$A$33:$A$776,$A76,СВЦЭМ!$B$33:$B$776,T$47)+'СЕТ СН'!$F$14+СВЦЭМ!$D$10+'СЕТ СН'!$F$6-'СЕТ СН'!$F$26</f>
        <v>534.64667037999993</v>
      </c>
      <c r="U76" s="36">
        <f>SUMIFS(СВЦЭМ!$D$33:$D$776,СВЦЭМ!$A$33:$A$776,$A76,СВЦЭМ!$B$33:$B$776,U$47)+'СЕТ СН'!$F$14+СВЦЭМ!$D$10+'СЕТ СН'!$F$6-'СЕТ СН'!$F$26</f>
        <v>533.92741287000001</v>
      </c>
      <c r="V76" s="36">
        <f>SUMIFS(СВЦЭМ!$D$33:$D$776,СВЦЭМ!$A$33:$A$776,$A76,СВЦЭМ!$B$33:$B$776,V$47)+'СЕТ СН'!$F$14+СВЦЭМ!$D$10+'СЕТ СН'!$F$6-'СЕТ СН'!$F$26</f>
        <v>535.94109504999994</v>
      </c>
      <c r="W76" s="36">
        <f>SUMIFS(СВЦЭМ!$D$33:$D$776,СВЦЭМ!$A$33:$A$776,$A76,СВЦЭМ!$B$33:$B$776,W$47)+'СЕТ СН'!$F$14+СВЦЭМ!$D$10+'СЕТ СН'!$F$6-'СЕТ СН'!$F$26</f>
        <v>534.47790282999995</v>
      </c>
      <c r="X76" s="36">
        <f>SUMIFS(СВЦЭМ!$D$33:$D$776,СВЦЭМ!$A$33:$A$776,$A76,СВЦЭМ!$B$33:$B$776,X$47)+'СЕТ СН'!$F$14+СВЦЭМ!$D$10+'СЕТ СН'!$F$6-'СЕТ СН'!$F$26</f>
        <v>530.63773719999995</v>
      </c>
      <c r="Y76" s="36">
        <f>SUMIFS(СВЦЭМ!$D$33:$D$776,СВЦЭМ!$A$33:$A$776,$A76,СВЦЭМ!$B$33:$B$776,Y$47)+'СЕТ СН'!$F$14+СВЦЭМ!$D$10+'СЕТ СН'!$F$6-'СЕТ СН'!$F$26</f>
        <v>604.6379083600001</v>
      </c>
    </row>
    <row r="77" spans="1:25" ht="15.75" x14ac:dyDescent="0.2">
      <c r="A77" s="35">
        <f t="shared" si="1"/>
        <v>43676</v>
      </c>
      <c r="B77" s="36">
        <f>SUMIFS(СВЦЭМ!$D$33:$D$776,СВЦЭМ!$A$33:$A$776,$A77,СВЦЭМ!$B$33:$B$776,B$47)+'СЕТ СН'!$F$14+СВЦЭМ!$D$10+'СЕТ СН'!$F$6-'СЕТ СН'!$F$26</f>
        <v>659.92583479000007</v>
      </c>
      <c r="C77" s="36">
        <f>SUMIFS(СВЦЭМ!$D$33:$D$776,СВЦЭМ!$A$33:$A$776,$A77,СВЦЭМ!$B$33:$B$776,C$47)+'СЕТ СН'!$F$14+СВЦЭМ!$D$10+'СЕТ СН'!$F$6-'СЕТ СН'!$F$26</f>
        <v>663.64409034000005</v>
      </c>
      <c r="D77" s="36">
        <f>SUMIFS(СВЦЭМ!$D$33:$D$776,СВЦЭМ!$A$33:$A$776,$A77,СВЦЭМ!$B$33:$B$776,D$47)+'СЕТ СН'!$F$14+СВЦЭМ!$D$10+'СЕТ СН'!$F$6-'СЕТ СН'!$F$26</f>
        <v>663.01906899000005</v>
      </c>
      <c r="E77" s="36">
        <f>SUMIFS(СВЦЭМ!$D$33:$D$776,СВЦЭМ!$A$33:$A$776,$A77,СВЦЭМ!$B$33:$B$776,E$47)+'СЕТ СН'!$F$14+СВЦЭМ!$D$10+'СЕТ СН'!$F$6-'СЕТ СН'!$F$26</f>
        <v>687.17537261000007</v>
      </c>
      <c r="F77" s="36">
        <f>SUMIFS(СВЦЭМ!$D$33:$D$776,СВЦЭМ!$A$33:$A$776,$A77,СВЦЭМ!$B$33:$B$776,F$47)+'СЕТ СН'!$F$14+СВЦЭМ!$D$10+'СЕТ СН'!$F$6-'СЕТ СН'!$F$26</f>
        <v>692.49052522000011</v>
      </c>
      <c r="G77" s="36">
        <f>SUMIFS(СВЦЭМ!$D$33:$D$776,СВЦЭМ!$A$33:$A$776,$A77,СВЦЭМ!$B$33:$B$776,G$47)+'СЕТ СН'!$F$14+СВЦЭМ!$D$10+'СЕТ СН'!$F$6-'СЕТ СН'!$F$26</f>
        <v>681.54150502000005</v>
      </c>
      <c r="H77" s="36">
        <f>SUMIFS(СВЦЭМ!$D$33:$D$776,СВЦЭМ!$A$33:$A$776,$A77,СВЦЭМ!$B$33:$B$776,H$47)+'СЕТ СН'!$F$14+СВЦЭМ!$D$10+'СЕТ СН'!$F$6-'СЕТ СН'!$F$26</f>
        <v>680.0852980300001</v>
      </c>
      <c r="I77" s="36">
        <f>SUMIFS(СВЦЭМ!$D$33:$D$776,СВЦЭМ!$A$33:$A$776,$A77,СВЦЭМ!$B$33:$B$776,I$47)+'СЕТ СН'!$F$14+СВЦЭМ!$D$10+'СЕТ СН'!$F$6-'СЕТ СН'!$F$26</f>
        <v>626.67052691000004</v>
      </c>
      <c r="J77" s="36">
        <f>SUMIFS(СВЦЭМ!$D$33:$D$776,СВЦЭМ!$A$33:$A$776,$A77,СВЦЭМ!$B$33:$B$776,J$47)+'СЕТ СН'!$F$14+СВЦЭМ!$D$10+'СЕТ СН'!$F$6-'СЕТ СН'!$F$26</f>
        <v>595.65723319000006</v>
      </c>
      <c r="K77" s="36">
        <f>SUMIFS(СВЦЭМ!$D$33:$D$776,СВЦЭМ!$A$33:$A$776,$A77,СВЦЭМ!$B$33:$B$776,K$47)+'СЕТ СН'!$F$14+СВЦЭМ!$D$10+'СЕТ СН'!$F$6-'СЕТ СН'!$F$26</f>
        <v>622.4128333000001</v>
      </c>
      <c r="L77" s="36">
        <f>SUMIFS(СВЦЭМ!$D$33:$D$776,СВЦЭМ!$A$33:$A$776,$A77,СВЦЭМ!$B$33:$B$776,L$47)+'СЕТ СН'!$F$14+СВЦЭМ!$D$10+'СЕТ СН'!$F$6-'СЕТ СН'!$F$26</f>
        <v>627.84789658000011</v>
      </c>
      <c r="M77" s="36">
        <f>SUMIFS(СВЦЭМ!$D$33:$D$776,СВЦЭМ!$A$33:$A$776,$A77,СВЦЭМ!$B$33:$B$776,M$47)+'СЕТ СН'!$F$14+СВЦЭМ!$D$10+'СЕТ СН'!$F$6-'СЕТ СН'!$F$26</f>
        <v>627.17388689000006</v>
      </c>
      <c r="N77" s="36">
        <f>SUMIFS(СВЦЭМ!$D$33:$D$776,СВЦЭМ!$A$33:$A$776,$A77,СВЦЭМ!$B$33:$B$776,N$47)+'СЕТ СН'!$F$14+СВЦЭМ!$D$10+'СЕТ СН'!$F$6-'СЕТ СН'!$F$26</f>
        <v>624.46157136000011</v>
      </c>
      <c r="O77" s="36">
        <f>SUMIFS(СВЦЭМ!$D$33:$D$776,СВЦЭМ!$A$33:$A$776,$A77,СВЦЭМ!$B$33:$B$776,O$47)+'СЕТ СН'!$F$14+СВЦЭМ!$D$10+'СЕТ СН'!$F$6-'СЕТ СН'!$F$26</f>
        <v>627.19175426000004</v>
      </c>
      <c r="P77" s="36">
        <f>SUMIFS(СВЦЭМ!$D$33:$D$776,СВЦЭМ!$A$33:$A$776,$A77,СВЦЭМ!$B$33:$B$776,P$47)+'СЕТ СН'!$F$14+СВЦЭМ!$D$10+'СЕТ СН'!$F$6-'СЕТ СН'!$F$26</f>
        <v>637.23217526000008</v>
      </c>
      <c r="Q77" s="36">
        <f>SUMIFS(СВЦЭМ!$D$33:$D$776,СВЦЭМ!$A$33:$A$776,$A77,СВЦЭМ!$B$33:$B$776,Q$47)+'СЕТ СН'!$F$14+СВЦЭМ!$D$10+'СЕТ СН'!$F$6-'СЕТ СН'!$F$26</f>
        <v>635.91684329000009</v>
      </c>
      <c r="R77" s="36">
        <f>SUMIFS(СВЦЭМ!$D$33:$D$776,СВЦЭМ!$A$33:$A$776,$A77,СВЦЭМ!$B$33:$B$776,R$47)+'СЕТ СН'!$F$14+СВЦЭМ!$D$10+'СЕТ СН'!$F$6-'СЕТ СН'!$F$26</f>
        <v>583.23960444000011</v>
      </c>
      <c r="S77" s="36">
        <f>SUMIFS(СВЦЭМ!$D$33:$D$776,СВЦЭМ!$A$33:$A$776,$A77,СВЦЭМ!$B$33:$B$776,S$47)+'СЕТ СН'!$F$14+СВЦЭМ!$D$10+'СЕТ СН'!$F$6-'СЕТ СН'!$F$26</f>
        <v>555.54917998999997</v>
      </c>
      <c r="T77" s="36">
        <f>SUMIFS(СВЦЭМ!$D$33:$D$776,СВЦЭМ!$A$33:$A$776,$A77,СВЦЭМ!$B$33:$B$776,T$47)+'СЕТ СН'!$F$14+СВЦЭМ!$D$10+'СЕТ СН'!$F$6-'СЕТ СН'!$F$26</f>
        <v>556.95570007999993</v>
      </c>
      <c r="U77" s="36">
        <f>SUMIFS(СВЦЭМ!$D$33:$D$776,СВЦЭМ!$A$33:$A$776,$A77,СВЦЭМ!$B$33:$B$776,U$47)+'СЕТ СН'!$F$14+СВЦЭМ!$D$10+'СЕТ СН'!$F$6-'СЕТ СН'!$F$26</f>
        <v>551.18392074999997</v>
      </c>
      <c r="V77" s="36">
        <f>SUMIFS(СВЦЭМ!$D$33:$D$776,СВЦЭМ!$A$33:$A$776,$A77,СВЦЭМ!$B$33:$B$776,V$47)+'СЕТ СН'!$F$14+СВЦЭМ!$D$10+'СЕТ СН'!$F$6-'СЕТ СН'!$F$26</f>
        <v>526.74026017999995</v>
      </c>
      <c r="W77" s="36">
        <f>SUMIFS(СВЦЭМ!$D$33:$D$776,СВЦЭМ!$A$33:$A$776,$A77,СВЦЭМ!$B$33:$B$776,W$47)+'СЕТ СН'!$F$14+СВЦЭМ!$D$10+'СЕТ СН'!$F$6-'СЕТ СН'!$F$26</f>
        <v>514.30028377999997</v>
      </c>
      <c r="X77" s="36">
        <f>SUMIFS(СВЦЭМ!$D$33:$D$776,СВЦЭМ!$A$33:$A$776,$A77,СВЦЭМ!$B$33:$B$776,X$47)+'СЕТ СН'!$F$14+СВЦЭМ!$D$10+'СЕТ СН'!$F$6-'СЕТ СН'!$F$26</f>
        <v>512.17577262999998</v>
      </c>
      <c r="Y77" s="36">
        <f>SUMIFS(СВЦЭМ!$D$33:$D$776,СВЦЭМ!$A$33:$A$776,$A77,СВЦЭМ!$B$33:$B$776,Y$47)+'СЕТ СН'!$F$14+СВЦЭМ!$D$10+'СЕТ СН'!$F$6-'СЕТ СН'!$F$26</f>
        <v>572.98500440000009</v>
      </c>
    </row>
    <row r="78" spans="1:25" ht="15.75" x14ac:dyDescent="0.2">
      <c r="A78" s="35">
        <f t="shared" si="1"/>
        <v>43677</v>
      </c>
      <c r="B78" s="36">
        <f>SUMIFS(СВЦЭМ!$D$33:$D$776,СВЦЭМ!$A$33:$A$776,$A78,СВЦЭМ!$B$33:$B$776,B$47)+'СЕТ СН'!$F$14+СВЦЭМ!$D$10+'СЕТ СН'!$F$6-'СЕТ СН'!$F$26</f>
        <v>672.00999761000003</v>
      </c>
      <c r="C78" s="36">
        <f>SUMIFS(СВЦЭМ!$D$33:$D$776,СВЦЭМ!$A$33:$A$776,$A78,СВЦЭМ!$B$33:$B$776,C$47)+'СЕТ СН'!$F$14+СВЦЭМ!$D$10+'СЕТ СН'!$F$6-'СЕТ СН'!$F$26</f>
        <v>673.72079960000008</v>
      </c>
      <c r="D78" s="36">
        <f>SUMIFS(СВЦЭМ!$D$33:$D$776,СВЦЭМ!$A$33:$A$776,$A78,СВЦЭМ!$B$33:$B$776,D$47)+'СЕТ СН'!$F$14+СВЦЭМ!$D$10+'СЕТ СН'!$F$6-'СЕТ СН'!$F$26</f>
        <v>682.28471921000005</v>
      </c>
      <c r="E78" s="36">
        <f>SUMIFS(СВЦЭМ!$D$33:$D$776,СВЦЭМ!$A$33:$A$776,$A78,СВЦЭМ!$B$33:$B$776,E$47)+'СЕТ СН'!$F$14+СВЦЭМ!$D$10+'СЕТ СН'!$F$6-'СЕТ СН'!$F$26</f>
        <v>689.79942842000003</v>
      </c>
      <c r="F78" s="36">
        <f>SUMIFS(СВЦЭМ!$D$33:$D$776,СВЦЭМ!$A$33:$A$776,$A78,СВЦЭМ!$B$33:$B$776,F$47)+'СЕТ СН'!$F$14+СВЦЭМ!$D$10+'СЕТ СН'!$F$6-'СЕТ СН'!$F$26</f>
        <v>693.10673344000008</v>
      </c>
      <c r="G78" s="36">
        <f>SUMIFS(СВЦЭМ!$D$33:$D$776,СВЦЭМ!$A$33:$A$776,$A78,СВЦЭМ!$B$33:$B$776,G$47)+'СЕТ СН'!$F$14+СВЦЭМ!$D$10+'СЕТ СН'!$F$6-'СЕТ СН'!$F$26</f>
        <v>676.26673897000001</v>
      </c>
      <c r="H78" s="36">
        <f>SUMIFS(СВЦЭМ!$D$33:$D$776,СВЦЭМ!$A$33:$A$776,$A78,СВЦЭМ!$B$33:$B$776,H$47)+'СЕТ СН'!$F$14+СВЦЭМ!$D$10+'СЕТ СН'!$F$6-'СЕТ СН'!$F$26</f>
        <v>664.90786072000003</v>
      </c>
      <c r="I78" s="36">
        <f>SUMIFS(СВЦЭМ!$D$33:$D$776,СВЦЭМ!$A$33:$A$776,$A78,СВЦЭМ!$B$33:$B$776,I$47)+'СЕТ СН'!$F$14+СВЦЭМ!$D$10+'СЕТ СН'!$F$6-'СЕТ СН'!$F$26</f>
        <v>650.3764173400001</v>
      </c>
      <c r="J78" s="36">
        <f>SUMIFS(СВЦЭМ!$D$33:$D$776,СВЦЭМ!$A$33:$A$776,$A78,СВЦЭМ!$B$33:$B$776,J$47)+'СЕТ СН'!$F$14+СВЦЭМ!$D$10+'СЕТ СН'!$F$6-'СЕТ СН'!$F$26</f>
        <v>646.54919268000003</v>
      </c>
      <c r="K78" s="36">
        <f>SUMIFS(СВЦЭМ!$D$33:$D$776,СВЦЭМ!$A$33:$A$776,$A78,СВЦЭМ!$B$33:$B$776,K$47)+'СЕТ СН'!$F$14+СВЦЭМ!$D$10+'СЕТ СН'!$F$6-'СЕТ СН'!$F$26</f>
        <v>651.57412519000002</v>
      </c>
      <c r="L78" s="36">
        <f>SUMIFS(СВЦЭМ!$D$33:$D$776,СВЦЭМ!$A$33:$A$776,$A78,СВЦЭМ!$B$33:$B$776,L$47)+'СЕТ СН'!$F$14+СВЦЭМ!$D$10+'СЕТ СН'!$F$6-'СЕТ СН'!$F$26</f>
        <v>652.56141374000003</v>
      </c>
      <c r="M78" s="36">
        <f>SUMIFS(СВЦЭМ!$D$33:$D$776,СВЦЭМ!$A$33:$A$776,$A78,СВЦЭМ!$B$33:$B$776,M$47)+'СЕТ СН'!$F$14+СВЦЭМ!$D$10+'СЕТ СН'!$F$6-'СЕТ СН'!$F$26</f>
        <v>648.89689647000012</v>
      </c>
      <c r="N78" s="36">
        <f>SUMIFS(СВЦЭМ!$D$33:$D$776,СВЦЭМ!$A$33:$A$776,$A78,СВЦЭМ!$B$33:$B$776,N$47)+'СЕТ СН'!$F$14+СВЦЭМ!$D$10+'СЕТ СН'!$F$6-'СЕТ СН'!$F$26</f>
        <v>646.64132479000011</v>
      </c>
      <c r="O78" s="36">
        <f>SUMIFS(СВЦЭМ!$D$33:$D$776,СВЦЭМ!$A$33:$A$776,$A78,СВЦЭМ!$B$33:$B$776,O$47)+'СЕТ СН'!$F$14+СВЦЭМ!$D$10+'СЕТ СН'!$F$6-'СЕТ СН'!$F$26</f>
        <v>653.46881166000003</v>
      </c>
      <c r="P78" s="36">
        <f>SUMIFS(СВЦЭМ!$D$33:$D$776,СВЦЭМ!$A$33:$A$776,$A78,СВЦЭМ!$B$33:$B$776,P$47)+'СЕТ СН'!$F$14+СВЦЭМ!$D$10+'СЕТ СН'!$F$6-'СЕТ СН'!$F$26</f>
        <v>660.2396672000001</v>
      </c>
      <c r="Q78" s="36">
        <f>SUMIFS(СВЦЭМ!$D$33:$D$776,СВЦЭМ!$A$33:$A$776,$A78,СВЦЭМ!$B$33:$B$776,Q$47)+'СЕТ СН'!$F$14+СВЦЭМ!$D$10+'СЕТ СН'!$F$6-'СЕТ СН'!$F$26</f>
        <v>665.51446703000011</v>
      </c>
      <c r="R78" s="36">
        <f>SUMIFS(СВЦЭМ!$D$33:$D$776,СВЦЭМ!$A$33:$A$776,$A78,СВЦЭМ!$B$33:$B$776,R$47)+'СЕТ СН'!$F$14+СВЦЭМ!$D$10+'СЕТ СН'!$F$6-'СЕТ СН'!$F$26</f>
        <v>614.84874021000007</v>
      </c>
      <c r="S78" s="36">
        <f>SUMIFS(СВЦЭМ!$D$33:$D$776,СВЦЭМ!$A$33:$A$776,$A78,СВЦЭМ!$B$33:$B$776,S$47)+'СЕТ СН'!$F$14+СВЦЭМ!$D$10+'СЕТ СН'!$F$6-'СЕТ СН'!$F$26</f>
        <v>587.38065262000009</v>
      </c>
      <c r="T78" s="36">
        <f>SUMIFS(СВЦЭМ!$D$33:$D$776,СВЦЭМ!$A$33:$A$776,$A78,СВЦЭМ!$B$33:$B$776,T$47)+'СЕТ СН'!$F$14+СВЦЭМ!$D$10+'СЕТ СН'!$F$6-'СЕТ СН'!$F$26</f>
        <v>577.38007697</v>
      </c>
      <c r="U78" s="36">
        <f>SUMIFS(СВЦЭМ!$D$33:$D$776,СВЦЭМ!$A$33:$A$776,$A78,СВЦЭМ!$B$33:$B$776,U$47)+'СЕТ СН'!$F$14+СВЦЭМ!$D$10+'СЕТ СН'!$F$6-'СЕТ СН'!$F$26</f>
        <v>640.72954176000007</v>
      </c>
      <c r="V78" s="36">
        <f>SUMIFS(СВЦЭМ!$D$33:$D$776,СВЦЭМ!$A$33:$A$776,$A78,СВЦЭМ!$B$33:$B$776,V$47)+'СЕТ СН'!$F$14+СВЦЭМ!$D$10+'СЕТ СН'!$F$6-'СЕТ СН'!$F$26</f>
        <v>568.10810594999998</v>
      </c>
      <c r="W78" s="36">
        <f>SUMIFS(СВЦЭМ!$D$33:$D$776,СВЦЭМ!$A$33:$A$776,$A78,СВЦЭМ!$B$33:$B$776,W$47)+'СЕТ СН'!$F$14+СВЦЭМ!$D$10+'СЕТ СН'!$F$6-'СЕТ СН'!$F$26</f>
        <v>570.06270360000008</v>
      </c>
      <c r="X78" s="36">
        <f>SUMIFS(СВЦЭМ!$D$33:$D$776,СВЦЭМ!$A$33:$A$776,$A78,СВЦЭМ!$B$33:$B$776,X$47)+'СЕТ СН'!$F$14+СВЦЭМ!$D$10+'СЕТ СН'!$F$6-'СЕТ СН'!$F$26</f>
        <v>556.58164295999995</v>
      </c>
      <c r="Y78" s="36">
        <f>SUMIFS(СВЦЭМ!$D$33:$D$776,СВЦЭМ!$A$33:$A$776,$A78,СВЦЭМ!$B$33:$B$776,Y$47)+'СЕТ СН'!$F$14+СВЦЭМ!$D$10+'СЕТ СН'!$F$6-'СЕТ СН'!$F$26</f>
        <v>595.50430668000001</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28" t="s">
        <v>7</v>
      </c>
      <c r="B81" s="131" t="s">
        <v>71</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01.07.2019</v>
      </c>
      <c r="B84" s="36">
        <f>SUMIFS(СВЦЭМ!$D$33:$D$776,СВЦЭМ!$A$33:$A$776,$A84,СВЦЭМ!$B$33:$B$776,B$83)+'СЕТ СН'!$G$14+СВЦЭМ!$D$10+'СЕТ СН'!$G$6-'СЕТ СН'!$G$26</f>
        <v>800.77212830999997</v>
      </c>
      <c r="C84" s="36">
        <f>SUMIFS(СВЦЭМ!$D$33:$D$776,СВЦЭМ!$A$33:$A$776,$A84,СВЦЭМ!$B$33:$B$776,C$83)+'СЕТ СН'!$G$14+СВЦЭМ!$D$10+'СЕТ СН'!$G$6-'СЕТ СН'!$G$26</f>
        <v>896.17870687000004</v>
      </c>
      <c r="D84" s="36">
        <f>SUMIFS(СВЦЭМ!$D$33:$D$776,СВЦЭМ!$A$33:$A$776,$A84,СВЦЭМ!$B$33:$B$776,D$83)+'СЕТ СН'!$G$14+СВЦЭМ!$D$10+'СЕТ СН'!$G$6-'СЕТ СН'!$G$26</f>
        <v>925.39071016000003</v>
      </c>
      <c r="E84" s="36">
        <f>SUMIFS(СВЦЭМ!$D$33:$D$776,СВЦЭМ!$A$33:$A$776,$A84,СВЦЭМ!$B$33:$B$776,E$83)+'СЕТ СН'!$G$14+СВЦЭМ!$D$10+'СЕТ СН'!$G$6-'СЕТ СН'!$G$26</f>
        <v>948.70072662000007</v>
      </c>
      <c r="F84" s="36">
        <f>SUMIFS(СВЦЭМ!$D$33:$D$776,СВЦЭМ!$A$33:$A$776,$A84,СВЦЭМ!$B$33:$B$776,F$83)+'СЕТ СН'!$G$14+СВЦЭМ!$D$10+'СЕТ СН'!$G$6-'СЕТ СН'!$G$26</f>
        <v>952.00069087999998</v>
      </c>
      <c r="G84" s="36">
        <f>SUMIFS(СВЦЭМ!$D$33:$D$776,СВЦЭМ!$A$33:$A$776,$A84,СВЦЭМ!$B$33:$B$776,G$83)+'СЕТ СН'!$G$14+СВЦЭМ!$D$10+'СЕТ СН'!$G$6-'СЕТ СН'!$G$26</f>
        <v>934.96752065999999</v>
      </c>
      <c r="H84" s="36">
        <f>SUMIFS(СВЦЭМ!$D$33:$D$776,СВЦЭМ!$A$33:$A$776,$A84,СВЦЭМ!$B$33:$B$776,H$83)+'СЕТ СН'!$G$14+СВЦЭМ!$D$10+'СЕТ СН'!$G$6-'СЕТ СН'!$G$26</f>
        <v>881.90464345999999</v>
      </c>
      <c r="I84" s="36">
        <f>SUMIFS(СВЦЭМ!$D$33:$D$776,СВЦЭМ!$A$33:$A$776,$A84,СВЦЭМ!$B$33:$B$776,I$83)+'СЕТ СН'!$G$14+СВЦЭМ!$D$10+'СЕТ СН'!$G$6-'СЕТ СН'!$G$26</f>
        <v>825.05003764000003</v>
      </c>
      <c r="J84" s="36">
        <f>SUMIFS(СВЦЭМ!$D$33:$D$776,СВЦЭМ!$A$33:$A$776,$A84,СВЦЭМ!$B$33:$B$776,J$83)+'СЕТ СН'!$G$14+СВЦЭМ!$D$10+'СЕТ СН'!$G$6-'СЕТ СН'!$G$26</f>
        <v>815.73910465000006</v>
      </c>
      <c r="K84" s="36">
        <f>SUMIFS(СВЦЭМ!$D$33:$D$776,СВЦЭМ!$A$33:$A$776,$A84,СВЦЭМ!$B$33:$B$776,K$83)+'СЕТ СН'!$G$14+СВЦЭМ!$D$10+'СЕТ СН'!$G$6-'СЕТ СН'!$G$26</f>
        <v>819.56302832000006</v>
      </c>
      <c r="L84" s="36">
        <f>SUMIFS(СВЦЭМ!$D$33:$D$776,СВЦЭМ!$A$33:$A$776,$A84,СВЦЭМ!$B$33:$B$776,L$83)+'СЕТ СН'!$G$14+СВЦЭМ!$D$10+'СЕТ СН'!$G$6-'СЕТ СН'!$G$26</f>
        <v>824.09942347000003</v>
      </c>
      <c r="M84" s="36">
        <f>SUMIFS(СВЦЭМ!$D$33:$D$776,СВЦЭМ!$A$33:$A$776,$A84,СВЦЭМ!$B$33:$B$776,M$83)+'СЕТ СН'!$G$14+СВЦЭМ!$D$10+'СЕТ СН'!$G$6-'СЕТ СН'!$G$26</f>
        <v>810.37374708000004</v>
      </c>
      <c r="N84" s="36">
        <f>SUMIFS(СВЦЭМ!$D$33:$D$776,СВЦЭМ!$A$33:$A$776,$A84,СВЦЭМ!$B$33:$B$776,N$83)+'СЕТ СН'!$G$14+СВЦЭМ!$D$10+'СЕТ СН'!$G$6-'СЕТ СН'!$G$26</f>
        <v>799.47737145000008</v>
      </c>
      <c r="O84" s="36">
        <f>SUMIFS(СВЦЭМ!$D$33:$D$776,СВЦЭМ!$A$33:$A$776,$A84,СВЦЭМ!$B$33:$B$776,O$83)+'СЕТ СН'!$G$14+СВЦЭМ!$D$10+'СЕТ СН'!$G$6-'СЕТ СН'!$G$26</f>
        <v>803.06476493000002</v>
      </c>
      <c r="P84" s="36">
        <f>SUMIFS(СВЦЭМ!$D$33:$D$776,СВЦЭМ!$A$33:$A$776,$A84,СВЦЭМ!$B$33:$B$776,P$83)+'СЕТ СН'!$G$14+СВЦЭМ!$D$10+'СЕТ СН'!$G$6-'СЕТ СН'!$G$26</f>
        <v>803.52157013999999</v>
      </c>
      <c r="Q84" s="36">
        <f>SUMIFS(СВЦЭМ!$D$33:$D$776,СВЦЭМ!$A$33:$A$776,$A84,СВЦЭМ!$B$33:$B$776,Q$83)+'СЕТ СН'!$G$14+СВЦЭМ!$D$10+'СЕТ СН'!$G$6-'СЕТ СН'!$G$26</f>
        <v>786.94907856999998</v>
      </c>
      <c r="R84" s="36">
        <f>SUMIFS(СВЦЭМ!$D$33:$D$776,СВЦЭМ!$A$33:$A$776,$A84,СВЦЭМ!$B$33:$B$776,R$83)+'СЕТ СН'!$G$14+СВЦЭМ!$D$10+'СЕТ СН'!$G$6-'СЕТ СН'!$G$26</f>
        <v>734.80219953000005</v>
      </c>
      <c r="S84" s="36">
        <f>SUMIFS(СВЦЭМ!$D$33:$D$776,СВЦЭМ!$A$33:$A$776,$A84,СВЦЭМ!$B$33:$B$776,S$83)+'СЕТ СН'!$G$14+СВЦЭМ!$D$10+'СЕТ СН'!$G$6-'СЕТ СН'!$G$26</f>
        <v>733.16168502000005</v>
      </c>
      <c r="T84" s="36">
        <f>SUMIFS(СВЦЭМ!$D$33:$D$776,СВЦЭМ!$A$33:$A$776,$A84,СВЦЭМ!$B$33:$B$776,T$83)+'СЕТ СН'!$G$14+СВЦЭМ!$D$10+'СЕТ СН'!$G$6-'СЕТ СН'!$G$26</f>
        <v>734.99888944999998</v>
      </c>
      <c r="U84" s="36">
        <f>SUMIFS(СВЦЭМ!$D$33:$D$776,СВЦЭМ!$A$33:$A$776,$A84,СВЦЭМ!$B$33:$B$776,U$83)+'СЕТ СН'!$G$14+СВЦЭМ!$D$10+'СЕТ СН'!$G$6-'СЕТ СН'!$G$26</f>
        <v>729.35926814000004</v>
      </c>
      <c r="V84" s="36">
        <f>SUMIFS(СВЦЭМ!$D$33:$D$776,СВЦЭМ!$A$33:$A$776,$A84,СВЦЭМ!$B$33:$B$776,V$83)+'СЕТ СН'!$G$14+СВЦЭМ!$D$10+'СЕТ СН'!$G$6-'СЕТ СН'!$G$26</f>
        <v>732.71912228999997</v>
      </c>
      <c r="W84" s="36">
        <f>SUMIFS(СВЦЭМ!$D$33:$D$776,СВЦЭМ!$A$33:$A$776,$A84,СВЦЭМ!$B$33:$B$776,W$83)+'СЕТ СН'!$G$14+СВЦЭМ!$D$10+'СЕТ СН'!$G$6-'СЕТ СН'!$G$26</f>
        <v>755.30121112000006</v>
      </c>
      <c r="X84" s="36">
        <f>SUMIFS(СВЦЭМ!$D$33:$D$776,СВЦЭМ!$A$33:$A$776,$A84,СВЦЭМ!$B$33:$B$776,X$83)+'СЕТ СН'!$G$14+СВЦЭМ!$D$10+'СЕТ СН'!$G$6-'СЕТ СН'!$G$26</f>
        <v>728.84216789000004</v>
      </c>
      <c r="Y84" s="36">
        <f>SUMIFS(СВЦЭМ!$D$33:$D$776,СВЦЭМ!$A$33:$A$776,$A84,СВЦЭМ!$B$33:$B$776,Y$83)+'СЕТ СН'!$G$14+СВЦЭМ!$D$10+'СЕТ СН'!$G$6-'СЕТ СН'!$G$26</f>
        <v>728.68809934000001</v>
      </c>
      <c r="AA84" s="45"/>
    </row>
    <row r="85" spans="1:27" ht="15.75" x14ac:dyDescent="0.2">
      <c r="A85" s="35">
        <f>A84+1</f>
        <v>43648</v>
      </c>
      <c r="B85" s="36">
        <f>SUMIFS(СВЦЭМ!$D$33:$D$776,СВЦЭМ!$A$33:$A$776,$A85,СВЦЭМ!$B$33:$B$776,B$83)+'СЕТ СН'!$G$14+СВЦЭМ!$D$10+'СЕТ СН'!$G$6-'СЕТ СН'!$G$26</f>
        <v>880.59236754000005</v>
      </c>
      <c r="C85" s="36">
        <f>SUMIFS(СВЦЭМ!$D$33:$D$776,СВЦЭМ!$A$33:$A$776,$A85,СВЦЭМ!$B$33:$B$776,C$83)+'СЕТ СН'!$G$14+СВЦЭМ!$D$10+'СЕТ СН'!$G$6-'СЕТ СН'!$G$26</f>
        <v>989.51639979000004</v>
      </c>
      <c r="D85" s="36">
        <f>SUMIFS(СВЦЭМ!$D$33:$D$776,СВЦЭМ!$A$33:$A$776,$A85,СВЦЭМ!$B$33:$B$776,D$83)+'СЕТ СН'!$G$14+СВЦЭМ!$D$10+'СЕТ СН'!$G$6-'СЕТ СН'!$G$26</f>
        <v>998.71656847999998</v>
      </c>
      <c r="E85" s="36">
        <f>SUMIFS(СВЦЭМ!$D$33:$D$776,СВЦЭМ!$A$33:$A$776,$A85,СВЦЭМ!$B$33:$B$776,E$83)+'СЕТ СН'!$G$14+СВЦЭМ!$D$10+'СЕТ СН'!$G$6-'СЕТ СН'!$G$26</f>
        <v>1031.3244748900001</v>
      </c>
      <c r="F85" s="36">
        <f>SUMIFS(СВЦЭМ!$D$33:$D$776,СВЦЭМ!$A$33:$A$776,$A85,СВЦЭМ!$B$33:$B$776,F$83)+'СЕТ СН'!$G$14+СВЦЭМ!$D$10+'СЕТ СН'!$G$6-'СЕТ СН'!$G$26</f>
        <v>1028.49683708</v>
      </c>
      <c r="G85" s="36">
        <f>SUMIFS(СВЦЭМ!$D$33:$D$776,СВЦЭМ!$A$33:$A$776,$A85,СВЦЭМ!$B$33:$B$776,G$83)+'СЕТ СН'!$G$14+СВЦЭМ!$D$10+'СЕТ СН'!$G$6-'СЕТ СН'!$G$26</f>
        <v>1013.3210063400001</v>
      </c>
      <c r="H85" s="36">
        <f>SUMIFS(СВЦЭМ!$D$33:$D$776,СВЦЭМ!$A$33:$A$776,$A85,СВЦЭМ!$B$33:$B$776,H$83)+'СЕТ СН'!$G$14+СВЦЭМ!$D$10+'СЕТ СН'!$G$6-'СЕТ СН'!$G$26</f>
        <v>964.05111206000004</v>
      </c>
      <c r="I85" s="36">
        <f>SUMIFS(СВЦЭМ!$D$33:$D$776,СВЦЭМ!$A$33:$A$776,$A85,СВЦЭМ!$B$33:$B$776,I$83)+'СЕТ СН'!$G$14+СВЦЭМ!$D$10+'СЕТ СН'!$G$6-'СЕТ СН'!$G$26</f>
        <v>899.49203019000004</v>
      </c>
      <c r="J85" s="36">
        <f>SUMIFS(СВЦЭМ!$D$33:$D$776,СВЦЭМ!$A$33:$A$776,$A85,СВЦЭМ!$B$33:$B$776,J$83)+'СЕТ СН'!$G$14+СВЦЭМ!$D$10+'СЕТ СН'!$G$6-'СЕТ СН'!$G$26</f>
        <v>853.62735472999998</v>
      </c>
      <c r="K85" s="36">
        <f>SUMIFS(СВЦЭМ!$D$33:$D$776,СВЦЭМ!$A$33:$A$776,$A85,СВЦЭМ!$B$33:$B$776,K$83)+'СЕТ СН'!$G$14+СВЦЭМ!$D$10+'СЕТ СН'!$G$6-'СЕТ СН'!$G$26</f>
        <v>819.96503885000004</v>
      </c>
      <c r="L85" s="36">
        <f>SUMIFS(СВЦЭМ!$D$33:$D$776,СВЦЭМ!$A$33:$A$776,$A85,СВЦЭМ!$B$33:$B$776,L$83)+'СЕТ СН'!$G$14+СВЦЭМ!$D$10+'СЕТ СН'!$G$6-'СЕТ СН'!$G$26</f>
        <v>806.82503687000008</v>
      </c>
      <c r="M85" s="36">
        <f>SUMIFS(СВЦЭМ!$D$33:$D$776,СВЦЭМ!$A$33:$A$776,$A85,СВЦЭМ!$B$33:$B$776,M$83)+'СЕТ СН'!$G$14+СВЦЭМ!$D$10+'СЕТ СН'!$G$6-'СЕТ СН'!$G$26</f>
        <v>810.94603502000007</v>
      </c>
      <c r="N85" s="36">
        <f>SUMIFS(СВЦЭМ!$D$33:$D$776,СВЦЭМ!$A$33:$A$776,$A85,СВЦЭМ!$B$33:$B$776,N$83)+'СЕТ СН'!$G$14+СВЦЭМ!$D$10+'СЕТ СН'!$G$6-'СЕТ СН'!$G$26</f>
        <v>828.49832577000006</v>
      </c>
      <c r="O85" s="36">
        <f>SUMIFS(СВЦЭМ!$D$33:$D$776,СВЦЭМ!$A$33:$A$776,$A85,СВЦЭМ!$B$33:$B$776,O$83)+'СЕТ СН'!$G$14+СВЦЭМ!$D$10+'СЕТ СН'!$G$6-'СЕТ СН'!$G$26</f>
        <v>824.45612969000001</v>
      </c>
      <c r="P85" s="36">
        <f>SUMIFS(СВЦЭМ!$D$33:$D$776,СВЦЭМ!$A$33:$A$776,$A85,СВЦЭМ!$B$33:$B$776,P$83)+'СЕТ СН'!$G$14+СВЦЭМ!$D$10+'СЕТ СН'!$G$6-'СЕТ СН'!$G$26</f>
        <v>828.07818343999998</v>
      </c>
      <c r="Q85" s="36">
        <f>SUMIFS(СВЦЭМ!$D$33:$D$776,СВЦЭМ!$A$33:$A$776,$A85,СВЦЭМ!$B$33:$B$776,Q$83)+'СЕТ СН'!$G$14+СВЦЭМ!$D$10+'СЕТ СН'!$G$6-'СЕТ СН'!$G$26</f>
        <v>816.76993813000001</v>
      </c>
      <c r="R85" s="36">
        <f>SUMIFS(СВЦЭМ!$D$33:$D$776,СВЦЭМ!$A$33:$A$776,$A85,СВЦЭМ!$B$33:$B$776,R$83)+'СЕТ СН'!$G$14+СВЦЭМ!$D$10+'СЕТ СН'!$G$6-'СЕТ СН'!$G$26</f>
        <v>768.49874401</v>
      </c>
      <c r="S85" s="36">
        <f>SUMIFS(СВЦЭМ!$D$33:$D$776,СВЦЭМ!$A$33:$A$776,$A85,СВЦЭМ!$B$33:$B$776,S$83)+'СЕТ СН'!$G$14+СВЦЭМ!$D$10+'СЕТ СН'!$G$6-'СЕТ СН'!$G$26</f>
        <v>766.74456758000008</v>
      </c>
      <c r="T85" s="36">
        <f>SUMIFS(СВЦЭМ!$D$33:$D$776,СВЦЭМ!$A$33:$A$776,$A85,СВЦЭМ!$B$33:$B$776,T$83)+'СЕТ СН'!$G$14+СВЦЭМ!$D$10+'СЕТ СН'!$G$6-'СЕТ СН'!$G$26</f>
        <v>759.77526176000003</v>
      </c>
      <c r="U85" s="36">
        <f>SUMIFS(СВЦЭМ!$D$33:$D$776,СВЦЭМ!$A$33:$A$776,$A85,СВЦЭМ!$B$33:$B$776,U$83)+'СЕТ СН'!$G$14+СВЦЭМ!$D$10+'СЕТ СН'!$G$6-'СЕТ СН'!$G$26</f>
        <v>754.57238787000006</v>
      </c>
      <c r="V85" s="36">
        <f>SUMIFS(СВЦЭМ!$D$33:$D$776,СВЦЭМ!$A$33:$A$776,$A85,СВЦЭМ!$B$33:$B$776,V$83)+'СЕТ СН'!$G$14+СВЦЭМ!$D$10+'СЕТ СН'!$G$6-'СЕТ СН'!$G$26</f>
        <v>753.33523344000002</v>
      </c>
      <c r="W85" s="36">
        <f>SUMIFS(СВЦЭМ!$D$33:$D$776,СВЦЭМ!$A$33:$A$776,$A85,СВЦЭМ!$B$33:$B$776,W$83)+'СЕТ СН'!$G$14+СВЦЭМ!$D$10+'СЕТ СН'!$G$6-'СЕТ СН'!$G$26</f>
        <v>749.03947543000004</v>
      </c>
      <c r="X85" s="36">
        <f>SUMIFS(СВЦЭМ!$D$33:$D$776,СВЦЭМ!$A$33:$A$776,$A85,СВЦЭМ!$B$33:$B$776,X$83)+'СЕТ СН'!$G$14+СВЦЭМ!$D$10+'СЕТ СН'!$G$6-'СЕТ СН'!$G$26</f>
        <v>790.87522151000007</v>
      </c>
      <c r="Y85" s="36">
        <f>SUMIFS(СВЦЭМ!$D$33:$D$776,СВЦЭМ!$A$33:$A$776,$A85,СВЦЭМ!$B$33:$B$776,Y$83)+'СЕТ СН'!$G$14+СВЦЭМ!$D$10+'СЕТ СН'!$G$6-'СЕТ СН'!$G$26</f>
        <v>807.20698055000003</v>
      </c>
    </row>
    <row r="86" spans="1:27" ht="15.75" x14ac:dyDescent="0.2">
      <c r="A86" s="35">
        <f t="shared" ref="A86:A114" si="2">A85+1</f>
        <v>43649</v>
      </c>
      <c r="B86" s="36">
        <f>SUMIFS(СВЦЭМ!$D$33:$D$776,СВЦЭМ!$A$33:$A$776,$A86,СВЦЭМ!$B$33:$B$776,B$83)+'СЕТ СН'!$G$14+СВЦЭМ!$D$10+'СЕТ СН'!$G$6-'СЕТ СН'!$G$26</f>
        <v>816.76595480000003</v>
      </c>
      <c r="C86" s="36">
        <f>SUMIFS(СВЦЭМ!$D$33:$D$776,СВЦЭМ!$A$33:$A$776,$A86,СВЦЭМ!$B$33:$B$776,C$83)+'СЕТ СН'!$G$14+СВЦЭМ!$D$10+'СЕТ СН'!$G$6-'СЕТ СН'!$G$26</f>
        <v>915.39820460999999</v>
      </c>
      <c r="D86" s="36">
        <f>SUMIFS(СВЦЭМ!$D$33:$D$776,СВЦЭМ!$A$33:$A$776,$A86,СВЦЭМ!$B$33:$B$776,D$83)+'СЕТ СН'!$G$14+СВЦЭМ!$D$10+'СЕТ СН'!$G$6-'СЕТ СН'!$G$26</f>
        <v>945.99155621</v>
      </c>
      <c r="E86" s="36">
        <f>SUMIFS(СВЦЭМ!$D$33:$D$776,СВЦЭМ!$A$33:$A$776,$A86,СВЦЭМ!$B$33:$B$776,E$83)+'СЕТ СН'!$G$14+СВЦЭМ!$D$10+'СЕТ СН'!$G$6-'СЕТ СН'!$G$26</f>
        <v>958.29600421999999</v>
      </c>
      <c r="F86" s="36">
        <f>SUMIFS(СВЦЭМ!$D$33:$D$776,СВЦЭМ!$A$33:$A$776,$A86,СВЦЭМ!$B$33:$B$776,F$83)+'СЕТ СН'!$G$14+СВЦЭМ!$D$10+'СЕТ СН'!$G$6-'СЕТ СН'!$G$26</f>
        <v>953.47154167999997</v>
      </c>
      <c r="G86" s="36">
        <f>SUMIFS(СВЦЭМ!$D$33:$D$776,СВЦЭМ!$A$33:$A$776,$A86,СВЦЭМ!$B$33:$B$776,G$83)+'СЕТ СН'!$G$14+СВЦЭМ!$D$10+'СЕТ СН'!$G$6-'СЕТ СН'!$G$26</f>
        <v>941.56215520000001</v>
      </c>
      <c r="H86" s="36">
        <f>SUMIFS(СВЦЭМ!$D$33:$D$776,СВЦЭМ!$A$33:$A$776,$A86,СВЦЭМ!$B$33:$B$776,H$83)+'СЕТ СН'!$G$14+СВЦЭМ!$D$10+'СЕТ СН'!$G$6-'СЕТ СН'!$G$26</f>
        <v>911.12478407000003</v>
      </c>
      <c r="I86" s="36">
        <f>SUMIFS(СВЦЭМ!$D$33:$D$776,СВЦЭМ!$A$33:$A$776,$A86,СВЦЭМ!$B$33:$B$776,I$83)+'СЕТ СН'!$G$14+СВЦЭМ!$D$10+'СЕТ СН'!$G$6-'СЕТ СН'!$G$26</f>
        <v>880.04016024999999</v>
      </c>
      <c r="J86" s="36">
        <f>SUMIFS(СВЦЭМ!$D$33:$D$776,СВЦЭМ!$A$33:$A$776,$A86,СВЦЭМ!$B$33:$B$776,J$83)+'СЕТ СН'!$G$14+СВЦЭМ!$D$10+'СЕТ СН'!$G$6-'СЕТ СН'!$G$26</f>
        <v>837.50230068000008</v>
      </c>
      <c r="K86" s="36">
        <f>SUMIFS(СВЦЭМ!$D$33:$D$776,СВЦЭМ!$A$33:$A$776,$A86,СВЦЭМ!$B$33:$B$776,K$83)+'СЕТ СН'!$G$14+СВЦЭМ!$D$10+'СЕТ СН'!$G$6-'СЕТ СН'!$G$26</f>
        <v>830.13618995000002</v>
      </c>
      <c r="L86" s="36">
        <f>SUMIFS(СВЦЭМ!$D$33:$D$776,СВЦЭМ!$A$33:$A$776,$A86,СВЦЭМ!$B$33:$B$776,L$83)+'СЕТ СН'!$G$14+СВЦЭМ!$D$10+'СЕТ СН'!$G$6-'СЕТ СН'!$G$26</f>
        <v>832.86223483000003</v>
      </c>
      <c r="M86" s="36">
        <f>SUMIFS(СВЦЭМ!$D$33:$D$776,СВЦЭМ!$A$33:$A$776,$A86,СВЦЭМ!$B$33:$B$776,M$83)+'СЕТ СН'!$G$14+СВЦЭМ!$D$10+'СЕТ СН'!$G$6-'СЕТ СН'!$G$26</f>
        <v>828.65693375000001</v>
      </c>
      <c r="N86" s="36">
        <f>SUMIFS(СВЦЭМ!$D$33:$D$776,СВЦЭМ!$A$33:$A$776,$A86,СВЦЭМ!$B$33:$B$776,N$83)+'СЕТ СН'!$G$14+СВЦЭМ!$D$10+'СЕТ СН'!$G$6-'СЕТ СН'!$G$26</f>
        <v>828.01531749000003</v>
      </c>
      <c r="O86" s="36">
        <f>SUMIFS(СВЦЭМ!$D$33:$D$776,СВЦЭМ!$A$33:$A$776,$A86,СВЦЭМ!$B$33:$B$776,O$83)+'СЕТ СН'!$G$14+СВЦЭМ!$D$10+'СЕТ СН'!$G$6-'СЕТ СН'!$G$26</f>
        <v>831.07139407</v>
      </c>
      <c r="P86" s="36">
        <f>SUMIFS(СВЦЭМ!$D$33:$D$776,СВЦЭМ!$A$33:$A$776,$A86,СВЦЭМ!$B$33:$B$776,P$83)+'СЕТ СН'!$G$14+СВЦЭМ!$D$10+'СЕТ СН'!$G$6-'СЕТ СН'!$G$26</f>
        <v>848.25214548999998</v>
      </c>
      <c r="Q86" s="36">
        <f>SUMIFS(СВЦЭМ!$D$33:$D$776,СВЦЭМ!$A$33:$A$776,$A86,СВЦЭМ!$B$33:$B$776,Q$83)+'СЕТ СН'!$G$14+СВЦЭМ!$D$10+'СЕТ СН'!$G$6-'СЕТ СН'!$G$26</f>
        <v>840.83165943000006</v>
      </c>
      <c r="R86" s="36">
        <f>SUMIFS(СВЦЭМ!$D$33:$D$776,СВЦЭМ!$A$33:$A$776,$A86,СВЦЭМ!$B$33:$B$776,R$83)+'СЕТ СН'!$G$14+СВЦЭМ!$D$10+'СЕТ СН'!$G$6-'СЕТ СН'!$G$26</f>
        <v>792.08326684000008</v>
      </c>
      <c r="S86" s="36">
        <f>SUMIFS(СВЦЭМ!$D$33:$D$776,СВЦЭМ!$A$33:$A$776,$A86,СВЦЭМ!$B$33:$B$776,S$83)+'СЕТ СН'!$G$14+СВЦЭМ!$D$10+'СЕТ СН'!$G$6-'СЕТ СН'!$G$26</f>
        <v>796.00639680000006</v>
      </c>
      <c r="T86" s="36">
        <f>SUMIFS(СВЦЭМ!$D$33:$D$776,СВЦЭМ!$A$33:$A$776,$A86,СВЦЭМ!$B$33:$B$776,T$83)+'СЕТ СН'!$G$14+СВЦЭМ!$D$10+'СЕТ СН'!$G$6-'СЕТ СН'!$G$26</f>
        <v>788.77821953</v>
      </c>
      <c r="U86" s="36">
        <f>SUMIFS(СВЦЭМ!$D$33:$D$776,СВЦЭМ!$A$33:$A$776,$A86,СВЦЭМ!$B$33:$B$776,U$83)+'СЕТ СН'!$G$14+СВЦЭМ!$D$10+'СЕТ СН'!$G$6-'СЕТ СН'!$G$26</f>
        <v>768.75756344000001</v>
      </c>
      <c r="V86" s="36">
        <f>SUMIFS(СВЦЭМ!$D$33:$D$776,СВЦЭМ!$A$33:$A$776,$A86,СВЦЭМ!$B$33:$B$776,V$83)+'СЕТ СН'!$G$14+СВЦЭМ!$D$10+'СЕТ СН'!$G$6-'СЕТ СН'!$G$26</f>
        <v>759.36876905999998</v>
      </c>
      <c r="W86" s="36">
        <f>SUMIFS(СВЦЭМ!$D$33:$D$776,СВЦЭМ!$A$33:$A$776,$A86,СВЦЭМ!$B$33:$B$776,W$83)+'СЕТ СН'!$G$14+СВЦЭМ!$D$10+'СЕТ СН'!$G$6-'СЕТ СН'!$G$26</f>
        <v>753.08569163000004</v>
      </c>
      <c r="X86" s="36">
        <f>SUMIFS(СВЦЭМ!$D$33:$D$776,СВЦЭМ!$A$33:$A$776,$A86,СВЦЭМ!$B$33:$B$776,X$83)+'СЕТ СН'!$G$14+СВЦЭМ!$D$10+'СЕТ СН'!$G$6-'СЕТ СН'!$G$26</f>
        <v>768.29128036999998</v>
      </c>
      <c r="Y86" s="36">
        <f>SUMIFS(СВЦЭМ!$D$33:$D$776,СВЦЭМ!$A$33:$A$776,$A86,СВЦЭМ!$B$33:$B$776,Y$83)+'СЕТ СН'!$G$14+СВЦЭМ!$D$10+'СЕТ СН'!$G$6-'СЕТ СН'!$G$26</f>
        <v>807.49566446000006</v>
      </c>
    </row>
    <row r="87" spans="1:27" ht="15.75" x14ac:dyDescent="0.2">
      <c r="A87" s="35">
        <f t="shared" si="2"/>
        <v>43650</v>
      </c>
      <c r="B87" s="36">
        <f>SUMIFS(СВЦЭМ!$D$33:$D$776,СВЦЭМ!$A$33:$A$776,$A87,СВЦЭМ!$B$33:$B$776,B$83)+'СЕТ СН'!$G$14+СВЦЭМ!$D$10+'СЕТ СН'!$G$6-'СЕТ СН'!$G$26</f>
        <v>865.18926412999997</v>
      </c>
      <c r="C87" s="36">
        <f>SUMIFS(СВЦЭМ!$D$33:$D$776,СВЦЭМ!$A$33:$A$776,$A87,СВЦЭМ!$B$33:$B$776,C$83)+'СЕТ СН'!$G$14+СВЦЭМ!$D$10+'СЕТ СН'!$G$6-'СЕТ СН'!$G$26</f>
        <v>979.01723922000008</v>
      </c>
      <c r="D87" s="36">
        <f>SUMIFS(СВЦЭМ!$D$33:$D$776,СВЦЭМ!$A$33:$A$776,$A87,СВЦЭМ!$B$33:$B$776,D$83)+'СЕТ СН'!$G$14+СВЦЭМ!$D$10+'СЕТ СН'!$G$6-'СЕТ СН'!$G$26</f>
        <v>1010.6886769</v>
      </c>
      <c r="E87" s="36">
        <f>SUMIFS(СВЦЭМ!$D$33:$D$776,СВЦЭМ!$A$33:$A$776,$A87,СВЦЭМ!$B$33:$B$776,E$83)+'СЕТ СН'!$G$14+СВЦЭМ!$D$10+'СЕТ СН'!$G$6-'СЕТ СН'!$G$26</f>
        <v>1070.1684077800001</v>
      </c>
      <c r="F87" s="36">
        <f>SUMIFS(СВЦЭМ!$D$33:$D$776,СВЦЭМ!$A$33:$A$776,$A87,СВЦЭМ!$B$33:$B$776,F$83)+'СЕТ СН'!$G$14+СВЦЭМ!$D$10+'СЕТ СН'!$G$6-'СЕТ СН'!$G$26</f>
        <v>1001.24592318</v>
      </c>
      <c r="G87" s="36">
        <f>SUMIFS(СВЦЭМ!$D$33:$D$776,СВЦЭМ!$A$33:$A$776,$A87,СВЦЭМ!$B$33:$B$776,G$83)+'СЕТ СН'!$G$14+СВЦЭМ!$D$10+'СЕТ СН'!$G$6-'СЕТ СН'!$G$26</f>
        <v>974.27155809999999</v>
      </c>
      <c r="H87" s="36">
        <f>SUMIFS(СВЦЭМ!$D$33:$D$776,СВЦЭМ!$A$33:$A$776,$A87,СВЦЭМ!$B$33:$B$776,H$83)+'СЕТ СН'!$G$14+СВЦЭМ!$D$10+'СЕТ СН'!$G$6-'СЕТ СН'!$G$26</f>
        <v>948.68457890000002</v>
      </c>
      <c r="I87" s="36">
        <f>SUMIFS(СВЦЭМ!$D$33:$D$776,СВЦЭМ!$A$33:$A$776,$A87,СВЦЭМ!$B$33:$B$776,I$83)+'СЕТ СН'!$G$14+СВЦЭМ!$D$10+'СЕТ СН'!$G$6-'СЕТ СН'!$G$26</f>
        <v>882.51128585000004</v>
      </c>
      <c r="J87" s="36">
        <f>SUMIFS(СВЦЭМ!$D$33:$D$776,СВЦЭМ!$A$33:$A$776,$A87,СВЦЭМ!$B$33:$B$776,J$83)+'СЕТ СН'!$G$14+СВЦЭМ!$D$10+'СЕТ СН'!$G$6-'СЕТ СН'!$G$26</f>
        <v>844.24115524000001</v>
      </c>
      <c r="K87" s="36">
        <f>SUMIFS(СВЦЭМ!$D$33:$D$776,СВЦЭМ!$A$33:$A$776,$A87,СВЦЭМ!$B$33:$B$776,K$83)+'СЕТ СН'!$G$14+СВЦЭМ!$D$10+'СЕТ СН'!$G$6-'СЕТ СН'!$G$26</f>
        <v>825.05012610000006</v>
      </c>
      <c r="L87" s="36">
        <f>SUMIFS(СВЦЭМ!$D$33:$D$776,СВЦЭМ!$A$33:$A$776,$A87,СВЦЭМ!$B$33:$B$776,L$83)+'СЕТ СН'!$G$14+СВЦЭМ!$D$10+'СЕТ СН'!$G$6-'СЕТ СН'!$G$26</f>
        <v>824.17354476000003</v>
      </c>
      <c r="M87" s="36">
        <f>SUMIFS(СВЦЭМ!$D$33:$D$776,СВЦЭМ!$A$33:$A$776,$A87,СВЦЭМ!$B$33:$B$776,M$83)+'СЕТ СН'!$G$14+СВЦЭМ!$D$10+'СЕТ СН'!$G$6-'СЕТ СН'!$G$26</f>
        <v>825.19258582999998</v>
      </c>
      <c r="N87" s="36">
        <f>SUMIFS(СВЦЭМ!$D$33:$D$776,СВЦЭМ!$A$33:$A$776,$A87,СВЦЭМ!$B$33:$B$776,N$83)+'СЕТ СН'!$G$14+СВЦЭМ!$D$10+'СЕТ СН'!$G$6-'СЕТ СН'!$G$26</f>
        <v>834.85856209999997</v>
      </c>
      <c r="O87" s="36">
        <f>SUMIFS(СВЦЭМ!$D$33:$D$776,СВЦЭМ!$A$33:$A$776,$A87,СВЦЭМ!$B$33:$B$776,O$83)+'СЕТ СН'!$G$14+СВЦЭМ!$D$10+'СЕТ СН'!$G$6-'СЕТ СН'!$G$26</f>
        <v>837.00892574</v>
      </c>
      <c r="P87" s="36">
        <f>SUMIFS(СВЦЭМ!$D$33:$D$776,СВЦЭМ!$A$33:$A$776,$A87,СВЦЭМ!$B$33:$B$776,P$83)+'СЕТ СН'!$G$14+СВЦЭМ!$D$10+'СЕТ СН'!$G$6-'СЕТ СН'!$G$26</f>
        <v>842.57691755999997</v>
      </c>
      <c r="Q87" s="36">
        <f>SUMIFS(СВЦЭМ!$D$33:$D$776,СВЦЭМ!$A$33:$A$776,$A87,СВЦЭМ!$B$33:$B$776,Q$83)+'СЕТ СН'!$G$14+СВЦЭМ!$D$10+'СЕТ СН'!$G$6-'СЕТ СН'!$G$26</f>
        <v>833.54795013</v>
      </c>
      <c r="R87" s="36">
        <f>SUMIFS(СВЦЭМ!$D$33:$D$776,СВЦЭМ!$A$33:$A$776,$A87,СВЦЭМ!$B$33:$B$776,R$83)+'СЕТ СН'!$G$14+СВЦЭМ!$D$10+'СЕТ СН'!$G$6-'СЕТ СН'!$G$26</f>
        <v>783.34501824000006</v>
      </c>
      <c r="S87" s="36">
        <f>SUMIFS(СВЦЭМ!$D$33:$D$776,СВЦЭМ!$A$33:$A$776,$A87,СВЦЭМ!$B$33:$B$776,S$83)+'СЕТ СН'!$G$14+СВЦЭМ!$D$10+'СЕТ СН'!$G$6-'СЕТ СН'!$G$26</f>
        <v>781.84925274</v>
      </c>
      <c r="T87" s="36">
        <f>SUMIFS(СВЦЭМ!$D$33:$D$776,СВЦЭМ!$A$33:$A$776,$A87,СВЦЭМ!$B$33:$B$776,T$83)+'СЕТ СН'!$G$14+СВЦЭМ!$D$10+'СЕТ СН'!$G$6-'СЕТ СН'!$G$26</f>
        <v>776.22551356999998</v>
      </c>
      <c r="U87" s="36">
        <f>SUMIFS(СВЦЭМ!$D$33:$D$776,СВЦЭМ!$A$33:$A$776,$A87,СВЦЭМ!$B$33:$B$776,U$83)+'СЕТ СН'!$G$14+СВЦЭМ!$D$10+'СЕТ СН'!$G$6-'СЕТ СН'!$G$26</f>
        <v>755.75252966000005</v>
      </c>
      <c r="V87" s="36">
        <f>SUMIFS(СВЦЭМ!$D$33:$D$776,СВЦЭМ!$A$33:$A$776,$A87,СВЦЭМ!$B$33:$B$776,V$83)+'СЕТ СН'!$G$14+СВЦЭМ!$D$10+'СЕТ СН'!$G$6-'СЕТ СН'!$G$26</f>
        <v>770.73277924000001</v>
      </c>
      <c r="W87" s="36">
        <f>SUMIFS(СВЦЭМ!$D$33:$D$776,СВЦЭМ!$A$33:$A$776,$A87,СВЦЭМ!$B$33:$B$776,W$83)+'СЕТ СН'!$G$14+СВЦЭМ!$D$10+'СЕТ СН'!$G$6-'СЕТ СН'!$G$26</f>
        <v>808.20817468000007</v>
      </c>
      <c r="X87" s="36">
        <f>SUMIFS(СВЦЭМ!$D$33:$D$776,СВЦЭМ!$A$33:$A$776,$A87,СВЦЭМ!$B$33:$B$776,X$83)+'СЕТ СН'!$G$14+СВЦЭМ!$D$10+'СЕТ СН'!$G$6-'СЕТ СН'!$G$26</f>
        <v>799.35982464000006</v>
      </c>
      <c r="Y87" s="36">
        <f>SUMIFS(СВЦЭМ!$D$33:$D$776,СВЦЭМ!$A$33:$A$776,$A87,СВЦЭМ!$B$33:$B$776,Y$83)+'СЕТ СН'!$G$14+СВЦЭМ!$D$10+'СЕТ СН'!$G$6-'СЕТ СН'!$G$26</f>
        <v>796.26366314000006</v>
      </c>
    </row>
    <row r="88" spans="1:27" ht="15.75" x14ac:dyDescent="0.2">
      <c r="A88" s="35">
        <f t="shared" si="2"/>
        <v>43651</v>
      </c>
      <c r="B88" s="36">
        <f>SUMIFS(СВЦЭМ!$D$33:$D$776,СВЦЭМ!$A$33:$A$776,$A88,СВЦЭМ!$B$33:$B$776,B$83)+'СЕТ СН'!$G$14+СВЦЭМ!$D$10+'СЕТ СН'!$G$6-'СЕТ СН'!$G$26</f>
        <v>789.68913323000004</v>
      </c>
      <c r="C88" s="36">
        <f>SUMIFS(СВЦЭМ!$D$33:$D$776,СВЦЭМ!$A$33:$A$776,$A88,СВЦЭМ!$B$33:$B$776,C$83)+'СЕТ СН'!$G$14+СВЦЭМ!$D$10+'СЕТ СН'!$G$6-'СЕТ СН'!$G$26</f>
        <v>890.30413675</v>
      </c>
      <c r="D88" s="36">
        <f>SUMIFS(СВЦЭМ!$D$33:$D$776,СВЦЭМ!$A$33:$A$776,$A88,СВЦЭМ!$B$33:$B$776,D$83)+'СЕТ СН'!$G$14+СВЦЭМ!$D$10+'СЕТ СН'!$G$6-'СЕТ СН'!$G$26</f>
        <v>923.71681868999997</v>
      </c>
      <c r="E88" s="36">
        <f>SUMIFS(СВЦЭМ!$D$33:$D$776,СВЦЭМ!$A$33:$A$776,$A88,СВЦЭМ!$B$33:$B$776,E$83)+'СЕТ СН'!$G$14+СВЦЭМ!$D$10+'СЕТ СН'!$G$6-'СЕТ СН'!$G$26</f>
        <v>920.49938763</v>
      </c>
      <c r="F88" s="36">
        <f>SUMIFS(СВЦЭМ!$D$33:$D$776,СВЦЭМ!$A$33:$A$776,$A88,СВЦЭМ!$B$33:$B$776,F$83)+'СЕТ СН'!$G$14+СВЦЭМ!$D$10+'СЕТ СН'!$G$6-'СЕТ СН'!$G$26</f>
        <v>917.62131134000003</v>
      </c>
      <c r="G88" s="36">
        <f>SUMIFS(СВЦЭМ!$D$33:$D$776,СВЦЭМ!$A$33:$A$776,$A88,СВЦЭМ!$B$33:$B$776,G$83)+'СЕТ СН'!$G$14+СВЦЭМ!$D$10+'СЕТ СН'!$G$6-'СЕТ СН'!$G$26</f>
        <v>912.43402702000003</v>
      </c>
      <c r="H88" s="36">
        <f>SUMIFS(СВЦЭМ!$D$33:$D$776,СВЦЭМ!$A$33:$A$776,$A88,СВЦЭМ!$B$33:$B$776,H$83)+'СЕТ СН'!$G$14+СВЦЭМ!$D$10+'СЕТ СН'!$G$6-'СЕТ СН'!$G$26</f>
        <v>878.47856029000002</v>
      </c>
      <c r="I88" s="36">
        <f>SUMIFS(СВЦЭМ!$D$33:$D$776,СВЦЭМ!$A$33:$A$776,$A88,СВЦЭМ!$B$33:$B$776,I$83)+'СЕТ СН'!$G$14+СВЦЭМ!$D$10+'СЕТ СН'!$G$6-'СЕТ СН'!$G$26</f>
        <v>831.92393656000002</v>
      </c>
      <c r="J88" s="36">
        <f>SUMIFS(СВЦЭМ!$D$33:$D$776,СВЦЭМ!$A$33:$A$776,$A88,СВЦЭМ!$B$33:$B$776,J$83)+'СЕТ СН'!$G$14+СВЦЭМ!$D$10+'СЕТ СН'!$G$6-'СЕТ СН'!$G$26</f>
        <v>812.64170518000003</v>
      </c>
      <c r="K88" s="36">
        <f>SUMIFS(СВЦЭМ!$D$33:$D$776,СВЦЭМ!$A$33:$A$776,$A88,СВЦЭМ!$B$33:$B$776,K$83)+'СЕТ СН'!$G$14+СВЦЭМ!$D$10+'СЕТ СН'!$G$6-'СЕТ СН'!$G$26</f>
        <v>808.51819270999999</v>
      </c>
      <c r="L88" s="36">
        <f>SUMIFS(СВЦЭМ!$D$33:$D$776,СВЦЭМ!$A$33:$A$776,$A88,СВЦЭМ!$B$33:$B$776,L$83)+'СЕТ СН'!$G$14+СВЦЭМ!$D$10+'СЕТ СН'!$G$6-'СЕТ СН'!$G$26</f>
        <v>820.97664912000005</v>
      </c>
      <c r="M88" s="36">
        <f>SUMIFS(СВЦЭМ!$D$33:$D$776,СВЦЭМ!$A$33:$A$776,$A88,СВЦЭМ!$B$33:$B$776,M$83)+'СЕТ СН'!$G$14+СВЦЭМ!$D$10+'СЕТ СН'!$G$6-'СЕТ СН'!$G$26</f>
        <v>818.95041687000003</v>
      </c>
      <c r="N88" s="36">
        <f>SUMIFS(СВЦЭМ!$D$33:$D$776,СВЦЭМ!$A$33:$A$776,$A88,СВЦЭМ!$B$33:$B$776,N$83)+'СЕТ СН'!$G$14+СВЦЭМ!$D$10+'СЕТ СН'!$G$6-'СЕТ СН'!$G$26</f>
        <v>813.20817970000007</v>
      </c>
      <c r="O88" s="36">
        <f>SUMIFS(СВЦЭМ!$D$33:$D$776,СВЦЭМ!$A$33:$A$776,$A88,СВЦЭМ!$B$33:$B$776,O$83)+'СЕТ СН'!$G$14+СВЦЭМ!$D$10+'СЕТ СН'!$G$6-'СЕТ СН'!$G$26</f>
        <v>821.23477693000007</v>
      </c>
      <c r="P88" s="36">
        <f>SUMIFS(СВЦЭМ!$D$33:$D$776,СВЦЭМ!$A$33:$A$776,$A88,СВЦЭМ!$B$33:$B$776,P$83)+'СЕТ СН'!$G$14+СВЦЭМ!$D$10+'СЕТ СН'!$G$6-'СЕТ СН'!$G$26</f>
        <v>817.24330402999999</v>
      </c>
      <c r="Q88" s="36">
        <f>SUMIFS(СВЦЭМ!$D$33:$D$776,СВЦЭМ!$A$33:$A$776,$A88,СВЦЭМ!$B$33:$B$776,Q$83)+'СЕТ СН'!$G$14+СВЦЭМ!$D$10+'СЕТ СН'!$G$6-'СЕТ СН'!$G$26</f>
        <v>803.87510571000007</v>
      </c>
      <c r="R88" s="36">
        <f>SUMIFS(СВЦЭМ!$D$33:$D$776,СВЦЭМ!$A$33:$A$776,$A88,СВЦЭМ!$B$33:$B$776,R$83)+'СЕТ СН'!$G$14+СВЦЭМ!$D$10+'СЕТ СН'!$G$6-'СЕТ СН'!$G$26</f>
        <v>710.00617211999997</v>
      </c>
      <c r="S88" s="36">
        <f>SUMIFS(СВЦЭМ!$D$33:$D$776,СВЦЭМ!$A$33:$A$776,$A88,СВЦЭМ!$B$33:$B$776,S$83)+'СЕТ СН'!$G$14+СВЦЭМ!$D$10+'СЕТ СН'!$G$6-'СЕТ СН'!$G$26</f>
        <v>697.38306966999994</v>
      </c>
      <c r="T88" s="36">
        <f>SUMIFS(СВЦЭМ!$D$33:$D$776,СВЦЭМ!$A$33:$A$776,$A88,СВЦЭМ!$B$33:$B$776,T$83)+'СЕТ СН'!$G$14+СВЦЭМ!$D$10+'СЕТ СН'!$G$6-'СЕТ СН'!$G$26</f>
        <v>699.19853821000004</v>
      </c>
      <c r="U88" s="36">
        <f>SUMIFS(СВЦЭМ!$D$33:$D$776,СВЦЭМ!$A$33:$A$776,$A88,СВЦЭМ!$B$33:$B$776,U$83)+'СЕТ СН'!$G$14+СВЦЭМ!$D$10+'СЕТ СН'!$G$6-'СЕТ СН'!$G$26</f>
        <v>697.61965567000004</v>
      </c>
      <c r="V88" s="36">
        <f>SUMIFS(СВЦЭМ!$D$33:$D$776,СВЦЭМ!$A$33:$A$776,$A88,СВЦЭМ!$B$33:$B$776,V$83)+'СЕТ СН'!$G$14+СВЦЭМ!$D$10+'СЕТ СН'!$G$6-'СЕТ СН'!$G$26</f>
        <v>696.42528945000004</v>
      </c>
      <c r="W88" s="36">
        <f>SUMIFS(СВЦЭМ!$D$33:$D$776,СВЦЭМ!$A$33:$A$776,$A88,СВЦЭМ!$B$33:$B$776,W$83)+'СЕТ СН'!$G$14+СВЦЭМ!$D$10+'СЕТ СН'!$G$6-'СЕТ СН'!$G$26</f>
        <v>690.46890498000005</v>
      </c>
      <c r="X88" s="36">
        <f>SUMIFS(СВЦЭМ!$D$33:$D$776,СВЦЭМ!$A$33:$A$776,$A88,СВЦЭМ!$B$33:$B$776,X$83)+'СЕТ СН'!$G$14+СВЦЭМ!$D$10+'СЕТ СН'!$G$6-'СЕТ СН'!$G$26</f>
        <v>682.79481040999997</v>
      </c>
      <c r="Y88" s="36">
        <f>SUMIFS(СВЦЭМ!$D$33:$D$776,СВЦЭМ!$A$33:$A$776,$A88,СВЦЭМ!$B$33:$B$776,Y$83)+'СЕТ СН'!$G$14+СВЦЭМ!$D$10+'СЕТ СН'!$G$6-'СЕТ СН'!$G$26</f>
        <v>704.88191983000002</v>
      </c>
    </row>
    <row r="89" spans="1:27" ht="15.75" x14ac:dyDescent="0.2">
      <c r="A89" s="35">
        <f t="shared" si="2"/>
        <v>43652</v>
      </c>
      <c r="B89" s="36">
        <f>SUMIFS(СВЦЭМ!$D$33:$D$776,СВЦЭМ!$A$33:$A$776,$A89,СВЦЭМ!$B$33:$B$776,B$83)+'СЕТ СН'!$G$14+СВЦЭМ!$D$10+'СЕТ СН'!$G$6-'СЕТ СН'!$G$26</f>
        <v>802.85249806000002</v>
      </c>
      <c r="C89" s="36">
        <f>SUMIFS(СВЦЭМ!$D$33:$D$776,СВЦЭМ!$A$33:$A$776,$A89,СВЦЭМ!$B$33:$B$776,C$83)+'СЕТ СН'!$G$14+СВЦЭМ!$D$10+'СЕТ СН'!$G$6-'СЕТ СН'!$G$26</f>
        <v>904.24653709000006</v>
      </c>
      <c r="D89" s="36">
        <f>SUMIFS(СВЦЭМ!$D$33:$D$776,СВЦЭМ!$A$33:$A$776,$A89,СВЦЭМ!$B$33:$B$776,D$83)+'СЕТ СН'!$G$14+СВЦЭМ!$D$10+'СЕТ СН'!$G$6-'СЕТ СН'!$G$26</f>
        <v>947.69047251000006</v>
      </c>
      <c r="E89" s="36">
        <f>SUMIFS(СВЦЭМ!$D$33:$D$776,СВЦЭМ!$A$33:$A$776,$A89,СВЦЭМ!$B$33:$B$776,E$83)+'СЕТ СН'!$G$14+СВЦЭМ!$D$10+'СЕТ СН'!$G$6-'СЕТ СН'!$G$26</f>
        <v>962.73977762000004</v>
      </c>
      <c r="F89" s="36">
        <f>SUMIFS(СВЦЭМ!$D$33:$D$776,СВЦЭМ!$A$33:$A$776,$A89,СВЦЭМ!$B$33:$B$776,F$83)+'СЕТ СН'!$G$14+СВЦЭМ!$D$10+'СЕТ СН'!$G$6-'СЕТ СН'!$G$26</f>
        <v>957.59551266000005</v>
      </c>
      <c r="G89" s="36">
        <f>SUMIFS(СВЦЭМ!$D$33:$D$776,СВЦЭМ!$A$33:$A$776,$A89,СВЦЭМ!$B$33:$B$776,G$83)+'СЕТ СН'!$G$14+СВЦЭМ!$D$10+'СЕТ СН'!$G$6-'СЕТ СН'!$G$26</f>
        <v>941.62330593000001</v>
      </c>
      <c r="H89" s="36">
        <f>SUMIFS(СВЦЭМ!$D$33:$D$776,СВЦЭМ!$A$33:$A$776,$A89,СВЦЭМ!$B$33:$B$776,H$83)+'СЕТ СН'!$G$14+СВЦЭМ!$D$10+'СЕТ СН'!$G$6-'СЕТ СН'!$G$26</f>
        <v>900.20775332000005</v>
      </c>
      <c r="I89" s="36">
        <f>SUMIFS(СВЦЭМ!$D$33:$D$776,СВЦЭМ!$A$33:$A$776,$A89,СВЦЭМ!$B$33:$B$776,I$83)+'СЕТ СН'!$G$14+СВЦЭМ!$D$10+'СЕТ СН'!$G$6-'СЕТ СН'!$G$26</f>
        <v>849.39613253000005</v>
      </c>
      <c r="J89" s="36">
        <f>SUMIFS(СВЦЭМ!$D$33:$D$776,СВЦЭМ!$A$33:$A$776,$A89,СВЦЭМ!$B$33:$B$776,J$83)+'СЕТ СН'!$G$14+СВЦЭМ!$D$10+'СЕТ СН'!$G$6-'СЕТ СН'!$G$26</f>
        <v>798.44717448000006</v>
      </c>
      <c r="K89" s="36">
        <f>SUMIFS(СВЦЭМ!$D$33:$D$776,СВЦЭМ!$A$33:$A$776,$A89,СВЦЭМ!$B$33:$B$776,K$83)+'СЕТ СН'!$G$14+СВЦЭМ!$D$10+'СЕТ СН'!$G$6-'СЕТ СН'!$G$26</f>
        <v>780.46214659999998</v>
      </c>
      <c r="L89" s="36">
        <f>SUMIFS(СВЦЭМ!$D$33:$D$776,СВЦЭМ!$A$33:$A$776,$A89,СВЦЭМ!$B$33:$B$776,L$83)+'СЕТ СН'!$G$14+СВЦЭМ!$D$10+'СЕТ СН'!$G$6-'СЕТ СН'!$G$26</f>
        <v>754.37991936000003</v>
      </c>
      <c r="M89" s="36">
        <f>SUMIFS(СВЦЭМ!$D$33:$D$776,СВЦЭМ!$A$33:$A$776,$A89,СВЦЭМ!$B$33:$B$776,M$83)+'СЕТ СН'!$G$14+СВЦЭМ!$D$10+'СЕТ СН'!$G$6-'СЕТ СН'!$G$26</f>
        <v>744.86923594000007</v>
      </c>
      <c r="N89" s="36">
        <f>SUMIFS(СВЦЭМ!$D$33:$D$776,СВЦЭМ!$A$33:$A$776,$A89,СВЦЭМ!$B$33:$B$776,N$83)+'СЕТ СН'!$G$14+СВЦЭМ!$D$10+'СЕТ СН'!$G$6-'СЕТ СН'!$G$26</f>
        <v>757.89405813000008</v>
      </c>
      <c r="O89" s="36">
        <f>SUMIFS(СВЦЭМ!$D$33:$D$776,СВЦЭМ!$A$33:$A$776,$A89,СВЦЭМ!$B$33:$B$776,O$83)+'СЕТ СН'!$G$14+СВЦЭМ!$D$10+'СЕТ СН'!$G$6-'СЕТ СН'!$G$26</f>
        <v>768.47187670000005</v>
      </c>
      <c r="P89" s="36">
        <f>SUMIFS(СВЦЭМ!$D$33:$D$776,СВЦЭМ!$A$33:$A$776,$A89,СВЦЭМ!$B$33:$B$776,P$83)+'СЕТ СН'!$G$14+СВЦЭМ!$D$10+'СЕТ СН'!$G$6-'СЕТ СН'!$G$26</f>
        <v>781.23760159000005</v>
      </c>
      <c r="Q89" s="36">
        <f>SUMIFS(СВЦЭМ!$D$33:$D$776,СВЦЭМ!$A$33:$A$776,$A89,СВЦЭМ!$B$33:$B$776,Q$83)+'СЕТ СН'!$G$14+СВЦЭМ!$D$10+'СЕТ СН'!$G$6-'СЕТ СН'!$G$26</f>
        <v>769.34988986999997</v>
      </c>
      <c r="R89" s="36">
        <f>SUMIFS(СВЦЭМ!$D$33:$D$776,СВЦЭМ!$A$33:$A$776,$A89,СВЦЭМ!$B$33:$B$776,R$83)+'СЕТ СН'!$G$14+СВЦЭМ!$D$10+'СЕТ СН'!$G$6-'СЕТ СН'!$G$26</f>
        <v>720.17042222999999</v>
      </c>
      <c r="S89" s="36">
        <f>SUMIFS(СВЦЭМ!$D$33:$D$776,СВЦЭМ!$A$33:$A$776,$A89,СВЦЭМ!$B$33:$B$776,S$83)+'СЕТ СН'!$G$14+СВЦЭМ!$D$10+'СЕТ СН'!$G$6-'СЕТ СН'!$G$26</f>
        <v>726.35223659999997</v>
      </c>
      <c r="T89" s="36">
        <f>SUMIFS(СВЦЭМ!$D$33:$D$776,СВЦЭМ!$A$33:$A$776,$A89,СВЦЭМ!$B$33:$B$776,T$83)+'СЕТ СН'!$G$14+СВЦЭМ!$D$10+'СЕТ СН'!$G$6-'СЕТ СН'!$G$26</f>
        <v>713.84840333</v>
      </c>
      <c r="U89" s="36">
        <f>SUMIFS(СВЦЭМ!$D$33:$D$776,СВЦЭМ!$A$33:$A$776,$A89,СВЦЭМ!$B$33:$B$776,U$83)+'СЕТ СН'!$G$14+СВЦЭМ!$D$10+'СЕТ СН'!$G$6-'СЕТ СН'!$G$26</f>
        <v>703.36805134999997</v>
      </c>
      <c r="V89" s="36">
        <f>SUMIFS(СВЦЭМ!$D$33:$D$776,СВЦЭМ!$A$33:$A$776,$A89,СВЦЭМ!$B$33:$B$776,V$83)+'СЕТ СН'!$G$14+СВЦЭМ!$D$10+'СЕТ СН'!$G$6-'СЕТ СН'!$G$26</f>
        <v>711.72426988000007</v>
      </c>
      <c r="W89" s="36">
        <f>SUMIFS(СВЦЭМ!$D$33:$D$776,СВЦЭМ!$A$33:$A$776,$A89,СВЦЭМ!$B$33:$B$776,W$83)+'СЕТ СН'!$G$14+СВЦЭМ!$D$10+'СЕТ СН'!$G$6-'СЕТ СН'!$G$26</f>
        <v>719.83802199000002</v>
      </c>
      <c r="X89" s="36">
        <f>SUMIFS(СВЦЭМ!$D$33:$D$776,СВЦЭМ!$A$33:$A$776,$A89,СВЦЭМ!$B$33:$B$776,X$83)+'СЕТ СН'!$G$14+СВЦЭМ!$D$10+'СЕТ СН'!$G$6-'СЕТ СН'!$G$26</f>
        <v>716.25548389000005</v>
      </c>
      <c r="Y89" s="36">
        <f>SUMIFS(СВЦЭМ!$D$33:$D$776,СВЦЭМ!$A$33:$A$776,$A89,СВЦЭМ!$B$33:$B$776,Y$83)+'СЕТ СН'!$G$14+СВЦЭМ!$D$10+'СЕТ СН'!$G$6-'СЕТ СН'!$G$26</f>
        <v>748.37484877999998</v>
      </c>
    </row>
    <row r="90" spans="1:27" ht="15.75" x14ac:dyDescent="0.2">
      <c r="A90" s="35">
        <f t="shared" si="2"/>
        <v>43653</v>
      </c>
      <c r="B90" s="36">
        <f>SUMIFS(СВЦЭМ!$D$33:$D$776,СВЦЭМ!$A$33:$A$776,$A90,СВЦЭМ!$B$33:$B$776,B$83)+'СЕТ СН'!$G$14+СВЦЭМ!$D$10+'СЕТ СН'!$G$6-'СЕТ СН'!$G$26</f>
        <v>827.29193334000001</v>
      </c>
      <c r="C90" s="36">
        <f>SUMIFS(СВЦЭМ!$D$33:$D$776,СВЦЭМ!$A$33:$A$776,$A90,СВЦЭМ!$B$33:$B$776,C$83)+'СЕТ СН'!$G$14+СВЦЭМ!$D$10+'СЕТ СН'!$G$6-'СЕТ СН'!$G$26</f>
        <v>938.64931782999997</v>
      </c>
      <c r="D90" s="36">
        <f>SUMIFS(СВЦЭМ!$D$33:$D$776,СВЦЭМ!$A$33:$A$776,$A90,СВЦЭМ!$B$33:$B$776,D$83)+'СЕТ СН'!$G$14+СВЦЭМ!$D$10+'СЕТ СН'!$G$6-'СЕТ СН'!$G$26</f>
        <v>965.13791059000005</v>
      </c>
      <c r="E90" s="36">
        <f>SUMIFS(СВЦЭМ!$D$33:$D$776,СВЦЭМ!$A$33:$A$776,$A90,СВЦЭМ!$B$33:$B$776,E$83)+'СЕТ СН'!$G$14+СВЦЭМ!$D$10+'СЕТ СН'!$G$6-'СЕТ СН'!$G$26</f>
        <v>982.18540150000001</v>
      </c>
      <c r="F90" s="36">
        <f>SUMIFS(СВЦЭМ!$D$33:$D$776,СВЦЭМ!$A$33:$A$776,$A90,СВЦЭМ!$B$33:$B$776,F$83)+'СЕТ СН'!$G$14+СВЦЭМ!$D$10+'СЕТ СН'!$G$6-'СЕТ СН'!$G$26</f>
        <v>992.46633328000007</v>
      </c>
      <c r="G90" s="36">
        <f>SUMIFS(СВЦЭМ!$D$33:$D$776,СВЦЭМ!$A$33:$A$776,$A90,СВЦЭМ!$B$33:$B$776,G$83)+'СЕТ СН'!$G$14+СВЦЭМ!$D$10+'СЕТ СН'!$G$6-'СЕТ СН'!$G$26</f>
        <v>991.52873439000007</v>
      </c>
      <c r="H90" s="36">
        <f>SUMIFS(СВЦЭМ!$D$33:$D$776,СВЦЭМ!$A$33:$A$776,$A90,СВЦЭМ!$B$33:$B$776,H$83)+'СЕТ СН'!$G$14+СВЦЭМ!$D$10+'СЕТ СН'!$G$6-'СЕТ СН'!$G$26</f>
        <v>960.07988785999999</v>
      </c>
      <c r="I90" s="36">
        <f>SUMIFS(СВЦЭМ!$D$33:$D$776,СВЦЭМ!$A$33:$A$776,$A90,СВЦЭМ!$B$33:$B$776,I$83)+'СЕТ СН'!$G$14+СВЦЭМ!$D$10+'СЕТ СН'!$G$6-'СЕТ СН'!$G$26</f>
        <v>907.63441224000007</v>
      </c>
      <c r="J90" s="36">
        <f>SUMIFS(СВЦЭМ!$D$33:$D$776,СВЦЭМ!$A$33:$A$776,$A90,СВЦЭМ!$B$33:$B$776,J$83)+'СЕТ СН'!$G$14+СВЦЭМ!$D$10+'СЕТ СН'!$G$6-'СЕТ СН'!$G$26</f>
        <v>842.14616570999999</v>
      </c>
      <c r="K90" s="36">
        <f>SUMIFS(СВЦЭМ!$D$33:$D$776,СВЦЭМ!$A$33:$A$776,$A90,СВЦЭМ!$B$33:$B$776,K$83)+'СЕТ СН'!$G$14+СВЦЭМ!$D$10+'СЕТ СН'!$G$6-'СЕТ СН'!$G$26</f>
        <v>786.95113333000006</v>
      </c>
      <c r="L90" s="36">
        <f>SUMIFS(СВЦЭМ!$D$33:$D$776,СВЦЭМ!$A$33:$A$776,$A90,СВЦЭМ!$B$33:$B$776,L$83)+'СЕТ СН'!$G$14+СВЦЭМ!$D$10+'СЕТ СН'!$G$6-'СЕТ СН'!$G$26</f>
        <v>752.52343881000002</v>
      </c>
      <c r="M90" s="36">
        <f>SUMIFS(СВЦЭМ!$D$33:$D$776,СВЦЭМ!$A$33:$A$776,$A90,СВЦЭМ!$B$33:$B$776,M$83)+'СЕТ СН'!$G$14+СВЦЭМ!$D$10+'СЕТ СН'!$G$6-'СЕТ СН'!$G$26</f>
        <v>754.17282856999998</v>
      </c>
      <c r="N90" s="36">
        <f>SUMIFS(СВЦЭМ!$D$33:$D$776,СВЦЭМ!$A$33:$A$776,$A90,СВЦЭМ!$B$33:$B$776,N$83)+'СЕТ СН'!$G$14+СВЦЭМ!$D$10+'СЕТ СН'!$G$6-'СЕТ СН'!$G$26</f>
        <v>758.45785368999998</v>
      </c>
      <c r="O90" s="36">
        <f>SUMIFS(СВЦЭМ!$D$33:$D$776,СВЦЭМ!$A$33:$A$776,$A90,СВЦЭМ!$B$33:$B$776,O$83)+'СЕТ СН'!$G$14+СВЦЭМ!$D$10+'СЕТ СН'!$G$6-'СЕТ СН'!$G$26</f>
        <v>761.34245383000007</v>
      </c>
      <c r="P90" s="36">
        <f>SUMIFS(СВЦЭМ!$D$33:$D$776,СВЦЭМ!$A$33:$A$776,$A90,СВЦЭМ!$B$33:$B$776,P$83)+'СЕТ СН'!$G$14+СВЦЭМ!$D$10+'СЕТ СН'!$G$6-'СЕТ СН'!$G$26</f>
        <v>763.56962761</v>
      </c>
      <c r="Q90" s="36">
        <f>SUMIFS(СВЦЭМ!$D$33:$D$776,СВЦЭМ!$A$33:$A$776,$A90,СВЦЭМ!$B$33:$B$776,Q$83)+'СЕТ СН'!$G$14+СВЦЭМ!$D$10+'СЕТ СН'!$G$6-'СЕТ СН'!$G$26</f>
        <v>753.13882795000006</v>
      </c>
      <c r="R90" s="36">
        <f>SUMIFS(СВЦЭМ!$D$33:$D$776,СВЦЭМ!$A$33:$A$776,$A90,СВЦЭМ!$B$33:$B$776,R$83)+'СЕТ СН'!$G$14+СВЦЭМ!$D$10+'СЕТ СН'!$G$6-'СЕТ СН'!$G$26</f>
        <v>705.97971748999998</v>
      </c>
      <c r="S90" s="36">
        <f>SUMIFS(СВЦЭМ!$D$33:$D$776,СВЦЭМ!$A$33:$A$776,$A90,СВЦЭМ!$B$33:$B$776,S$83)+'СЕТ СН'!$G$14+СВЦЭМ!$D$10+'СЕТ СН'!$G$6-'СЕТ СН'!$G$26</f>
        <v>699.37091637000003</v>
      </c>
      <c r="T90" s="36">
        <f>SUMIFS(СВЦЭМ!$D$33:$D$776,СВЦЭМ!$A$33:$A$776,$A90,СВЦЭМ!$B$33:$B$776,T$83)+'СЕТ СН'!$G$14+СВЦЭМ!$D$10+'СЕТ СН'!$G$6-'СЕТ СН'!$G$26</f>
        <v>695.88420823000001</v>
      </c>
      <c r="U90" s="36">
        <f>SUMIFS(СВЦЭМ!$D$33:$D$776,СВЦЭМ!$A$33:$A$776,$A90,СВЦЭМ!$B$33:$B$776,U$83)+'СЕТ СН'!$G$14+СВЦЭМ!$D$10+'СЕТ СН'!$G$6-'СЕТ СН'!$G$26</f>
        <v>693.14939472000003</v>
      </c>
      <c r="V90" s="36">
        <f>SUMIFS(СВЦЭМ!$D$33:$D$776,СВЦЭМ!$A$33:$A$776,$A90,СВЦЭМ!$B$33:$B$776,V$83)+'СЕТ СН'!$G$14+СВЦЭМ!$D$10+'СЕТ СН'!$G$6-'СЕТ СН'!$G$26</f>
        <v>692.6663691</v>
      </c>
      <c r="W90" s="36">
        <f>SUMIFS(СВЦЭМ!$D$33:$D$776,СВЦЭМ!$A$33:$A$776,$A90,СВЦЭМ!$B$33:$B$776,W$83)+'СЕТ СН'!$G$14+СВЦЭМ!$D$10+'СЕТ СН'!$G$6-'СЕТ СН'!$G$26</f>
        <v>682.29545586999996</v>
      </c>
      <c r="X90" s="36">
        <f>SUMIFS(СВЦЭМ!$D$33:$D$776,СВЦЭМ!$A$33:$A$776,$A90,СВЦЭМ!$B$33:$B$776,X$83)+'СЕТ СН'!$G$14+СВЦЭМ!$D$10+'СЕТ СН'!$G$6-'СЕТ СН'!$G$26</f>
        <v>694.52419062000001</v>
      </c>
      <c r="Y90" s="36">
        <f>SUMIFS(СВЦЭМ!$D$33:$D$776,СВЦЭМ!$A$33:$A$776,$A90,СВЦЭМ!$B$33:$B$776,Y$83)+'СЕТ СН'!$G$14+СВЦЭМ!$D$10+'СЕТ СН'!$G$6-'СЕТ СН'!$G$26</f>
        <v>728.18276896999998</v>
      </c>
    </row>
    <row r="91" spans="1:27" ht="15.75" x14ac:dyDescent="0.2">
      <c r="A91" s="35">
        <f t="shared" si="2"/>
        <v>43654</v>
      </c>
      <c r="B91" s="36">
        <f>SUMIFS(СВЦЭМ!$D$33:$D$776,СВЦЭМ!$A$33:$A$776,$A91,СВЦЭМ!$B$33:$B$776,B$83)+'СЕТ СН'!$G$14+СВЦЭМ!$D$10+'СЕТ СН'!$G$6-'СЕТ СН'!$G$26</f>
        <v>826.20575020000001</v>
      </c>
      <c r="C91" s="36">
        <f>SUMIFS(СВЦЭМ!$D$33:$D$776,СВЦЭМ!$A$33:$A$776,$A91,СВЦЭМ!$B$33:$B$776,C$83)+'СЕТ СН'!$G$14+СВЦЭМ!$D$10+'СЕТ СН'!$G$6-'СЕТ СН'!$G$26</f>
        <v>919.69488962000003</v>
      </c>
      <c r="D91" s="36">
        <f>SUMIFS(СВЦЭМ!$D$33:$D$776,СВЦЭМ!$A$33:$A$776,$A91,СВЦЭМ!$B$33:$B$776,D$83)+'СЕТ СН'!$G$14+СВЦЭМ!$D$10+'СЕТ СН'!$G$6-'СЕТ СН'!$G$26</f>
        <v>947.73054681000008</v>
      </c>
      <c r="E91" s="36">
        <f>SUMIFS(СВЦЭМ!$D$33:$D$776,СВЦЭМ!$A$33:$A$776,$A91,СВЦЭМ!$B$33:$B$776,E$83)+'СЕТ СН'!$G$14+СВЦЭМ!$D$10+'СЕТ СН'!$G$6-'СЕТ СН'!$G$26</f>
        <v>968.45492866000006</v>
      </c>
      <c r="F91" s="36">
        <f>SUMIFS(СВЦЭМ!$D$33:$D$776,СВЦЭМ!$A$33:$A$776,$A91,СВЦЭМ!$B$33:$B$776,F$83)+'СЕТ СН'!$G$14+СВЦЭМ!$D$10+'СЕТ СН'!$G$6-'СЕТ СН'!$G$26</f>
        <v>971.47969055999999</v>
      </c>
      <c r="G91" s="36">
        <f>SUMIFS(СВЦЭМ!$D$33:$D$776,СВЦЭМ!$A$33:$A$776,$A91,СВЦЭМ!$B$33:$B$776,G$83)+'СЕТ СН'!$G$14+СВЦЭМ!$D$10+'СЕТ СН'!$G$6-'СЕТ СН'!$G$26</f>
        <v>955.25599690000001</v>
      </c>
      <c r="H91" s="36">
        <f>SUMIFS(СВЦЭМ!$D$33:$D$776,СВЦЭМ!$A$33:$A$776,$A91,СВЦЭМ!$B$33:$B$776,H$83)+'СЕТ СН'!$G$14+СВЦЭМ!$D$10+'СЕТ СН'!$G$6-'СЕТ СН'!$G$26</f>
        <v>906.14982629999997</v>
      </c>
      <c r="I91" s="36">
        <f>SUMIFS(СВЦЭМ!$D$33:$D$776,СВЦЭМ!$A$33:$A$776,$A91,СВЦЭМ!$B$33:$B$776,I$83)+'СЕТ СН'!$G$14+СВЦЭМ!$D$10+'СЕТ СН'!$G$6-'СЕТ СН'!$G$26</f>
        <v>869.98921032999999</v>
      </c>
      <c r="J91" s="36">
        <f>SUMIFS(СВЦЭМ!$D$33:$D$776,СВЦЭМ!$A$33:$A$776,$A91,СВЦЭМ!$B$33:$B$776,J$83)+'СЕТ СН'!$G$14+СВЦЭМ!$D$10+'СЕТ СН'!$G$6-'СЕТ СН'!$G$26</f>
        <v>853.30980382000007</v>
      </c>
      <c r="K91" s="36">
        <f>SUMIFS(СВЦЭМ!$D$33:$D$776,СВЦЭМ!$A$33:$A$776,$A91,СВЦЭМ!$B$33:$B$776,K$83)+'СЕТ СН'!$G$14+СВЦЭМ!$D$10+'СЕТ СН'!$G$6-'СЕТ СН'!$G$26</f>
        <v>852.42258153</v>
      </c>
      <c r="L91" s="36">
        <f>SUMIFS(СВЦЭМ!$D$33:$D$776,СВЦЭМ!$A$33:$A$776,$A91,СВЦЭМ!$B$33:$B$776,L$83)+'СЕТ СН'!$G$14+СВЦЭМ!$D$10+'СЕТ СН'!$G$6-'СЕТ СН'!$G$26</f>
        <v>851.86604182999997</v>
      </c>
      <c r="M91" s="36">
        <f>SUMIFS(СВЦЭМ!$D$33:$D$776,СВЦЭМ!$A$33:$A$776,$A91,СВЦЭМ!$B$33:$B$776,M$83)+'СЕТ СН'!$G$14+СВЦЭМ!$D$10+'СЕТ СН'!$G$6-'СЕТ СН'!$G$26</f>
        <v>817.44311467</v>
      </c>
      <c r="N91" s="36">
        <f>SUMIFS(СВЦЭМ!$D$33:$D$776,СВЦЭМ!$A$33:$A$776,$A91,СВЦЭМ!$B$33:$B$776,N$83)+'СЕТ СН'!$G$14+СВЦЭМ!$D$10+'СЕТ СН'!$G$6-'СЕТ СН'!$G$26</f>
        <v>815.97580253000001</v>
      </c>
      <c r="O91" s="36">
        <f>SUMIFS(СВЦЭМ!$D$33:$D$776,СВЦЭМ!$A$33:$A$776,$A91,СВЦЭМ!$B$33:$B$776,O$83)+'СЕТ СН'!$G$14+СВЦЭМ!$D$10+'СЕТ СН'!$G$6-'СЕТ СН'!$G$26</f>
        <v>805.40078845000005</v>
      </c>
      <c r="P91" s="36">
        <f>SUMIFS(СВЦЭМ!$D$33:$D$776,СВЦЭМ!$A$33:$A$776,$A91,СВЦЭМ!$B$33:$B$776,P$83)+'СЕТ СН'!$G$14+СВЦЭМ!$D$10+'СЕТ СН'!$G$6-'СЕТ СН'!$G$26</f>
        <v>773.24395306999998</v>
      </c>
      <c r="Q91" s="36">
        <f>SUMIFS(СВЦЭМ!$D$33:$D$776,СВЦЭМ!$A$33:$A$776,$A91,СВЦЭМ!$B$33:$B$776,Q$83)+'СЕТ СН'!$G$14+СВЦЭМ!$D$10+'СЕТ СН'!$G$6-'СЕТ СН'!$G$26</f>
        <v>749.93733139000005</v>
      </c>
      <c r="R91" s="36">
        <f>SUMIFS(СВЦЭМ!$D$33:$D$776,СВЦЭМ!$A$33:$A$776,$A91,СВЦЭМ!$B$33:$B$776,R$83)+'СЕТ СН'!$G$14+СВЦЭМ!$D$10+'СЕТ СН'!$G$6-'СЕТ СН'!$G$26</f>
        <v>710.30371094999998</v>
      </c>
      <c r="S91" s="36">
        <f>SUMIFS(СВЦЭМ!$D$33:$D$776,СВЦЭМ!$A$33:$A$776,$A91,СВЦЭМ!$B$33:$B$776,S$83)+'СЕТ СН'!$G$14+СВЦЭМ!$D$10+'СЕТ СН'!$G$6-'СЕТ СН'!$G$26</f>
        <v>718.42909669000005</v>
      </c>
      <c r="T91" s="36">
        <f>SUMIFS(СВЦЭМ!$D$33:$D$776,СВЦЭМ!$A$33:$A$776,$A91,СВЦЭМ!$B$33:$B$776,T$83)+'СЕТ СН'!$G$14+СВЦЭМ!$D$10+'СЕТ СН'!$G$6-'СЕТ СН'!$G$26</f>
        <v>719.37260536000008</v>
      </c>
      <c r="U91" s="36">
        <f>SUMIFS(СВЦЭМ!$D$33:$D$776,СВЦЭМ!$A$33:$A$776,$A91,СВЦЭМ!$B$33:$B$776,U$83)+'СЕТ СН'!$G$14+СВЦЭМ!$D$10+'СЕТ СН'!$G$6-'СЕТ СН'!$G$26</f>
        <v>712.74578219</v>
      </c>
      <c r="V91" s="36">
        <f>SUMIFS(СВЦЭМ!$D$33:$D$776,СВЦЭМ!$A$33:$A$776,$A91,СВЦЭМ!$B$33:$B$776,V$83)+'СЕТ СН'!$G$14+СВЦЭМ!$D$10+'СЕТ СН'!$G$6-'СЕТ СН'!$G$26</f>
        <v>734.53534200000001</v>
      </c>
      <c r="W91" s="36">
        <f>SUMIFS(СВЦЭМ!$D$33:$D$776,СВЦЭМ!$A$33:$A$776,$A91,СВЦЭМ!$B$33:$B$776,W$83)+'СЕТ СН'!$G$14+СВЦЭМ!$D$10+'СЕТ СН'!$G$6-'СЕТ СН'!$G$26</f>
        <v>759.21139130000006</v>
      </c>
      <c r="X91" s="36">
        <f>SUMIFS(СВЦЭМ!$D$33:$D$776,СВЦЭМ!$A$33:$A$776,$A91,СВЦЭМ!$B$33:$B$776,X$83)+'СЕТ СН'!$G$14+СВЦЭМ!$D$10+'СЕТ СН'!$G$6-'СЕТ СН'!$G$26</f>
        <v>772.99298610000005</v>
      </c>
      <c r="Y91" s="36">
        <f>SUMIFS(СВЦЭМ!$D$33:$D$776,СВЦЭМ!$A$33:$A$776,$A91,СВЦЭМ!$B$33:$B$776,Y$83)+'СЕТ СН'!$G$14+СВЦЭМ!$D$10+'СЕТ СН'!$G$6-'СЕТ СН'!$G$26</f>
        <v>793.69038583999998</v>
      </c>
    </row>
    <row r="92" spans="1:27" ht="15.75" x14ac:dyDescent="0.2">
      <c r="A92" s="35">
        <f t="shared" si="2"/>
        <v>43655</v>
      </c>
      <c r="B92" s="36">
        <f>SUMIFS(СВЦЭМ!$D$33:$D$776,СВЦЭМ!$A$33:$A$776,$A92,СВЦЭМ!$B$33:$B$776,B$83)+'СЕТ СН'!$G$14+СВЦЭМ!$D$10+'СЕТ СН'!$G$6-'СЕТ СН'!$G$26</f>
        <v>868.37852291000002</v>
      </c>
      <c r="C92" s="36">
        <f>SUMIFS(СВЦЭМ!$D$33:$D$776,СВЦЭМ!$A$33:$A$776,$A92,СВЦЭМ!$B$33:$B$776,C$83)+'СЕТ СН'!$G$14+СВЦЭМ!$D$10+'СЕТ СН'!$G$6-'СЕТ СН'!$G$26</f>
        <v>900.70538914000008</v>
      </c>
      <c r="D92" s="36">
        <f>SUMIFS(СВЦЭМ!$D$33:$D$776,СВЦЭМ!$A$33:$A$776,$A92,СВЦЭМ!$B$33:$B$776,D$83)+'СЕТ СН'!$G$14+СВЦЭМ!$D$10+'СЕТ СН'!$G$6-'СЕТ СН'!$G$26</f>
        <v>919.63924506000001</v>
      </c>
      <c r="E92" s="36">
        <f>SUMIFS(СВЦЭМ!$D$33:$D$776,СВЦЭМ!$A$33:$A$776,$A92,СВЦЭМ!$B$33:$B$776,E$83)+'СЕТ СН'!$G$14+СВЦЭМ!$D$10+'СЕТ СН'!$G$6-'СЕТ СН'!$G$26</f>
        <v>936.29473816000007</v>
      </c>
      <c r="F92" s="36">
        <f>SUMIFS(СВЦЭМ!$D$33:$D$776,СВЦЭМ!$A$33:$A$776,$A92,СВЦЭМ!$B$33:$B$776,F$83)+'СЕТ СН'!$G$14+СВЦЭМ!$D$10+'СЕТ СН'!$G$6-'СЕТ СН'!$G$26</f>
        <v>933.90278843999999</v>
      </c>
      <c r="G92" s="36">
        <f>SUMIFS(СВЦЭМ!$D$33:$D$776,СВЦЭМ!$A$33:$A$776,$A92,СВЦЭМ!$B$33:$B$776,G$83)+'СЕТ СН'!$G$14+СВЦЭМ!$D$10+'СЕТ СН'!$G$6-'СЕТ СН'!$G$26</f>
        <v>929.92735801000003</v>
      </c>
      <c r="H92" s="36">
        <f>SUMIFS(СВЦЭМ!$D$33:$D$776,СВЦЭМ!$A$33:$A$776,$A92,СВЦЭМ!$B$33:$B$776,H$83)+'СЕТ СН'!$G$14+СВЦЭМ!$D$10+'СЕТ СН'!$G$6-'СЕТ СН'!$G$26</f>
        <v>882.10218649000001</v>
      </c>
      <c r="I92" s="36">
        <f>SUMIFS(СВЦЭМ!$D$33:$D$776,СВЦЭМ!$A$33:$A$776,$A92,СВЦЭМ!$B$33:$B$776,I$83)+'СЕТ СН'!$G$14+СВЦЭМ!$D$10+'СЕТ СН'!$G$6-'СЕТ СН'!$G$26</f>
        <v>859.27752686000008</v>
      </c>
      <c r="J92" s="36">
        <f>SUMIFS(СВЦЭМ!$D$33:$D$776,СВЦЭМ!$A$33:$A$776,$A92,СВЦЭМ!$B$33:$B$776,J$83)+'СЕТ СН'!$G$14+СВЦЭМ!$D$10+'СЕТ СН'!$G$6-'СЕТ СН'!$G$26</f>
        <v>829.20083227999999</v>
      </c>
      <c r="K92" s="36">
        <f>SUMIFS(СВЦЭМ!$D$33:$D$776,СВЦЭМ!$A$33:$A$776,$A92,СВЦЭМ!$B$33:$B$776,K$83)+'СЕТ СН'!$G$14+СВЦЭМ!$D$10+'СЕТ СН'!$G$6-'СЕТ СН'!$G$26</f>
        <v>811.45877631000008</v>
      </c>
      <c r="L92" s="36">
        <f>SUMIFS(СВЦЭМ!$D$33:$D$776,СВЦЭМ!$A$33:$A$776,$A92,СВЦЭМ!$B$33:$B$776,L$83)+'СЕТ СН'!$G$14+СВЦЭМ!$D$10+'СЕТ СН'!$G$6-'СЕТ СН'!$G$26</f>
        <v>811.94776832000002</v>
      </c>
      <c r="M92" s="36">
        <f>SUMIFS(СВЦЭМ!$D$33:$D$776,СВЦЭМ!$A$33:$A$776,$A92,СВЦЭМ!$B$33:$B$776,M$83)+'СЕТ СН'!$G$14+СВЦЭМ!$D$10+'СЕТ СН'!$G$6-'СЕТ СН'!$G$26</f>
        <v>805.97981827000001</v>
      </c>
      <c r="N92" s="36">
        <f>SUMIFS(СВЦЭМ!$D$33:$D$776,СВЦЭМ!$A$33:$A$776,$A92,СВЦЭМ!$B$33:$B$776,N$83)+'СЕТ СН'!$G$14+СВЦЭМ!$D$10+'СЕТ СН'!$G$6-'СЕТ СН'!$G$26</f>
        <v>807.55922014999999</v>
      </c>
      <c r="O92" s="36">
        <f>SUMIFS(СВЦЭМ!$D$33:$D$776,СВЦЭМ!$A$33:$A$776,$A92,СВЦЭМ!$B$33:$B$776,O$83)+'СЕТ СН'!$G$14+СВЦЭМ!$D$10+'СЕТ СН'!$G$6-'СЕТ СН'!$G$26</f>
        <v>803.39544949000003</v>
      </c>
      <c r="P92" s="36">
        <f>SUMIFS(СВЦЭМ!$D$33:$D$776,СВЦЭМ!$A$33:$A$776,$A92,СВЦЭМ!$B$33:$B$776,P$83)+'СЕТ СН'!$G$14+СВЦЭМ!$D$10+'СЕТ СН'!$G$6-'СЕТ СН'!$G$26</f>
        <v>810.58044992999999</v>
      </c>
      <c r="Q92" s="36">
        <f>SUMIFS(СВЦЭМ!$D$33:$D$776,СВЦЭМ!$A$33:$A$776,$A92,СВЦЭМ!$B$33:$B$776,Q$83)+'СЕТ СН'!$G$14+СВЦЭМ!$D$10+'СЕТ СН'!$G$6-'СЕТ СН'!$G$26</f>
        <v>828.78139393000004</v>
      </c>
      <c r="R92" s="36">
        <f>SUMIFS(СВЦЭМ!$D$33:$D$776,СВЦЭМ!$A$33:$A$776,$A92,СВЦЭМ!$B$33:$B$776,R$83)+'СЕТ СН'!$G$14+СВЦЭМ!$D$10+'СЕТ СН'!$G$6-'СЕТ СН'!$G$26</f>
        <v>792.71533528999998</v>
      </c>
      <c r="S92" s="36">
        <f>SUMIFS(СВЦЭМ!$D$33:$D$776,СВЦЭМ!$A$33:$A$776,$A92,СВЦЭМ!$B$33:$B$776,S$83)+'СЕТ СН'!$G$14+СВЦЭМ!$D$10+'СЕТ СН'!$G$6-'СЕТ СН'!$G$26</f>
        <v>763.77197907000004</v>
      </c>
      <c r="T92" s="36">
        <f>SUMIFS(СВЦЭМ!$D$33:$D$776,СВЦЭМ!$A$33:$A$776,$A92,СВЦЭМ!$B$33:$B$776,T$83)+'СЕТ СН'!$G$14+СВЦЭМ!$D$10+'СЕТ СН'!$G$6-'СЕТ СН'!$G$26</f>
        <v>761.59277714000007</v>
      </c>
      <c r="U92" s="36">
        <f>SUMIFS(СВЦЭМ!$D$33:$D$776,СВЦЭМ!$A$33:$A$776,$A92,СВЦЭМ!$B$33:$B$776,U$83)+'СЕТ СН'!$G$14+СВЦЭМ!$D$10+'СЕТ СН'!$G$6-'СЕТ СН'!$G$26</f>
        <v>753.76589143000001</v>
      </c>
      <c r="V92" s="36">
        <f>SUMIFS(СВЦЭМ!$D$33:$D$776,СВЦЭМ!$A$33:$A$776,$A92,СВЦЭМ!$B$33:$B$776,V$83)+'СЕТ СН'!$G$14+СВЦЭМ!$D$10+'СЕТ СН'!$G$6-'СЕТ СН'!$G$26</f>
        <v>753.47641425000006</v>
      </c>
      <c r="W92" s="36">
        <f>SUMIFS(СВЦЭМ!$D$33:$D$776,СВЦЭМ!$A$33:$A$776,$A92,СВЦЭМ!$B$33:$B$776,W$83)+'СЕТ СН'!$G$14+СВЦЭМ!$D$10+'СЕТ СН'!$G$6-'СЕТ СН'!$G$26</f>
        <v>730.34723416999998</v>
      </c>
      <c r="X92" s="36">
        <f>SUMIFS(СВЦЭМ!$D$33:$D$776,СВЦЭМ!$A$33:$A$776,$A92,СВЦЭМ!$B$33:$B$776,X$83)+'СЕТ СН'!$G$14+СВЦЭМ!$D$10+'СЕТ СН'!$G$6-'СЕТ СН'!$G$26</f>
        <v>748.05754923000006</v>
      </c>
      <c r="Y92" s="36">
        <f>SUMIFS(СВЦЭМ!$D$33:$D$776,СВЦЭМ!$A$33:$A$776,$A92,СВЦЭМ!$B$33:$B$776,Y$83)+'СЕТ СН'!$G$14+СВЦЭМ!$D$10+'СЕТ СН'!$G$6-'СЕТ СН'!$G$26</f>
        <v>813.77870617999997</v>
      </c>
    </row>
    <row r="93" spans="1:27" ht="15.75" x14ac:dyDescent="0.2">
      <c r="A93" s="35">
        <f t="shared" si="2"/>
        <v>43656</v>
      </c>
      <c r="B93" s="36">
        <f>SUMIFS(СВЦЭМ!$D$33:$D$776,СВЦЭМ!$A$33:$A$776,$A93,СВЦЭМ!$B$33:$B$776,B$83)+'СЕТ СН'!$G$14+СВЦЭМ!$D$10+'СЕТ СН'!$G$6-'СЕТ СН'!$G$26</f>
        <v>881.70996886</v>
      </c>
      <c r="C93" s="36">
        <f>SUMIFS(СВЦЭМ!$D$33:$D$776,СВЦЭМ!$A$33:$A$776,$A93,СВЦЭМ!$B$33:$B$776,C$83)+'СЕТ СН'!$G$14+СВЦЭМ!$D$10+'СЕТ СН'!$G$6-'СЕТ СН'!$G$26</f>
        <v>910.96166026000003</v>
      </c>
      <c r="D93" s="36">
        <f>SUMIFS(СВЦЭМ!$D$33:$D$776,СВЦЭМ!$A$33:$A$776,$A93,СВЦЭМ!$B$33:$B$776,D$83)+'СЕТ СН'!$G$14+СВЦЭМ!$D$10+'СЕТ СН'!$G$6-'СЕТ СН'!$G$26</f>
        <v>922.49458411000001</v>
      </c>
      <c r="E93" s="36">
        <f>SUMIFS(СВЦЭМ!$D$33:$D$776,СВЦЭМ!$A$33:$A$776,$A93,СВЦЭМ!$B$33:$B$776,E$83)+'СЕТ СН'!$G$14+СВЦЭМ!$D$10+'СЕТ СН'!$G$6-'СЕТ СН'!$G$26</f>
        <v>940.14102551000008</v>
      </c>
      <c r="F93" s="36">
        <f>SUMIFS(СВЦЭМ!$D$33:$D$776,СВЦЭМ!$A$33:$A$776,$A93,СВЦЭМ!$B$33:$B$776,F$83)+'СЕТ СН'!$G$14+СВЦЭМ!$D$10+'СЕТ СН'!$G$6-'СЕТ СН'!$G$26</f>
        <v>929.62049749000005</v>
      </c>
      <c r="G93" s="36">
        <f>SUMIFS(СВЦЭМ!$D$33:$D$776,СВЦЭМ!$A$33:$A$776,$A93,СВЦЭМ!$B$33:$B$776,G$83)+'СЕТ СН'!$G$14+СВЦЭМ!$D$10+'СЕТ СН'!$G$6-'СЕТ СН'!$G$26</f>
        <v>938.70327514999997</v>
      </c>
      <c r="H93" s="36">
        <f>SUMIFS(СВЦЭМ!$D$33:$D$776,СВЦЭМ!$A$33:$A$776,$A93,СВЦЭМ!$B$33:$B$776,H$83)+'СЕТ СН'!$G$14+СВЦЭМ!$D$10+'СЕТ СН'!$G$6-'СЕТ СН'!$G$26</f>
        <v>909.36011668000003</v>
      </c>
      <c r="I93" s="36">
        <f>SUMIFS(СВЦЭМ!$D$33:$D$776,СВЦЭМ!$A$33:$A$776,$A93,СВЦЭМ!$B$33:$B$776,I$83)+'СЕТ СН'!$G$14+СВЦЭМ!$D$10+'СЕТ СН'!$G$6-'СЕТ СН'!$G$26</f>
        <v>874.41093577000004</v>
      </c>
      <c r="J93" s="36">
        <f>SUMIFS(СВЦЭМ!$D$33:$D$776,СВЦЭМ!$A$33:$A$776,$A93,СВЦЭМ!$B$33:$B$776,J$83)+'СЕТ СН'!$G$14+СВЦЭМ!$D$10+'СЕТ СН'!$G$6-'СЕТ СН'!$G$26</f>
        <v>853.82302076999997</v>
      </c>
      <c r="K93" s="36">
        <f>SUMIFS(СВЦЭМ!$D$33:$D$776,СВЦЭМ!$A$33:$A$776,$A93,СВЦЭМ!$B$33:$B$776,K$83)+'СЕТ СН'!$G$14+СВЦЭМ!$D$10+'СЕТ СН'!$G$6-'СЕТ СН'!$G$26</f>
        <v>842.63327120999998</v>
      </c>
      <c r="L93" s="36">
        <f>SUMIFS(СВЦЭМ!$D$33:$D$776,СВЦЭМ!$A$33:$A$776,$A93,СВЦЭМ!$B$33:$B$776,L$83)+'СЕТ СН'!$G$14+СВЦЭМ!$D$10+'СЕТ СН'!$G$6-'СЕТ СН'!$G$26</f>
        <v>840.42072006000001</v>
      </c>
      <c r="M93" s="36">
        <f>SUMIFS(СВЦЭМ!$D$33:$D$776,СВЦЭМ!$A$33:$A$776,$A93,СВЦЭМ!$B$33:$B$776,M$83)+'СЕТ СН'!$G$14+СВЦЭМ!$D$10+'СЕТ СН'!$G$6-'СЕТ СН'!$G$26</f>
        <v>823.38780417999999</v>
      </c>
      <c r="N93" s="36">
        <f>SUMIFS(СВЦЭМ!$D$33:$D$776,СВЦЭМ!$A$33:$A$776,$A93,СВЦЭМ!$B$33:$B$776,N$83)+'СЕТ СН'!$G$14+СВЦЭМ!$D$10+'СЕТ СН'!$G$6-'СЕТ СН'!$G$26</f>
        <v>818.03623330000005</v>
      </c>
      <c r="O93" s="36">
        <f>SUMIFS(СВЦЭМ!$D$33:$D$776,СВЦЭМ!$A$33:$A$776,$A93,СВЦЭМ!$B$33:$B$776,O$83)+'СЕТ СН'!$G$14+СВЦЭМ!$D$10+'СЕТ СН'!$G$6-'СЕТ СН'!$G$26</f>
        <v>813.61558049000007</v>
      </c>
      <c r="P93" s="36">
        <f>SUMIFS(СВЦЭМ!$D$33:$D$776,СВЦЭМ!$A$33:$A$776,$A93,СВЦЭМ!$B$33:$B$776,P$83)+'СЕТ СН'!$G$14+СВЦЭМ!$D$10+'СЕТ СН'!$G$6-'СЕТ СН'!$G$26</f>
        <v>810.50897386999998</v>
      </c>
      <c r="Q93" s="36">
        <f>SUMIFS(СВЦЭМ!$D$33:$D$776,СВЦЭМ!$A$33:$A$776,$A93,СВЦЭМ!$B$33:$B$776,Q$83)+'СЕТ СН'!$G$14+СВЦЭМ!$D$10+'СЕТ СН'!$G$6-'СЕТ СН'!$G$26</f>
        <v>818.55753075000007</v>
      </c>
      <c r="R93" s="36">
        <f>SUMIFS(СВЦЭМ!$D$33:$D$776,СВЦЭМ!$A$33:$A$776,$A93,СВЦЭМ!$B$33:$B$776,R$83)+'СЕТ СН'!$G$14+СВЦЭМ!$D$10+'СЕТ СН'!$G$6-'СЕТ СН'!$G$26</f>
        <v>772.87111836999998</v>
      </c>
      <c r="S93" s="36">
        <f>SUMIFS(СВЦЭМ!$D$33:$D$776,СВЦЭМ!$A$33:$A$776,$A93,СВЦЭМ!$B$33:$B$776,S$83)+'СЕТ СН'!$G$14+СВЦЭМ!$D$10+'СЕТ СН'!$G$6-'СЕТ СН'!$G$26</f>
        <v>754.85929783000006</v>
      </c>
      <c r="T93" s="36">
        <f>SUMIFS(СВЦЭМ!$D$33:$D$776,СВЦЭМ!$A$33:$A$776,$A93,СВЦЭМ!$B$33:$B$776,T$83)+'СЕТ СН'!$G$14+СВЦЭМ!$D$10+'СЕТ СН'!$G$6-'СЕТ СН'!$G$26</f>
        <v>754.43119496999998</v>
      </c>
      <c r="U93" s="36">
        <f>SUMIFS(СВЦЭМ!$D$33:$D$776,СВЦЭМ!$A$33:$A$776,$A93,СВЦЭМ!$B$33:$B$776,U$83)+'СЕТ СН'!$G$14+СВЦЭМ!$D$10+'СЕТ СН'!$G$6-'СЕТ СН'!$G$26</f>
        <v>752.06279171000006</v>
      </c>
      <c r="V93" s="36">
        <f>SUMIFS(СВЦЭМ!$D$33:$D$776,СВЦЭМ!$A$33:$A$776,$A93,СВЦЭМ!$B$33:$B$776,V$83)+'СЕТ СН'!$G$14+СВЦЭМ!$D$10+'СЕТ СН'!$G$6-'СЕТ СН'!$G$26</f>
        <v>747.99928497000008</v>
      </c>
      <c r="W93" s="36">
        <f>SUMIFS(СВЦЭМ!$D$33:$D$776,СВЦЭМ!$A$33:$A$776,$A93,СВЦЭМ!$B$33:$B$776,W$83)+'СЕТ СН'!$G$14+СВЦЭМ!$D$10+'СЕТ СН'!$G$6-'СЕТ СН'!$G$26</f>
        <v>733.20994713000005</v>
      </c>
      <c r="X93" s="36">
        <f>SUMIFS(СВЦЭМ!$D$33:$D$776,СВЦЭМ!$A$33:$A$776,$A93,СВЦЭМ!$B$33:$B$776,X$83)+'СЕТ СН'!$G$14+СВЦЭМ!$D$10+'СЕТ СН'!$G$6-'СЕТ СН'!$G$26</f>
        <v>739.08951253999999</v>
      </c>
      <c r="Y93" s="36">
        <f>SUMIFS(СВЦЭМ!$D$33:$D$776,СВЦЭМ!$A$33:$A$776,$A93,СВЦЭМ!$B$33:$B$776,Y$83)+'СЕТ СН'!$G$14+СВЦЭМ!$D$10+'СЕТ СН'!$G$6-'СЕТ СН'!$G$26</f>
        <v>827.92942087000006</v>
      </c>
    </row>
    <row r="94" spans="1:27" ht="15.75" x14ac:dyDescent="0.2">
      <c r="A94" s="35">
        <f t="shared" si="2"/>
        <v>43657</v>
      </c>
      <c r="B94" s="36">
        <f>SUMIFS(СВЦЭМ!$D$33:$D$776,СВЦЭМ!$A$33:$A$776,$A94,СВЦЭМ!$B$33:$B$776,B$83)+'СЕТ СН'!$G$14+СВЦЭМ!$D$10+'СЕТ СН'!$G$6-'СЕТ СН'!$G$26</f>
        <v>881.03479995999999</v>
      </c>
      <c r="C94" s="36">
        <f>SUMIFS(СВЦЭМ!$D$33:$D$776,СВЦЭМ!$A$33:$A$776,$A94,СВЦЭМ!$B$33:$B$776,C$83)+'СЕТ СН'!$G$14+СВЦЭМ!$D$10+'СЕТ СН'!$G$6-'СЕТ СН'!$G$26</f>
        <v>920.96218713000007</v>
      </c>
      <c r="D94" s="36">
        <f>SUMIFS(СВЦЭМ!$D$33:$D$776,СВЦЭМ!$A$33:$A$776,$A94,СВЦЭМ!$B$33:$B$776,D$83)+'СЕТ СН'!$G$14+СВЦЭМ!$D$10+'СЕТ СН'!$G$6-'СЕТ СН'!$G$26</f>
        <v>940.82718190000003</v>
      </c>
      <c r="E94" s="36">
        <f>SUMIFS(СВЦЭМ!$D$33:$D$776,СВЦЭМ!$A$33:$A$776,$A94,СВЦЭМ!$B$33:$B$776,E$83)+'СЕТ СН'!$G$14+СВЦЭМ!$D$10+'СЕТ СН'!$G$6-'СЕТ СН'!$G$26</f>
        <v>962.25414608000006</v>
      </c>
      <c r="F94" s="36">
        <f>SUMIFS(СВЦЭМ!$D$33:$D$776,СВЦЭМ!$A$33:$A$776,$A94,СВЦЭМ!$B$33:$B$776,F$83)+'СЕТ СН'!$G$14+СВЦЭМ!$D$10+'СЕТ СН'!$G$6-'СЕТ СН'!$G$26</f>
        <v>962.52172717000008</v>
      </c>
      <c r="G94" s="36">
        <f>SUMIFS(СВЦЭМ!$D$33:$D$776,СВЦЭМ!$A$33:$A$776,$A94,СВЦЭМ!$B$33:$B$776,G$83)+'СЕТ СН'!$G$14+СВЦЭМ!$D$10+'СЕТ СН'!$G$6-'СЕТ СН'!$G$26</f>
        <v>953.12853238000002</v>
      </c>
      <c r="H94" s="36">
        <f>SUMIFS(СВЦЭМ!$D$33:$D$776,СВЦЭМ!$A$33:$A$776,$A94,СВЦЭМ!$B$33:$B$776,H$83)+'СЕТ СН'!$G$14+СВЦЭМ!$D$10+'СЕТ СН'!$G$6-'СЕТ СН'!$G$26</f>
        <v>899.54629981000005</v>
      </c>
      <c r="I94" s="36">
        <f>SUMIFS(СВЦЭМ!$D$33:$D$776,СВЦЭМ!$A$33:$A$776,$A94,СВЦЭМ!$B$33:$B$776,I$83)+'СЕТ СН'!$G$14+СВЦЭМ!$D$10+'СЕТ СН'!$G$6-'СЕТ СН'!$G$26</f>
        <v>876.84969320000005</v>
      </c>
      <c r="J94" s="36">
        <f>SUMIFS(СВЦЭМ!$D$33:$D$776,СВЦЭМ!$A$33:$A$776,$A94,СВЦЭМ!$B$33:$B$776,J$83)+'СЕТ СН'!$G$14+СВЦЭМ!$D$10+'СЕТ СН'!$G$6-'СЕТ СН'!$G$26</f>
        <v>839.02577323000003</v>
      </c>
      <c r="K94" s="36">
        <f>SUMIFS(СВЦЭМ!$D$33:$D$776,СВЦЭМ!$A$33:$A$776,$A94,СВЦЭМ!$B$33:$B$776,K$83)+'СЕТ СН'!$G$14+СВЦЭМ!$D$10+'СЕТ СН'!$G$6-'СЕТ СН'!$G$26</f>
        <v>826.73921833999998</v>
      </c>
      <c r="L94" s="36">
        <f>SUMIFS(СВЦЭМ!$D$33:$D$776,СВЦЭМ!$A$33:$A$776,$A94,СВЦЭМ!$B$33:$B$776,L$83)+'СЕТ СН'!$G$14+СВЦЭМ!$D$10+'СЕТ СН'!$G$6-'СЕТ СН'!$G$26</f>
        <v>811.96725638999999</v>
      </c>
      <c r="M94" s="36">
        <f>SUMIFS(СВЦЭМ!$D$33:$D$776,СВЦЭМ!$A$33:$A$776,$A94,СВЦЭМ!$B$33:$B$776,M$83)+'СЕТ СН'!$G$14+СВЦЭМ!$D$10+'СЕТ СН'!$G$6-'СЕТ СН'!$G$26</f>
        <v>807.04740335999998</v>
      </c>
      <c r="N94" s="36">
        <f>SUMIFS(СВЦЭМ!$D$33:$D$776,СВЦЭМ!$A$33:$A$776,$A94,СВЦЭМ!$B$33:$B$776,N$83)+'СЕТ СН'!$G$14+СВЦЭМ!$D$10+'СЕТ СН'!$G$6-'СЕТ СН'!$G$26</f>
        <v>804.15314636000005</v>
      </c>
      <c r="O94" s="36">
        <f>SUMIFS(СВЦЭМ!$D$33:$D$776,СВЦЭМ!$A$33:$A$776,$A94,СВЦЭМ!$B$33:$B$776,O$83)+'СЕТ СН'!$G$14+СВЦЭМ!$D$10+'СЕТ СН'!$G$6-'СЕТ СН'!$G$26</f>
        <v>805.05545759000006</v>
      </c>
      <c r="P94" s="36">
        <f>SUMIFS(СВЦЭМ!$D$33:$D$776,СВЦЭМ!$A$33:$A$776,$A94,СВЦЭМ!$B$33:$B$776,P$83)+'СЕТ СН'!$G$14+СВЦЭМ!$D$10+'СЕТ СН'!$G$6-'СЕТ СН'!$G$26</f>
        <v>807.39435622999997</v>
      </c>
      <c r="Q94" s="36">
        <f>SUMIFS(СВЦЭМ!$D$33:$D$776,СВЦЭМ!$A$33:$A$776,$A94,СВЦЭМ!$B$33:$B$776,Q$83)+'СЕТ СН'!$G$14+СВЦЭМ!$D$10+'СЕТ СН'!$G$6-'СЕТ СН'!$G$26</f>
        <v>806.65547688000004</v>
      </c>
      <c r="R94" s="36">
        <f>SUMIFS(СВЦЭМ!$D$33:$D$776,СВЦЭМ!$A$33:$A$776,$A94,СВЦЭМ!$B$33:$B$776,R$83)+'СЕТ СН'!$G$14+СВЦЭМ!$D$10+'СЕТ СН'!$G$6-'СЕТ СН'!$G$26</f>
        <v>762.15118266000002</v>
      </c>
      <c r="S94" s="36">
        <f>SUMIFS(СВЦЭМ!$D$33:$D$776,СВЦЭМ!$A$33:$A$776,$A94,СВЦЭМ!$B$33:$B$776,S$83)+'СЕТ СН'!$G$14+СВЦЭМ!$D$10+'СЕТ СН'!$G$6-'СЕТ СН'!$G$26</f>
        <v>746.82179026000006</v>
      </c>
      <c r="T94" s="36">
        <f>SUMIFS(СВЦЭМ!$D$33:$D$776,СВЦЭМ!$A$33:$A$776,$A94,СВЦЭМ!$B$33:$B$776,T$83)+'СЕТ СН'!$G$14+СВЦЭМ!$D$10+'СЕТ СН'!$G$6-'СЕТ СН'!$G$26</f>
        <v>746.81236525999998</v>
      </c>
      <c r="U94" s="36">
        <f>SUMIFS(СВЦЭМ!$D$33:$D$776,СВЦЭМ!$A$33:$A$776,$A94,СВЦЭМ!$B$33:$B$776,U$83)+'СЕТ СН'!$G$14+СВЦЭМ!$D$10+'СЕТ СН'!$G$6-'СЕТ СН'!$G$26</f>
        <v>736.85073541999998</v>
      </c>
      <c r="V94" s="36">
        <f>SUMIFS(СВЦЭМ!$D$33:$D$776,СВЦЭМ!$A$33:$A$776,$A94,СВЦЭМ!$B$33:$B$776,V$83)+'СЕТ СН'!$G$14+СВЦЭМ!$D$10+'СЕТ СН'!$G$6-'СЕТ СН'!$G$26</f>
        <v>738.78824373999998</v>
      </c>
      <c r="W94" s="36">
        <f>SUMIFS(СВЦЭМ!$D$33:$D$776,СВЦЭМ!$A$33:$A$776,$A94,СВЦЭМ!$B$33:$B$776,W$83)+'СЕТ СН'!$G$14+СВЦЭМ!$D$10+'СЕТ СН'!$G$6-'СЕТ СН'!$G$26</f>
        <v>741.15241424999999</v>
      </c>
      <c r="X94" s="36">
        <f>SUMIFS(СВЦЭМ!$D$33:$D$776,СВЦЭМ!$A$33:$A$776,$A94,СВЦЭМ!$B$33:$B$776,X$83)+'СЕТ СН'!$G$14+СВЦЭМ!$D$10+'СЕТ СН'!$G$6-'СЕТ СН'!$G$26</f>
        <v>748.37853915000005</v>
      </c>
      <c r="Y94" s="36">
        <f>SUMIFS(СВЦЭМ!$D$33:$D$776,СВЦЭМ!$A$33:$A$776,$A94,СВЦЭМ!$B$33:$B$776,Y$83)+'СЕТ СН'!$G$14+СВЦЭМ!$D$10+'СЕТ СН'!$G$6-'СЕТ СН'!$G$26</f>
        <v>829.71206342000005</v>
      </c>
    </row>
    <row r="95" spans="1:27" ht="15.75" x14ac:dyDescent="0.2">
      <c r="A95" s="35">
        <f t="shared" si="2"/>
        <v>43658</v>
      </c>
      <c r="B95" s="36">
        <f>SUMIFS(СВЦЭМ!$D$33:$D$776,СВЦЭМ!$A$33:$A$776,$A95,СВЦЭМ!$B$33:$B$776,B$83)+'СЕТ СН'!$G$14+СВЦЭМ!$D$10+'СЕТ СН'!$G$6-'СЕТ СН'!$G$26</f>
        <v>872.18690929000002</v>
      </c>
      <c r="C95" s="36">
        <f>SUMIFS(СВЦЭМ!$D$33:$D$776,СВЦЭМ!$A$33:$A$776,$A95,СВЦЭМ!$B$33:$B$776,C$83)+'СЕТ СН'!$G$14+СВЦЭМ!$D$10+'СЕТ СН'!$G$6-'СЕТ СН'!$G$26</f>
        <v>906.87416754000003</v>
      </c>
      <c r="D95" s="36">
        <f>SUMIFS(СВЦЭМ!$D$33:$D$776,СВЦЭМ!$A$33:$A$776,$A95,СВЦЭМ!$B$33:$B$776,D$83)+'СЕТ СН'!$G$14+СВЦЭМ!$D$10+'СЕТ СН'!$G$6-'СЕТ СН'!$G$26</f>
        <v>926.83368044999997</v>
      </c>
      <c r="E95" s="36">
        <f>SUMIFS(СВЦЭМ!$D$33:$D$776,СВЦЭМ!$A$33:$A$776,$A95,СВЦЭМ!$B$33:$B$776,E$83)+'СЕТ СН'!$G$14+СВЦЭМ!$D$10+'СЕТ СН'!$G$6-'СЕТ СН'!$G$26</f>
        <v>940.84367465000003</v>
      </c>
      <c r="F95" s="36">
        <f>SUMIFS(СВЦЭМ!$D$33:$D$776,СВЦЭМ!$A$33:$A$776,$A95,СВЦЭМ!$B$33:$B$776,F$83)+'СЕТ СН'!$G$14+СВЦЭМ!$D$10+'СЕТ СН'!$G$6-'СЕТ СН'!$G$26</f>
        <v>934.94798827</v>
      </c>
      <c r="G95" s="36">
        <f>SUMIFS(СВЦЭМ!$D$33:$D$776,СВЦЭМ!$A$33:$A$776,$A95,СВЦЭМ!$B$33:$B$776,G$83)+'СЕТ СН'!$G$14+СВЦЭМ!$D$10+'СЕТ СН'!$G$6-'СЕТ СН'!$G$26</f>
        <v>933.16370584000003</v>
      </c>
      <c r="H95" s="36">
        <f>SUMIFS(СВЦЭМ!$D$33:$D$776,СВЦЭМ!$A$33:$A$776,$A95,СВЦЭМ!$B$33:$B$776,H$83)+'СЕТ СН'!$G$14+СВЦЭМ!$D$10+'СЕТ СН'!$G$6-'СЕТ СН'!$G$26</f>
        <v>904.43777369999998</v>
      </c>
      <c r="I95" s="36">
        <f>SUMIFS(СВЦЭМ!$D$33:$D$776,СВЦЭМ!$A$33:$A$776,$A95,СВЦЭМ!$B$33:$B$776,I$83)+'СЕТ СН'!$G$14+СВЦЭМ!$D$10+'СЕТ СН'!$G$6-'СЕТ СН'!$G$26</f>
        <v>881.59750937000001</v>
      </c>
      <c r="J95" s="36">
        <f>SUMIFS(СВЦЭМ!$D$33:$D$776,СВЦЭМ!$A$33:$A$776,$A95,СВЦЭМ!$B$33:$B$776,J$83)+'СЕТ СН'!$G$14+СВЦЭМ!$D$10+'СЕТ СН'!$G$6-'СЕТ СН'!$G$26</f>
        <v>845.53456739000001</v>
      </c>
      <c r="K95" s="36">
        <f>SUMIFS(СВЦЭМ!$D$33:$D$776,СВЦЭМ!$A$33:$A$776,$A95,СВЦЭМ!$B$33:$B$776,K$83)+'СЕТ СН'!$G$14+СВЦЭМ!$D$10+'СЕТ СН'!$G$6-'СЕТ СН'!$G$26</f>
        <v>812.56360314000005</v>
      </c>
      <c r="L95" s="36">
        <f>SUMIFS(СВЦЭМ!$D$33:$D$776,СВЦЭМ!$A$33:$A$776,$A95,СВЦЭМ!$B$33:$B$776,L$83)+'СЕТ СН'!$G$14+СВЦЭМ!$D$10+'СЕТ СН'!$G$6-'СЕТ СН'!$G$26</f>
        <v>807.80115954000007</v>
      </c>
      <c r="M95" s="36">
        <f>SUMIFS(СВЦЭМ!$D$33:$D$776,СВЦЭМ!$A$33:$A$776,$A95,СВЦЭМ!$B$33:$B$776,M$83)+'СЕТ СН'!$G$14+СВЦЭМ!$D$10+'СЕТ СН'!$G$6-'СЕТ СН'!$G$26</f>
        <v>813.95193337000001</v>
      </c>
      <c r="N95" s="36">
        <f>SUMIFS(СВЦЭМ!$D$33:$D$776,СВЦЭМ!$A$33:$A$776,$A95,СВЦЭМ!$B$33:$B$776,N$83)+'СЕТ СН'!$G$14+СВЦЭМ!$D$10+'СЕТ СН'!$G$6-'СЕТ СН'!$G$26</f>
        <v>821.00083952</v>
      </c>
      <c r="O95" s="36">
        <f>SUMIFS(СВЦЭМ!$D$33:$D$776,СВЦЭМ!$A$33:$A$776,$A95,СВЦЭМ!$B$33:$B$776,O$83)+'СЕТ СН'!$G$14+СВЦЭМ!$D$10+'СЕТ СН'!$G$6-'СЕТ СН'!$G$26</f>
        <v>819.85287068000002</v>
      </c>
      <c r="P95" s="36">
        <f>SUMIFS(СВЦЭМ!$D$33:$D$776,СВЦЭМ!$A$33:$A$776,$A95,СВЦЭМ!$B$33:$B$776,P$83)+'СЕТ СН'!$G$14+СВЦЭМ!$D$10+'СЕТ СН'!$G$6-'СЕТ СН'!$G$26</f>
        <v>822.43707214000005</v>
      </c>
      <c r="Q95" s="36">
        <f>SUMIFS(СВЦЭМ!$D$33:$D$776,СВЦЭМ!$A$33:$A$776,$A95,СВЦЭМ!$B$33:$B$776,Q$83)+'СЕТ СН'!$G$14+СВЦЭМ!$D$10+'СЕТ СН'!$G$6-'СЕТ СН'!$G$26</f>
        <v>829.61282240000003</v>
      </c>
      <c r="R95" s="36">
        <f>SUMIFS(СВЦЭМ!$D$33:$D$776,СВЦЭМ!$A$33:$A$776,$A95,СВЦЭМ!$B$33:$B$776,R$83)+'СЕТ СН'!$G$14+СВЦЭМ!$D$10+'СЕТ СН'!$G$6-'СЕТ СН'!$G$26</f>
        <v>779.98543774000007</v>
      </c>
      <c r="S95" s="36">
        <f>SUMIFS(СВЦЭМ!$D$33:$D$776,СВЦЭМ!$A$33:$A$776,$A95,СВЦЭМ!$B$33:$B$776,S$83)+'СЕТ СН'!$G$14+СВЦЭМ!$D$10+'СЕТ СН'!$G$6-'СЕТ СН'!$G$26</f>
        <v>764.10394477</v>
      </c>
      <c r="T95" s="36">
        <f>SUMIFS(СВЦЭМ!$D$33:$D$776,СВЦЭМ!$A$33:$A$776,$A95,СВЦЭМ!$B$33:$B$776,T$83)+'СЕТ СН'!$G$14+СВЦЭМ!$D$10+'СЕТ СН'!$G$6-'СЕТ СН'!$G$26</f>
        <v>757.48344032</v>
      </c>
      <c r="U95" s="36">
        <f>SUMIFS(СВЦЭМ!$D$33:$D$776,СВЦЭМ!$A$33:$A$776,$A95,СВЦЭМ!$B$33:$B$776,U$83)+'СЕТ СН'!$G$14+СВЦЭМ!$D$10+'СЕТ СН'!$G$6-'СЕТ СН'!$G$26</f>
        <v>748.49929990999999</v>
      </c>
      <c r="V95" s="36">
        <f>SUMIFS(СВЦЭМ!$D$33:$D$776,СВЦЭМ!$A$33:$A$776,$A95,СВЦЭМ!$B$33:$B$776,V$83)+'СЕТ СН'!$G$14+СВЦЭМ!$D$10+'СЕТ СН'!$G$6-'СЕТ СН'!$G$26</f>
        <v>732.60511879000001</v>
      </c>
      <c r="W95" s="36">
        <f>SUMIFS(СВЦЭМ!$D$33:$D$776,СВЦЭМ!$A$33:$A$776,$A95,СВЦЭМ!$B$33:$B$776,W$83)+'СЕТ СН'!$G$14+СВЦЭМ!$D$10+'СЕТ СН'!$G$6-'СЕТ СН'!$G$26</f>
        <v>717.31855145999998</v>
      </c>
      <c r="X95" s="36">
        <f>SUMIFS(СВЦЭМ!$D$33:$D$776,СВЦЭМ!$A$33:$A$776,$A95,СВЦЭМ!$B$33:$B$776,X$83)+'СЕТ СН'!$G$14+СВЦЭМ!$D$10+'СЕТ СН'!$G$6-'СЕТ СН'!$G$26</f>
        <v>698.81374048999999</v>
      </c>
      <c r="Y95" s="36">
        <f>SUMIFS(СВЦЭМ!$D$33:$D$776,СВЦЭМ!$A$33:$A$776,$A95,СВЦЭМ!$B$33:$B$776,Y$83)+'СЕТ СН'!$G$14+СВЦЭМ!$D$10+'СЕТ СН'!$G$6-'СЕТ СН'!$G$26</f>
        <v>777.58865063999997</v>
      </c>
    </row>
    <row r="96" spans="1:27" ht="15.75" x14ac:dyDescent="0.2">
      <c r="A96" s="35">
        <f t="shared" si="2"/>
        <v>43659</v>
      </c>
      <c r="B96" s="36">
        <f>SUMIFS(СВЦЭМ!$D$33:$D$776,СВЦЭМ!$A$33:$A$776,$A96,СВЦЭМ!$B$33:$B$776,B$83)+'СЕТ СН'!$G$14+СВЦЭМ!$D$10+'СЕТ СН'!$G$6-'СЕТ СН'!$G$26</f>
        <v>777.80269928000007</v>
      </c>
      <c r="C96" s="36">
        <f>SUMIFS(СВЦЭМ!$D$33:$D$776,СВЦЭМ!$A$33:$A$776,$A96,СВЦЭМ!$B$33:$B$776,C$83)+'СЕТ СН'!$G$14+СВЦЭМ!$D$10+'СЕТ СН'!$G$6-'СЕТ СН'!$G$26</f>
        <v>809.32849385999998</v>
      </c>
      <c r="D96" s="36">
        <f>SUMIFS(СВЦЭМ!$D$33:$D$776,СВЦЭМ!$A$33:$A$776,$A96,СВЦЭМ!$B$33:$B$776,D$83)+'СЕТ СН'!$G$14+СВЦЭМ!$D$10+'СЕТ СН'!$G$6-'СЕТ СН'!$G$26</f>
        <v>842.58897192000006</v>
      </c>
      <c r="E96" s="36">
        <f>SUMIFS(СВЦЭМ!$D$33:$D$776,СВЦЭМ!$A$33:$A$776,$A96,СВЦЭМ!$B$33:$B$776,E$83)+'СЕТ СН'!$G$14+СВЦЭМ!$D$10+'СЕТ СН'!$G$6-'СЕТ СН'!$G$26</f>
        <v>856.42625062000002</v>
      </c>
      <c r="F96" s="36">
        <f>SUMIFS(СВЦЭМ!$D$33:$D$776,СВЦЭМ!$A$33:$A$776,$A96,СВЦЭМ!$B$33:$B$776,F$83)+'СЕТ СН'!$G$14+СВЦЭМ!$D$10+'СЕТ СН'!$G$6-'СЕТ СН'!$G$26</f>
        <v>865.32675850999999</v>
      </c>
      <c r="G96" s="36">
        <f>SUMIFS(СВЦЭМ!$D$33:$D$776,СВЦЭМ!$A$33:$A$776,$A96,СВЦЭМ!$B$33:$B$776,G$83)+'СЕТ СН'!$G$14+СВЦЭМ!$D$10+'СЕТ СН'!$G$6-'СЕТ СН'!$G$26</f>
        <v>869.61462960000006</v>
      </c>
      <c r="H96" s="36">
        <f>SUMIFS(СВЦЭМ!$D$33:$D$776,СВЦЭМ!$A$33:$A$776,$A96,СВЦЭМ!$B$33:$B$776,H$83)+'СЕТ СН'!$G$14+СВЦЭМ!$D$10+'СЕТ СН'!$G$6-'СЕТ СН'!$G$26</f>
        <v>866.81000921999998</v>
      </c>
      <c r="I96" s="36">
        <f>SUMIFS(СВЦЭМ!$D$33:$D$776,СВЦЭМ!$A$33:$A$776,$A96,СВЦЭМ!$B$33:$B$776,I$83)+'СЕТ СН'!$G$14+СВЦЭМ!$D$10+'СЕТ СН'!$G$6-'СЕТ СН'!$G$26</f>
        <v>873.70193089999998</v>
      </c>
      <c r="J96" s="36">
        <f>SUMIFS(СВЦЭМ!$D$33:$D$776,СВЦЭМ!$A$33:$A$776,$A96,СВЦЭМ!$B$33:$B$776,J$83)+'СЕТ СН'!$G$14+СВЦЭМ!$D$10+'СЕТ СН'!$G$6-'СЕТ СН'!$G$26</f>
        <v>834.16569732000005</v>
      </c>
      <c r="K96" s="36">
        <f>SUMIFS(СВЦЭМ!$D$33:$D$776,СВЦЭМ!$A$33:$A$776,$A96,СВЦЭМ!$B$33:$B$776,K$83)+'СЕТ СН'!$G$14+СВЦЭМ!$D$10+'СЕТ СН'!$G$6-'СЕТ СН'!$G$26</f>
        <v>787.91184825000005</v>
      </c>
      <c r="L96" s="36">
        <f>SUMIFS(СВЦЭМ!$D$33:$D$776,СВЦЭМ!$A$33:$A$776,$A96,СВЦЭМ!$B$33:$B$776,L$83)+'СЕТ СН'!$G$14+СВЦЭМ!$D$10+'СЕТ СН'!$G$6-'СЕТ СН'!$G$26</f>
        <v>765.28733567000006</v>
      </c>
      <c r="M96" s="36">
        <f>SUMIFS(СВЦЭМ!$D$33:$D$776,СВЦЭМ!$A$33:$A$776,$A96,СВЦЭМ!$B$33:$B$776,M$83)+'СЕТ СН'!$G$14+СВЦЭМ!$D$10+'СЕТ СН'!$G$6-'СЕТ СН'!$G$26</f>
        <v>760.39462374000004</v>
      </c>
      <c r="N96" s="36">
        <f>SUMIFS(СВЦЭМ!$D$33:$D$776,СВЦЭМ!$A$33:$A$776,$A96,СВЦЭМ!$B$33:$B$776,N$83)+'СЕТ СН'!$G$14+СВЦЭМ!$D$10+'СЕТ СН'!$G$6-'СЕТ СН'!$G$26</f>
        <v>762.44406712</v>
      </c>
      <c r="O96" s="36">
        <f>SUMIFS(СВЦЭМ!$D$33:$D$776,СВЦЭМ!$A$33:$A$776,$A96,СВЦЭМ!$B$33:$B$776,O$83)+'СЕТ СН'!$G$14+СВЦЭМ!$D$10+'СЕТ СН'!$G$6-'СЕТ СН'!$G$26</f>
        <v>764.82804624000005</v>
      </c>
      <c r="P96" s="36">
        <f>SUMIFS(СВЦЭМ!$D$33:$D$776,СВЦЭМ!$A$33:$A$776,$A96,СВЦЭМ!$B$33:$B$776,P$83)+'СЕТ СН'!$G$14+СВЦЭМ!$D$10+'СЕТ СН'!$G$6-'СЕТ СН'!$G$26</f>
        <v>777.20683635</v>
      </c>
      <c r="Q96" s="36">
        <f>SUMIFS(СВЦЭМ!$D$33:$D$776,СВЦЭМ!$A$33:$A$776,$A96,СВЦЭМ!$B$33:$B$776,Q$83)+'СЕТ СН'!$G$14+СВЦЭМ!$D$10+'СЕТ СН'!$G$6-'СЕТ СН'!$G$26</f>
        <v>785.27994669999998</v>
      </c>
      <c r="R96" s="36">
        <f>SUMIFS(СВЦЭМ!$D$33:$D$776,СВЦЭМ!$A$33:$A$776,$A96,СВЦЭМ!$B$33:$B$776,R$83)+'СЕТ СН'!$G$14+СВЦЭМ!$D$10+'СЕТ СН'!$G$6-'СЕТ СН'!$G$26</f>
        <v>752.09692762999998</v>
      </c>
      <c r="S96" s="36">
        <f>SUMIFS(СВЦЭМ!$D$33:$D$776,СВЦЭМ!$A$33:$A$776,$A96,СВЦЭМ!$B$33:$B$776,S$83)+'СЕТ СН'!$G$14+СВЦЭМ!$D$10+'СЕТ СН'!$G$6-'СЕТ СН'!$G$26</f>
        <v>725.04318584999999</v>
      </c>
      <c r="T96" s="36">
        <f>SUMIFS(СВЦЭМ!$D$33:$D$776,СВЦЭМ!$A$33:$A$776,$A96,СВЦЭМ!$B$33:$B$776,T$83)+'СЕТ СН'!$G$14+СВЦЭМ!$D$10+'СЕТ СН'!$G$6-'СЕТ СН'!$G$26</f>
        <v>712.01291914000001</v>
      </c>
      <c r="U96" s="36">
        <f>SUMIFS(СВЦЭМ!$D$33:$D$776,СВЦЭМ!$A$33:$A$776,$A96,СВЦЭМ!$B$33:$B$776,U$83)+'СЕТ СН'!$G$14+СВЦЭМ!$D$10+'СЕТ СН'!$G$6-'СЕТ СН'!$G$26</f>
        <v>702.36381813000003</v>
      </c>
      <c r="V96" s="36">
        <f>SUMIFS(СВЦЭМ!$D$33:$D$776,СВЦЭМ!$A$33:$A$776,$A96,СВЦЭМ!$B$33:$B$776,V$83)+'СЕТ СН'!$G$14+СВЦЭМ!$D$10+'СЕТ СН'!$G$6-'СЕТ СН'!$G$26</f>
        <v>697.54030659</v>
      </c>
      <c r="W96" s="36">
        <f>SUMIFS(СВЦЭМ!$D$33:$D$776,СВЦЭМ!$A$33:$A$776,$A96,СВЦЭМ!$B$33:$B$776,W$83)+'СЕТ СН'!$G$14+СВЦЭМ!$D$10+'СЕТ СН'!$G$6-'СЕТ СН'!$G$26</f>
        <v>687.70503224000004</v>
      </c>
      <c r="X96" s="36">
        <f>SUMIFS(СВЦЭМ!$D$33:$D$776,СВЦЭМ!$A$33:$A$776,$A96,СВЦЭМ!$B$33:$B$776,X$83)+'СЕТ СН'!$G$14+СВЦЭМ!$D$10+'СЕТ СН'!$G$6-'СЕТ СН'!$G$26</f>
        <v>697.49655746999997</v>
      </c>
      <c r="Y96" s="36">
        <f>SUMIFS(СВЦЭМ!$D$33:$D$776,СВЦЭМ!$A$33:$A$776,$A96,СВЦЭМ!$B$33:$B$776,Y$83)+'СЕТ СН'!$G$14+СВЦЭМ!$D$10+'СЕТ СН'!$G$6-'СЕТ СН'!$G$26</f>
        <v>766.75034500000004</v>
      </c>
    </row>
    <row r="97" spans="1:25" ht="15.75" x14ac:dyDescent="0.2">
      <c r="A97" s="35">
        <f t="shared" si="2"/>
        <v>43660</v>
      </c>
      <c r="B97" s="36">
        <f>SUMIFS(СВЦЭМ!$D$33:$D$776,СВЦЭМ!$A$33:$A$776,$A97,СВЦЭМ!$B$33:$B$776,B$83)+'СЕТ СН'!$G$14+СВЦЭМ!$D$10+'СЕТ СН'!$G$6-'СЕТ СН'!$G$26</f>
        <v>815.19042851000006</v>
      </c>
      <c r="C97" s="36">
        <f>SUMIFS(СВЦЭМ!$D$33:$D$776,СВЦЭМ!$A$33:$A$776,$A97,СВЦЭМ!$B$33:$B$776,C$83)+'СЕТ СН'!$G$14+СВЦЭМ!$D$10+'СЕТ СН'!$G$6-'СЕТ СН'!$G$26</f>
        <v>858.90081829999997</v>
      </c>
      <c r="D97" s="36">
        <f>SUMIFS(СВЦЭМ!$D$33:$D$776,СВЦЭМ!$A$33:$A$776,$A97,СВЦЭМ!$B$33:$B$776,D$83)+'СЕТ СН'!$G$14+СВЦЭМ!$D$10+'СЕТ СН'!$G$6-'СЕТ СН'!$G$26</f>
        <v>895.39604014999998</v>
      </c>
      <c r="E97" s="36">
        <f>SUMIFS(СВЦЭМ!$D$33:$D$776,СВЦЭМ!$A$33:$A$776,$A97,СВЦЭМ!$B$33:$B$776,E$83)+'СЕТ СН'!$G$14+СВЦЭМ!$D$10+'СЕТ СН'!$G$6-'СЕТ СН'!$G$26</f>
        <v>906.85375166000006</v>
      </c>
      <c r="F97" s="36">
        <f>SUMIFS(СВЦЭМ!$D$33:$D$776,СВЦЭМ!$A$33:$A$776,$A97,СВЦЭМ!$B$33:$B$776,F$83)+'СЕТ СН'!$G$14+СВЦЭМ!$D$10+'СЕТ СН'!$G$6-'СЕТ СН'!$G$26</f>
        <v>909.09206621999999</v>
      </c>
      <c r="G97" s="36">
        <f>SUMIFS(СВЦЭМ!$D$33:$D$776,СВЦЭМ!$A$33:$A$776,$A97,СВЦЭМ!$B$33:$B$776,G$83)+'СЕТ СН'!$G$14+СВЦЭМ!$D$10+'СЕТ СН'!$G$6-'СЕТ СН'!$G$26</f>
        <v>907.91638488000001</v>
      </c>
      <c r="H97" s="36">
        <f>SUMIFS(СВЦЭМ!$D$33:$D$776,СВЦЭМ!$A$33:$A$776,$A97,СВЦЭМ!$B$33:$B$776,H$83)+'СЕТ СН'!$G$14+СВЦЭМ!$D$10+'СЕТ СН'!$G$6-'СЕТ СН'!$G$26</f>
        <v>888.05067080000003</v>
      </c>
      <c r="I97" s="36">
        <f>SUMIFS(СВЦЭМ!$D$33:$D$776,СВЦЭМ!$A$33:$A$776,$A97,СВЦЭМ!$B$33:$B$776,I$83)+'СЕТ СН'!$G$14+СВЦЭМ!$D$10+'СЕТ СН'!$G$6-'СЕТ СН'!$G$26</f>
        <v>856.99273916000004</v>
      </c>
      <c r="J97" s="36">
        <f>SUMIFS(СВЦЭМ!$D$33:$D$776,СВЦЭМ!$A$33:$A$776,$A97,СВЦЭМ!$B$33:$B$776,J$83)+'СЕТ СН'!$G$14+СВЦЭМ!$D$10+'СЕТ СН'!$G$6-'СЕТ СН'!$G$26</f>
        <v>803.71550666000007</v>
      </c>
      <c r="K97" s="36">
        <f>SUMIFS(СВЦЭМ!$D$33:$D$776,СВЦЭМ!$A$33:$A$776,$A97,СВЦЭМ!$B$33:$B$776,K$83)+'СЕТ СН'!$G$14+СВЦЭМ!$D$10+'СЕТ СН'!$G$6-'СЕТ СН'!$G$26</f>
        <v>760.56455578999999</v>
      </c>
      <c r="L97" s="36">
        <f>SUMIFS(СВЦЭМ!$D$33:$D$776,СВЦЭМ!$A$33:$A$776,$A97,СВЦЭМ!$B$33:$B$776,L$83)+'СЕТ СН'!$G$14+СВЦЭМ!$D$10+'СЕТ СН'!$G$6-'СЕТ СН'!$G$26</f>
        <v>742.77577326000005</v>
      </c>
      <c r="M97" s="36">
        <f>SUMIFS(СВЦЭМ!$D$33:$D$776,СВЦЭМ!$A$33:$A$776,$A97,СВЦЭМ!$B$33:$B$776,M$83)+'СЕТ СН'!$G$14+СВЦЭМ!$D$10+'СЕТ СН'!$G$6-'СЕТ СН'!$G$26</f>
        <v>734.08648416000005</v>
      </c>
      <c r="N97" s="36">
        <f>SUMIFS(СВЦЭМ!$D$33:$D$776,СВЦЭМ!$A$33:$A$776,$A97,СВЦЭМ!$B$33:$B$776,N$83)+'СЕТ СН'!$G$14+СВЦЭМ!$D$10+'СЕТ СН'!$G$6-'СЕТ СН'!$G$26</f>
        <v>734.43258428000001</v>
      </c>
      <c r="O97" s="36">
        <f>SUMIFS(СВЦЭМ!$D$33:$D$776,СВЦЭМ!$A$33:$A$776,$A97,СВЦЭМ!$B$33:$B$776,O$83)+'СЕТ СН'!$G$14+СВЦЭМ!$D$10+'СЕТ СН'!$G$6-'СЕТ СН'!$G$26</f>
        <v>745.96093218999999</v>
      </c>
      <c r="P97" s="36">
        <f>SUMIFS(СВЦЭМ!$D$33:$D$776,СВЦЭМ!$A$33:$A$776,$A97,СВЦЭМ!$B$33:$B$776,P$83)+'СЕТ СН'!$G$14+СВЦЭМ!$D$10+'СЕТ СН'!$G$6-'СЕТ СН'!$G$26</f>
        <v>759.43847784000002</v>
      </c>
      <c r="Q97" s="36">
        <f>SUMIFS(СВЦЭМ!$D$33:$D$776,СВЦЭМ!$A$33:$A$776,$A97,СВЦЭМ!$B$33:$B$776,Q$83)+'СЕТ СН'!$G$14+СВЦЭМ!$D$10+'СЕТ СН'!$G$6-'СЕТ СН'!$G$26</f>
        <v>770.11631823000005</v>
      </c>
      <c r="R97" s="36">
        <f>SUMIFS(СВЦЭМ!$D$33:$D$776,СВЦЭМ!$A$33:$A$776,$A97,СВЦЭМ!$B$33:$B$776,R$83)+'СЕТ СН'!$G$14+СВЦЭМ!$D$10+'СЕТ СН'!$G$6-'СЕТ СН'!$G$26</f>
        <v>733.56665372999998</v>
      </c>
      <c r="S97" s="36">
        <f>SUMIFS(СВЦЭМ!$D$33:$D$776,СВЦЭМ!$A$33:$A$776,$A97,СВЦЭМ!$B$33:$B$776,S$83)+'СЕТ СН'!$G$14+СВЦЭМ!$D$10+'СЕТ СН'!$G$6-'СЕТ СН'!$G$26</f>
        <v>712.71044585000004</v>
      </c>
      <c r="T97" s="36">
        <f>SUMIFS(СВЦЭМ!$D$33:$D$776,СВЦЭМ!$A$33:$A$776,$A97,СВЦЭМ!$B$33:$B$776,T$83)+'СЕТ СН'!$G$14+СВЦЭМ!$D$10+'СЕТ СН'!$G$6-'СЕТ СН'!$G$26</f>
        <v>708.66691733999994</v>
      </c>
      <c r="U97" s="36">
        <f>SUMIFS(СВЦЭМ!$D$33:$D$776,СВЦЭМ!$A$33:$A$776,$A97,СВЦЭМ!$B$33:$B$776,U$83)+'СЕТ СН'!$G$14+СВЦЭМ!$D$10+'СЕТ СН'!$G$6-'СЕТ СН'!$G$26</f>
        <v>695.82525683999995</v>
      </c>
      <c r="V97" s="36">
        <f>SUMIFS(СВЦЭМ!$D$33:$D$776,СВЦЭМ!$A$33:$A$776,$A97,СВЦЭМ!$B$33:$B$776,V$83)+'СЕТ СН'!$G$14+СВЦЭМ!$D$10+'СЕТ СН'!$G$6-'СЕТ СН'!$G$26</f>
        <v>686.27045499999997</v>
      </c>
      <c r="W97" s="36">
        <f>SUMIFS(СВЦЭМ!$D$33:$D$776,СВЦЭМ!$A$33:$A$776,$A97,СВЦЭМ!$B$33:$B$776,W$83)+'СЕТ СН'!$G$14+СВЦЭМ!$D$10+'СЕТ СН'!$G$6-'СЕТ СН'!$G$26</f>
        <v>682.13508309999997</v>
      </c>
      <c r="X97" s="36">
        <f>SUMIFS(СВЦЭМ!$D$33:$D$776,СВЦЭМ!$A$33:$A$776,$A97,СВЦЭМ!$B$33:$B$776,X$83)+'СЕТ СН'!$G$14+СВЦЭМ!$D$10+'СЕТ СН'!$G$6-'СЕТ СН'!$G$26</f>
        <v>692.99659002999999</v>
      </c>
      <c r="Y97" s="36">
        <f>SUMIFS(СВЦЭМ!$D$33:$D$776,СВЦЭМ!$A$33:$A$776,$A97,СВЦЭМ!$B$33:$B$776,Y$83)+'СЕТ СН'!$G$14+СВЦЭМ!$D$10+'СЕТ СН'!$G$6-'СЕТ СН'!$G$26</f>
        <v>771.22842868999999</v>
      </c>
    </row>
    <row r="98" spans="1:25" ht="15.75" x14ac:dyDescent="0.2">
      <c r="A98" s="35">
        <f t="shared" si="2"/>
        <v>43661</v>
      </c>
      <c r="B98" s="36">
        <f>SUMIFS(СВЦЭМ!$D$33:$D$776,СВЦЭМ!$A$33:$A$776,$A98,СВЦЭМ!$B$33:$B$776,B$83)+'СЕТ СН'!$G$14+СВЦЭМ!$D$10+'СЕТ СН'!$G$6-'СЕТ СН'!$G$26</f>
        <v>845.20632759</v>
      </c>
      <c r="C98" s="36">
        <f>SUMIFS(СВЦЭМ!$D$33:$D$776,СВЦЭМ!$A$33:$A$776,$A98,СВЦЭМ!$B$33:$B$776,C$83)+'СЕТ СН'!$G$14+СВЦЭМ!$D$10+'СЕТ СН'!$G$6-'СЕТ СН'!$G$26</f>
        <v>861.94654304000005</v>
      </c>
      <c r="D98" s="36">
        <f>SUMIFS(СВЦЭМ!$D$33:$D$776,СВЦЭМ!$A$33:$A$776,$A98,СВЦЭМ!$B$33:$B$776,D$83)+'СЕТ СН'!$G$14+СВЦЭМ!$D$10+'СЕТ СН'!$G$6-'СЕТ СН'!$G$26</f>
        <v>870.57839117000003</v>
      </c>
      <c r="E98" s="36">
        <f>SUMIFS(СВЦЭМ!$D$33:$D$776,СВЦЭМ!$A$33:$A$776,$A98,СВЦЭМ!$B$33:$B$776,E$83)+'СЕТ СН'!$G$14+СВЦЭМ!$D$10+'СЕТ СН'!$G$6-'СЕТ СН'!$G$26</f>
        <v>896.88343230999999</v>
      </c>
      <c r="F98" s="36">
        <f>SUMIFS(СВЦЭМ!$D$33:$D$776,СВЦЭМ!$A$33:$A$776,$A98,СВЦЭМ!$B$33:$B$776,F$83)+'СЕТ СН'!$G$14+СВЦЭМ!$D$10+'СЕТ СН'!$G$6-'СЕТ СН'!$G$26</f>
        <v>908.78262552000001</v>
      </c>
      <c r="G98" s="36">
        <f>SUMIFS(СВЦЭМ!$D$33:$D$776,СВЦЭМ!$A$33:$A$776,$A98,СВЦЭМ!$B$33:$B$776,G$83)+'СЕТ СН'!$G$14+СВЦЭМ!$D$10+'СЕТ СН'!$G$6-'СЕТ СН'!$G$26</f>
        <v>894.80369270000006</v>
      </c>
      <c r="H98" s="36">
        <f>SUMIFS(СВЦЭМ!$D$33:$D$776,СВЦЭМ!$A$33:$A$776,$A98,СВЦЭМ!$B$33:$B$776,H$83)+'СЕТ СН'!$G$14+СВЦЭМ!$D$10+'СЕТ СН'!$G$6-'СЕТ СН'!$G$26</f>
        <v>875.79545680000001</v>
      </c>
      <c r="I98" s="36">
        <f>SUMIFS(СВЦЭМ!$D$33:$D$776,СВЦЭМ!$A$33:$A$776,$A98,СВЦЭМ!$B$33:$B$776,I$83)+'СЕТ СН'!$G$14+СВЦЭМ!$D$10+'СЕТ СН'!$G$6-'СЕТ СН'!$G$26</f>
        <v>847.92776769</v>
      </c>
      <c r="J98" s="36">
        <f>SUMIFS(СВЦЭМ!$D$33:$D$776,СВЦЭМ!$A$33:$A$776,$A98,СВЦЭМ!$B$33:$B$776,J$83)+'СЕТ СН'!$G$14+СВЦЭМ!$D$10+'СЕТ СН'!$G$6-'СЕТ СН'!$G$26</f>
        <v>809.45591776000003</v>
      </c>
      <c r="K98" s="36">
        <f>SUMIFS(СВЦЭМ!$D$33:$D$776,СВЦЭМ!$A$33:$A$776,$A98,СВЦЭМ!$B$33:$B$776,K$83)+'СЕТ СН'!$G$14+СВЦЭМ!$D$10+'СЕТ СН'!$G$6-'СЕТ СН'!$G$26</f>
        <v>763.09667747000003</v>
      </c>
      <c r="L98" s="36">
        <f>SUMIFS(СВЦЭМ!$D$33:$D$776,СВЦЭМ!$A$33:$A$776,$A98,СВЦЭМ!$B$33:$B$776,L$83)+'СЕТ СН'!$G$14+СВЦЭМ!$D$10+'СЕТ СН'!$G$6-'СЕТ СН'!$G$26</f>
        <v>753.84591663000003</v>
      </c>
      <c r="M98" s="36">
        <f>SUMIFS(СВЦЭМ!$D$33:$D$776,СВЦЭМ!$A$33:$A$776,$A98,СВЦЭМ!$B$33:$B$776,M$83)+'СЕТ СН'!$G$14+СВЦЭМ!$D$10+'СЕТ СН'!$G$6-'СЕТ СН'!$G$26</f>
        <v>757.54978241000003</v>
      </c>
      <c r="N98" s="36">
        <f>SUMIFS(СВЦЭМ!$D$33:$D$776,СВЦЭМ!$A$33:$A$776,$A98,СВЦЭМ!$B$33:$B$776,N$83)+'СЕТ СН'!$G$14+СВЦЭМ!$D$10+'СЕТ СН'!$G$6-'СЕТ СН'!$G$26</f>
        <v>778.70914141000003</v>
      </c>
      <c r="O98" s="36">
        <f>SUMIFS(СВЦЭМ!$D$33:$D$776,СВЦЭМ!$A$33:$A$776,$A98,СВЦЭМ!$B$33:$B$776,O$83)+'СЕТ СН'!$G$14+СВЦЭМ!$D$10+'СЕТ СН'!$G$6-'СЕТ СН'!$G$26</f>
        <v>776.98284756999999</v>
      </c>
      <c r="P98" s="36">
        <f>SUMIFS(СВЦЭМ!$D$33:$D$776,СВЦЭМ!$A$33:$A$776,$A98,СВЦЭМ!$B$33:$B$776,P$83)+'СЕТ СН'!$G$14+СВЦЭМ!$D$10+'СЕТ СН'!$G$6-'СЕТ СН'!$G$26</f>
        <v>761.56449530999998</v>
      </c>
      <c r="Q98" s="36">
        <f>SUMIFS(СВЦЭМ!$D$33:$D$776,СВЦЭМ!$A$33:$A$776,$A98,СВЦЭМ!$B$33:$B$776,Q$83)+'СЕТ СН'!$G$14+СВЦЭМ!$D$10+'СЕТ СН'!$G$6-'СЕТ СН'!$G$26</f>
        <v>748.20179249</v>
      </c>
      <c r="R98" s="36">
        <f>SUMIFS(СВЦЭМ!$D$33:$D$776,СВЦЭМ!$A$33:$A$776,$A98,СВЦЭМ!$B$33:$B$776,R$83)+'СЕТ СН'!$G$14+СВЦЭМ!$D$10+'СЕТ СН'!$G$6-'СЕТ СН'!$G$26</f>
        <v>704.70345994000002</v>
      </c>
      <c r="S98" s="36">
        <f>SUMIFS(СВЦЭМ!$D$33:$D$776,СВЦЭМ!$A$33:$A$776,$A98,СВЦЭМ!$B$33:$B$776,S$83)+'СЕТ СН'!$G$14+СВЦЭМ!$D$10+'СЕТ СН'!$G$6-'СЕТ СН'!$G$26</f>
        <v>689.21031792999997</v>
      </c>
      <c r="T98" s="36">
        <f>SUMIFS(СВЦЭМ!$D$33:$D$776,СВЦЭМ!$A$33:$A$776,$A98,СВЦЭМ!$B$33:$B$776,T$83)+'СЕТ СН'!$G$14+СВЦЭМ!$D$10+'СЕТ СН'!$G$6-'СЕТ СН'!$G$26</f>
        <v>691.78662769000005</v>
      </c>
      <c r="U98" s="36">
        <f>SUMIFS(СВЦЭМ!$D$33:$D$776,СВЦЭМ!$A$33:$A$776,$A98,СВЦЭМ!$B$33:$B$776,U$83)+'СЕТ СН'!$G$14+СВЦЭМ!$D$10+'СЕТ СН'!$G$6-'СЕТ СН'!$G$26</f>
        <v>690.29417933000002</v>
      </c>
      <c r="V98" s="36">
        <f>SUMIFS(СВЦЭМ!$D$33:$D$776,СВЦЭМ!$A$33:$A$776,$A98,СВЦЭМ!$B$33:$B$776,V$83)+'СЕТ СН'!$G$14+СВЦЭМ!$D$10+'СЕТ СН'!$G$6-'СЕТ СН'!$G$26</f>
        <v>687.24963650999996</v>
      </c>
      <c r="W98" s="36">
        <f>SUMIFS(СВЦЭМ!$D$33:$D$776,СВЦЭМ!$A$33:$A$776,$A98,СВЦЭМ!$B$33:$B$776,W$83)+'СЕТ СН'!$G$14+СВЦЭМ!$D$10+'СЕТ СН'!$G$6-'СЕТ СН'!$G$26</f>
        <v>683.20871835000003</v>
      </c>
      <c r="X98" s="36">
        <f>SUMIFS(СВЦЭМ!$D$33:$D$776,СВЦЭМ!$A$33:$A$776,$A98,СВЦЭМ!$B$33:$B$776,X$83)+'СЕТ СН'!$G$14+СВЦЭМ!$D$10+'СЕТ СН'!$G$6-'СЕТ СН'!$G$26</f>
        <v>698.50225475000002</v>
      </c>
      <c r="Y98" s="36">
        <f>SUMIFS(СВЦЭМ!$D$33:$D$776,СВЦЭМ!$A$33:$A$776,$A98,СВЦЭМ!$B$33:$B$776,Y$83)+'СЕТ СН'!$G$14+СВЦЭМ!$D$10+'СЕТ СН'!$G$6-'СЕТ СН'!$G$26</f>
        <v>769.74767443000007</v>
      </c>
    </row>
    <row r="99" spans="1:25" ht="15.75" x14ac:dyDescent="0.2">
      <c r="A99" s="35">
        <f t="shared" si="2"/>
        <v>43662</v>
      </c>
      <c r="B99" s="36">
        <f>SUMIFS(СВЦЭМ!$D$33:$D$776,СВЦЭМ!$A$33:$A$776,$A99,СВЦЭМ!$B$33:$B$776,B$83)+'СЕТ СН'!$G$14+СВЦЭМ!$D$10+'СЕТ СН'!$G$6-'СЕТ СН'!$G$26</f>
        <v>861.51775257999998</v>
      </c>
      <c r="C99" s="36">
        <f>SUMIFS(СВЦЭМ!$D$33:$D$776,СВЦЭМ!$A$33:$A$776,$A99,СВЦЭМ!$B$33:$B$776,C$83)+'СЕТ СН'!$G$14+СВЦЭМ!$D$10+'СЕТ СН'!$G$6-'СЕТ СН'!$G$26</f>
        <v>883.04254023999999</v>
      </c>
      <c r="D99" s="36">
        <f>SUMIFS(СВЦЭМ!$D$33:$D$776,СВЦЭМ!$A$33:$A$776,$A99,СВЦЭМ!$B$33:$B$776,D$83)+'СЕТ СН'!$G$14+СВЦЭМ!$D$10+'СЕТ СН'!$G$6-'СЕТ СН'!$G$26</f>
        <v>869.21118602000001</v>
      </c>
      <c r="E99" s="36">
        <f>SUMIFS(СВЦЭМ!$D$33:$D$776,СВЦЭМ!$A$33:$A$776,$A99,СВЦЭМ!$B$33:$B$776,E$83)+'СЕТ СН'!$G$14+СВЦЭМ!$D$10+'СЕТ СН'!$G$6-'СЕТ СН'!$G$26</f>
        <v>859.33524242999999</v>
      </c>
      <c r="F99" s="36">
        <f>SUMIFS(СВЦЭМ!$D$33:$D$776,СВЦЭМ!$A$33:$A$776,$A99,СВЦЭМ!$B$33:$B$776,F$83)+'СЕТ СН'!$G$14+СВЦЭМ!$D$10+'СЕТ СН'!$G$6-'СЕТ СН'!$G$26</f>
        <v>870.69118895999998</v>
      </c>
      <c r="G99" s="36">
        <f>SUMIFS(СВЦЭМ!$D$33:$D$776,СВЦЭМ!$A$33:$A$776,$A99,СВЦЭМ!$B$33:$B$776,G$83)+'СЕТ СН'!$G$14+СВЦЭМ!$D$10+'СЕТ СН'!$G$6-'СЕТ СН'!$G$26</f>
        <v>869.57723962</v>
      </c>
      <c r="H99" s="36">
        <f>SUMIFS(СВЦЭМ!$D$33:$D$776,СВЦЭМ!$A$33:$A$776,$A99,СВЦЭМ!$B$33:$B$776,H$83)+'СЕТ СН'!$G$14+СВЦЭМ!$D$10+'СЕТ СН'!$G$6-'СЕТ СН'!$G$26</f>
        <v>873.95814466000002</v>
      </c>
      <c r="I99" s="36">
        <f>SUMIFS(СВЦЭМ!$D$33:$D$776,СВЦЭМ!$A$33:$A$776,$A99,СВЦЭМ!$B$33:$B$776,I$83)+'СЕТ СН'!$G$14+СВЦЭМ!$D$10+'СЕТ СН'!$G$6-'СЕТ СН'!$G$26</f>
        <v>858.46274576999997</v>
      </c>
      <c r="J99" s="36">
        <f>SUMIFS(СВЦЭМ!$D$33:$D$776,СВЦЭМ!$A$33:$A$776,$A99,СВЦЭМ!$B$33:$B$776,J$83)+'СЕТ СН'!$G$14+СВЦЭМ!$D$10+'СЕТ СН'!$G$6-'СЕТ СН'!$G$26</f>
        <v>825.14871302000006</v>
      </c>
      <c r="K99" s="36">
        <f>SUMIFS(СВЦЭМ!$D$33:$D$776,СВЦЭМ!$A$33:$A$776,$A99,СВЦЭМ!$B$33:$B$776,K$83)+'СЕТ СН'!$G$14+СВЦЭМ!$D$10+'СЕТ СН'!$G$6-'СЕТ СН'!$G$26</f>
        <v>790.54009050000002</v>
      </c>
      <c r="L99" s="36">
        <f>SUMIFS(СВЦЭМ!$D$33:$D$776,СВЦЭМ!$A$33:$A$776,$A99,СВЦЭМ!$B$33:$B$776,L$83)+'СЕТ СН'!$G$14+СВЦЭМ!$D$10+'СЕТ СН'!$G$6-'СЕТ СН'!$G$26</f>
        <v>776.49432925999997</v>
      </c>
      <c r="M99" s="36">
        <f>SUMIFS(СВЦЭМ!$D$33:$D$776,СВЦЭМ!$A$33:$A$776,$A99,СВЦЭМ!$B$33:$B$776,M$83)+'СЕТ СН'!$G$14+СВЦЭМ!$D$10+'СЕТ СН'!$G$6-'СЕТ СН'!$G$26</f>
        <v>773.55351015999997</v>
      </c>
      <c r="N99" s="36">
        <f>SUMIFS(СВЦЭМ!$D$33:$D$776,СВЦЭМ!$A$33:$A$776,$A99,СВЦЭМ!$B$33:$B$776,N$83)+'СЕТ СН'!$G$14+СВЦЭМ!$D$10+'СЕТ СН'!$G$6-'СЕТ СН'!$G$26</f>
        <v>771.37328792000005</v>
      </c>
      <c r="O99" s="36">
        <f>SUMIFS(СВЦЭМ!$D$33:$D$776,СВЦЭМ!$A$33:$A$776,$A99,СВЦЭМ!$B$33:$B$776,O$83)+'СЕТ СН'!$G$14+СВЦЭМ!$D$10+'СЕТ СН'!$G$6-'СЕТ СН'!$G$26</f>
        <v>771.85626887000001</v>
      </c>
      <c r="P99" s="36">
        <f>SUMIFS(СВЦЭМ!$D$33:$D$776,СВЦЭМ!$A$33:$A$776,$A99,СВЦЭМ!$B$33:$B$776,P$83)+'СЕТ СН'!$G$14+СВЦЭМ!$D$10+'СЕТ СН'!$G$6-'СЕТ СН'!$G$26</f>
        <v>772.22584245999997</v>
      </c>
      <c r="Q99" s="36">
        <f>SUMIFS(СВЦЭМ!$D$33:$D$776,СВЦЭМ!$A$33:$A$776,$A99,СВЦЭМ!$B$33:$B$776,Q$83)+'СЕТ СН'!$G$14+СВЦЭМ!$D$10+'СЕТ СН'!$G$6-'СЕТ СН'!$G$26</f>
        <v>772.96561572999997</v>
      </c>
      <c r="R99" s="36">
        <f>SUMIFS(СВЦЭМ!$D$33:$D$776,СВЦЭМ!$A$33:$A$776,$A99,СВЦЭМ!$B$33:$B$776,R$83)+'СЕТ СН'!$G$14+СВЦЭМ!$D$10+'СЕТ СН'!$G$6-'СЕТ СН'!$G$26</f>
        <v>735.94333369000003</v>
      </c>
      <c r="S99" s="36">
        <f>SUMIFS(СВЦЭМ!$D$33:$D$776,СВЦЭМ!$A$33:$A$776,$A99,СВЦЭМ!$B$33:$B$776,S$83)+'СЕТ СН'!$G$14+СВЦЭМ!$D$10+'СЕТ СН'!$G$6-'СЕТ СН'!$G$26</f>
        <v>722.65590728000006</v>
      </c>
      <c r="T99" s="36">
        <f>SUMIFS(СВЦЭМ!$D$33:$D$776,СВЦЭМ!$A$33:$A$776,$A99,СВЦЭМ!$B$33:$B$776,T$83)+'СЕТ СН'!$G$14+СВЦЭМ!$D$10+'СЕТ СН'!$G$6-'СЕТ СН'!$G$26</f>
        <v>724.34597445999998</v>
      </c>
      <c r="U99" s="36">
        <f>SUMIFS(СВЦЭМ!$D$33:$D$776,СВЦЭМ!$A$33:$A$776,$A99,СВЦЭМ!$B$33:$B$776,U$83)+'СЕТ СН'!$G$14+СВЦЭМ!$D$10+'СЕТ СН'!$G$6-'СЕТ СН'!$G$26</f>
        <v>720.65817979000008</v>
      </c>
      <c r="V99" s="36">
        <f>SUMIFS(СВЦЭМ!$D$33:$D$776,СВЦЭМ!$A$33:$A$776,$A99,СВЦЭМ!$B$33:$B$776,V$83)+'СЕТ СН'!$G$14+СВЦЭМ!$D$10+'СЕТ СН'!$G$6-'СЕТ СН'!$G$26</f>
        <v>721.23401323999997</v>
      </c>
      <c r="W99" s="36">
        <f>SUMIFS(СВЦЭМ!$D$33:$D$776,СВЦЭМ!$A$33:$A$776,$A99,СВЦЭМ!$B$33:$B$776,W$83)+'СЕТ СН'!$G$14+СВЦЭМ!$D$10+'СЕТ СН'!$G$6-'СЕТ СН'!$G$26</f>
        <v>711.64456949000009</v>
      </c>
      <c r="X99" s="36">
        <f>SUMIFS(СВЦЭМ!$D$33:$D$776,СВЦЭМ!$A$33:$A$776,$A99,СВЦЭМ!$B$33:$B$776,X$83)+'СЕТ СН'!$G$14+СВЦЭМ!$D$10+'СЕТ СН'!$G$6-'СЕТ СН'!$G$26</f>
        <v>728.76866614000005</v>
      </c>
      <c r="Y99" s="36">
        <f>SUMIFS(СВЦЭМ!$D$33:$D$776,СВЦЭМ!$A$33:$A$776,$A99,СВЦЭМ!$B$33:$B$776,Y$83)+'СЕТ СН'!$G$14+СВЦЭМ!$D$10+'СЕТ СН'!$G$6-'СЕТ СН'!$G$26</f>
        <v>775.05747915000006</v>
      </c>
    </row>
    <row r="100" spans="1:25" ht="15.75" x14ac:dyDescent="0.2">
      <c r="A100" s="35">
        <f t="shared" si="2"/>
        <v>43663</v>
      </c>
      <c r="B100" s="36">
        <f>SUMIFS(СВЦЭМ!$D$33:$D$776,СВЦЭМ!$A$33:$A$776,$A100,СВЦЭМ!$B$33:$B$776,B$83)+'СЕТ СН'!$G$14+СВЦЭМ!$D$10+'СЕТ СН'!$G$6-'СЕТ СН'!$G$26</f>
        <v>856.53045922000001</v>
      </c>
      <c r="C100" s="36">
        <f>SUMIFS(СВЦЭМ!$D$33:$D$776,СВЦЭМ!$A$33:$A$776,$A100,СВЦЭМ!$B$33:$B$776,C$83)+'СЕТ СН'!$G$14+СВЦЭМ!$D$10+'СЕТ СН'!$G$6-'СЕТ СН'!$G$26</f>
        <v>881.05235769000001</v>
      </c>
      <c r="D100" s="36">
        <f>SUMIFS(СВЦЭМ!$D$33:$D$776,СВЦЭМ!$A$33:$A$776,$A100,СВЦЭМ!$B$33:$B$776,D$83)+'СЕТ СН'!$G$14+СВЦЭМ!$D$10+'СЕТ СН'!$G$6-'СЕТ СН'!$G$26</f>
        <v>907.25621553000008</v>
      </c>
      <c r="E100" s="36">
        <f>SUMIFS(СВЦЭМ!$D$33:$D$776,СВЦЭМ!$A$33:$A$776,$A100,СВЦЭМ!$B$33:$B$776,E$83)+'СЕТ СН'!$G$14+СВЦЭМ!$D$10+'СЕТ СН'!$G$6-'СЕТ СН'!$G$26</f>
        <v>916.94684810000001</v>
      </c>
      <c r="F100" s="36">
        <f>SUMIFS(СВЦЭМ!$D$33:$D$776,СВЦЭМ!$A$33:$A$776,$A100,СВЦЭМ!$B$33:$B$776,F$83)+'СЕТ СН'!$G$14+СВЦЭМ!$D$10+'СЕТ СН'!$G$6-'СЕТ СН'!$G$26</f>
        <v>910.05566447000001</v>
      </c>
      <c r="G100" s="36">
        <f>SUMIFS(СВЦЭМ!$D$33:$D$776,СВЦЭМ!$A$33:$A$776,$A100,СВЦЭМ!$B$33:$B$776,G$83)+'СЕТ СН'!$G$14+СВЦЭМ!$D$10+'СЕТ СН'!$G$6-'СЕТ СН'!$G$26</f>
        <v>904.22291736</v>
      </c>
      <c r="H100" s="36">
        <f>SUMIFS(СВЦЭМ!$D$33:$D$776,СВЦЭМ!$A$33:$A$776,$A100,СВЦЭМ!$B$33:$B$776,H$83)+'СЕТ СН'!$G$14+СВЦЭМ!$D$10+'СЕТ СН'!$G$6-'СЕТ СН'!$G$26</f>
        <v>877.20910397</v>
      </c>
      <c r="I100" s="36">
        <f>SUMIFS(СВЦЭМ!$D$33:$D$776,СВЦЭМ!$A$33:$A$776,$A100,СВЦЭМ!$B$33:$B$776,I$83)+'СЕТ СН'!$G$14+СВЦЭМ!$D$10+'СЕТ СН'!$G$6-'СЕТ СН'!$G$26</f>
        <v>847.49777423</v>
      </c>
      <c r="J100" s="36">
        <f>SUMIFS(СВЦЭМ!$D$33:$D$776,СВЦЭМ!$A$33:$A$776,$A100,СВЦЭМ!$B$33:$B$776,J$83)+'СЕТ СН'!$G$14+СВЦЭМ!$D$10+'СЕТ СН'!$G$6-'СЕТ СН'!$G$26</f>
        <v>827.18526699000006</v>
      </c>
      <c r="K100" s="36">
        <f>SUMIFS(СВЦЭМ!$D$33:$D$776,СВЦЭМ!$A$33:$A$776,$A100,СВЦЭМ!$B$33:$B$776,K$83)+'СЕТ СН'!$G$14+СВЦЭМ!$D$10+'СЕТ СН'!$G$6-'СЕТ СН'!$G$26</f>
        <v>793.63155687000005</v>
      </c>
      <c r="L100" s="36">
        <f>SUMIFS(СВЦЭМ!$D$33:$D$776,СВЦЭМ!$A$33:$A$776,$A100,СВЦЭМ!$B$33:$B$776,L$83)+'СЕТ СН'!$G$14+СВЦЭМ!$D$10+'СЕТ СН'!$G$6-'СЕТ СН'!$G$26</f>
        <v>789.72322197000005</v>
      </c>
      <c r="M100" s="36">
        <f>SUMIFS(СВЦЭМ!$D$33:$D$776,СВЦЭМ!$A$33:$A$776,$A100,СВЦЭМ!$B$33:$B$776,M$83)+'СЕТ СН'!$G$14+СВЦЭМ!$D$10+'СЕТ СН'!$G$6-'СЕТ СН'!$G$26</f>
        <v>791.98568879000004</v>
      </c>
      <c r="N100" s="36">
        <f>SUMIFS(СВЦЭМ!$D$33:$D$776,СВЦЭМ!$A$33:$A$776,$A100,СВЦЭМ!$B$33:$B$776,N$83)+'СЕТ СН'!$G$14+СВЦЭМ!$D$10+'СЕТ СН'!$G$6-'СЕТ СН'!$G$26</f>
        <v>793.54694491999999</v>
      </c>
      <c r="O100" s="36">
        <f>SUMIFS(СВЦЭМ!$D$33:$D$776,СВЦЭМ!$A$33:$A$776,$A100,СВЦЭМ!$B$33:$B$776,O$83)+'СЕТ СН'!$G$14+СВЦЭМ!$D$10+'СЕТ СН'!$G$6-'СЕТ СН'!$G$26</f>
        <v>793.45674093000002</v>
      </c>
      <c r="P100" s="36">
        <f>SUMIFS(СВЦЭМ!$D$33:$D$776,СВЦЭМ!$A$33:$A$776,$A100,СВЦЭМ!$B$33:$B$776,P$83)+'СЕТ СН'!$G$14+СВЦЭМ!$D$10+'СЕТ СН'!$G$6-'СЕТ СН'!$G$26</f>
        <v>792.86669885000003</v>
      </c>
      <c r="Q100" s="36">
        <f>SUMIFS(СВЦЭМ!$D$33:$D$776,СВЦЭМ!$A$33:$A$776,$A100,СВЦЭМ!$B$33:$B$776,Q$83)+'СЕТ СН'!$G$14+СВЦЭМ!$D$10+'СЕТ СН'!$G$6-'СЕТ СН'!$G$26</f>
        <v>794.27633517000004</v>
      </c>
      <c r="R100" s="36">
        <f>SUMIFS(СВЦЭМ!$D$33:$D$776,СВЦЭМ!$A$33:$A$776,$A100,СВЦЭМ!$B$33:$B$776,R$83)+'СЕТ СН'!$G$14+СВЦЭМ!$D$10+'СЕТ СН'!$G$6-'СЕТ СН'!$G$26</f>
        <v>753.08206002999998</v>
      </c>
      <c r="S100" s="36">
        <f>SUMIFS(СВЦЭМ!$D$33:$D$776,СВЦЭМ!$A$33:$A$776,$A100,СВЦЭМ!$B$33:$B$776,S$83)+'СЕТ СН'!$G$14+СВЦЭМ!$D$10+'СЕТ СН'!$G$6-'СЕТ СН'!$G$26</f>
        <v>734.61000108000007</v>
      </c>
      <c r="T100" s="36">
        <f>SUMIFS(СВЦЭМ!$D$33:$D$776,СВЦЭМ!$A$33:$A$776,$A100,СВЦЭМ!$B$33:$B$776,T$83)+'СЕТ СН'!$G$14+СВЦЭМ!$D$10+'СЕТ СН'!$G$6-'СЕТ СН'!$G$26</f>
        <v>736.82897375000005</v>
      </c>
      <c r="U100" s="36">
        <f>SUMIFS(СВЦЭМ!$D$33:$D$776,СВЦЭМ!$A$33:$A$776,$A100,СВЦЭМ!$B$33:$B$776,U$83)+'СЕТ СН'!$G$14+СВЦЭМ!$D$10+'СЕТ СН'!$G$6-'СЕТ СН'!$G$26</f>
        <v>730.49794201999998</v>
      </c>
      <c r="V100" s="36">
        <f>SUMIFS(СВЦЭМ!$D$33:$D$776,СВЦЭМ!$A$33:$A$776,$A100,СВЦЭМ!$B$33:$B$776,V$83)+'СЕТ СН'!$G$14+СВЦЭМ!$D$10+'СЕТ СН'!$G$6-'СЕТ СН'!$G$26</f>
        <v>734.28769030000001</v>
      </c>
      <c r="W100" s="36">
        <f>SUMIFS(СВЦЭМ!$D$33:$D$776,СВЦЭМ!$A$33:$A$776,$A100,СВЦЭМ!$B$33:$B$776,W$83)+'СЕТ СН'!$G$14+СВЦЭМ!$D$10+'СЕТ СН'!$G$6-'СЕТ СН'!$G$26</f>
        <v>733.98234840999999</v>
      </c>
      <c r="X100" s="36">
        <f>SUMIFS(СВЦЭМ!$D$33:$D$776,СВЦЭМ!$A$33:$A$776,$A100,СВЦЭМ!$B$33:$B$776,X$83)+'СЕТ СН'!$G$14+СВЦЭМ!$D$10+'СЕТ СН'!$G$6-'СЕТ СН'!$G$26</f>
        <v>708.84669171999997</v>
      </c>
      <c r="Y100" s="36">
        <f>SUMIFS(СВЦЭМ!$D$33:$D$776,СВЦЭМ!$A$33:$A$776,$A100,СВЦЭМ!$B$33:$B$776,Y$83)+'СЕТ СН'!$G$14+СВЦЭМ!$D$10+'СЕТ СН'!$G$6-'СЕТ СН'!$G$26</f>
        <v>733.34828200000004</v>
      </c>
    </row>
    <row r="101" spans="1:25" ht="15.75" x14ac:dyDescent="0.2">
      <c r="A101" s="35">
        <f t="shared" si="2"/>
        <v>43664</v>
      </c>
      <c r="B101" s="36">
        <f>SUMIFS(СВЦЭМ!$D$33:$D$776,СВЦЭМ!$A$33:$A$776,$A101,СВЦЭМ!$B$33:$B$776,B$83)+'СЕТ СН'!$G$14+СВЦЭМ!$D$10+'СЕТ СН'!$G$6-'СЕТ СН'!$G$26</f>
        <v>811.54498476000003</v>
      </c>
      <c r="C101" s="36">
        <f>SUMIFS(СВЦЭМ!$D$33:$D$776,СВЦЭМ!$A$33:$A$776,$A101,СВЦЭМ!$B$33:$B$776,C$83)+'СЕТ СН'!$G$14+СВЦЭМ!$D$10+'СЕТ СН'!$G$6-'СЕТ СН'!$G$26</f>
        <v>810.72380098000008</v>
      </c>
      <c r="D101" s="36">
        <f>SUMIFS(СВЦЭМ!$D$33:$D$776,СВЦЭМ!$A$33:$A$776,$A101,СВЦЭМ!$B$33:$B$776,D$83)+'СЕТ СН'!$G$14+СВЦЭМ!$D$10+'СЕТ СН'!$G$6-'СЕТ СН'!$G$26</f>
        <v>821.12174035999999</v>
      </c>
      <c r="E101" s="36">
        <f>SUMIFS(СВЦЭМ!$D$33:$D$776,СВЦЭМ!$A$33:$A$776,$A101,СВЦЭМ!$B$33:$B$776,E$83)+'СЕТ СН'!$G$14+СВЦЭМ!$D$10+'СЕТ СН'!$G$6-'СЕТ СН'!$G$26</f>
        <v>852.81649512000001</v>
      </c>
      <c r="F101" s="36">
        <f>SUMIFS(СВЦЭМ!$D$33:$D$776,СВЦЭМ!$A$33:$A$776,$A101,СВЦЭМ!$B$33:$B$776,F$83)+'СЕТ СН'!$G$14+СВЦЭМ!$D$10+'СЕТ СН'!$G$6-'СЕТ СН'!$G$26</f>
        <v>889.35079920999999</v>
      </c>
      <c r="G101" s="36">
        <f>SUMIFS(СВЦЭМ!$D$33:$D$776,СВЦЭМ!$A$33:$A$776,$A101,СВЦЭМ!$B$33:$B$776,G$83)+'СЕТ СН'!$G$14+СВЦЭМ!$D$10+'СЕТ СН'!$G$6-'СЕТ СН'!$G$26</f>
        <v>926.59428923999997</v>
      </c>
      <c r="H101" s="36">
        <f>SUMIFS(СВЦЭМ!$D$33:$D$776,СВЦЭМ!$A$33:$A$776,$A101,СВЦЭМ!$B$33:$B$776,H$83)+'СЕТ СН'!$G$14+СВЦЭМ!$D$10+'СЕТ СН'!$G$6-'СЕТ СН'!$G$26</f>
        <v>902.44143789999998</v>
      </c>
      <c r="I101" s="36">
        <f>SUMIFS(СВЦЭМ!$D$33:$D$776,СВЦЭМ!$A$33:$A$776,$A101,СВЦЭМ!$B$33:$B$776,I$83)+'СЕТ СН'!$G$14+СВЦЭМ!$D$10+'СЕТ СН'!$G$6-'СЕТ СН'!$G$26</f>
        <v>871.25247394999997</v>
      </c>
      <c r="J101" s="36">
        <f>SUMIFS(СВЦЭМ!$D$33:$D$776,СВЦЭМ!$A$33:$A$776,$A101,СВЦЭМ!$B$33:$B$776,J$83)+'СЕТ СН'!$G$14+СВЦЭМ!$D$10+'СЕТ СН'!$G$6-'СЕТ СН'!$G$26</f>
        <v>861.63873649000004</v>
      </c>
      <c r="K101" s="36">
        <f>SUMIFS(СВЦЭМ!$D$33:$D$776,СВЦЭМ!$A$33:$A$776,$A101,СВЦЭМ!$B$33:$B$776,K$83)+'СЕТ СН'!$G$14+СВЦЭМ!$D$10+'СЕТ СН'!$G$6-'СЕТ СН'!$G$26</f>
        <v>830.17838919999997</v>
      </c>
      <c r="L101" s="36">
        <f>SUMIFS(СВЦЭМ!$D$33:$D$776,СВЦЭМ!$A$33:$A$776,$A101,СВЦЭМ!$B$33:$B$776,L$83)+'СЕТ СН'!$G$14+СВЦЭМ!$D$10+'СЕТ СН'!$G$6-'СЕТ СН'!$G$26</f>
        <v>825.26073801000007</v>
      </c>
      <c r="M101" s="36">
        <f>SUMIFS(СВЦЭМ!$D$33:$D$776,СВЦЭМ!$A$33:$A$776,$A101,СВЦЭМ!$B$33:$B$776,M$83)+'СЕТ СН'!$G$14+СВЦЭМ!$D$10+'СЕТ СН'!$G$6-'СЕТ СН'!$G$26</f>
        <v>824.29644097000005</v>
      </c>
      <c r="N101" s="36">
        <f>SUMIFS(СВЦЭМ!$D$33:$D$776,СВЦЭМ!$A$33:$A$776,$A101,СВЦЭМ!$B$33:$B$776,N$83)+'СЕТ СН'!$G$14+СВЦЭМ!$D$10+'СЕТ СН'!$G$6-'СЕТ СН'!$G$26</f>
        <v>836.42297228000007</v>
      </c>
      <c r="O101" s="36">
        <f>SUMIFS(СВЦЭМ!$D$33:$D$776,СВЦЭМ!$A$33:$A$776,$A101,СВЦЭМ!$B$33:$B$776,O$83)+'СЕТ СН'!$G$14+СВЦЭМ!$D$10+'СЕТ СН'!$G$6-'СЕТ СН'!$G$26</f>
        <v>842.20619402</v>
      </c>
      <c r="P101" s="36">
        <f>SUMIFS(СВЦЭМ!$D$33:$D$776,СВЦЭМ!$A$33:$A$776,$A101,СВЦЭМ!$B$33:$B$776,P$83)+'СЕТ СН'!$G$14+СВЦЭМ!$D$10+'СЕТ СН'!$G$6-'СЕТ СН'!$G$26</f>
        <v>854.83906551000007</v>
      </c>
      <c r="Q101" s="36">
        <f>SUMIFS(СВЦЭМ!$D$33:$D$776,СВЦЭМ!$A$33:$A$776,$A101,СВЦЭМ!$B$33:$B$776,Q$83)+'СЕТ СН'!$G$14+СВЦЭМ!$D$10+'СЕТ СН'!$G$6-'СЕТ СН'!$G$26</f>
        <v>861.83826283999997</v>
      </c>
      <c r="R101" s="36">
        <f>SUMIFS(СВЦЭМ!$D$33:$D$776,СВЦЭМ!$A$33:$A$776,$A101,СВЦЭМ!$B$33:$B$776,R$83)+'СЕТ СН'!$G$14+СВЦЭМ!$D$10+'СЕТ СН'!$G$6-'СЕТ СН'!$G$26</f>
        <v>783.82610983000006</v>
      </c>
      <c r="S101" s="36">
        <f>SUMIFS(СВЦЭМ!$D$33:$D$776,СВЦЭМ!$A$33:$A$776,$A101,СВЦЭМ!$B$33:$B$776,S$83)+'СЕТ СН'!$G$14+СВЦЭМ!$D$10+'СЕТ СН'!$G$6-'СЕТ СН'!$G$26</f>
        <v>707.77476248000005</v>
      </c>
      <c r="T101" s="36">
        <f>SUMIFS(СВЦЭМ!$D$33:$D$776,СВЦЭМ!$A$33:$A$776,$A101,СВЦЭМ!$B$33:$B$776,T$83)+'СЕТ СН'!$G$14+СВЦЭМ!$D$10+'СЕТ СН'!$G$6-'СЕТ СН'!$G$26</f>
        <v>707.22044349999999</v>
      </c>
      <c r="U101" s="36">
        <f>SUMIFS(СВЦЭМ!$D$33:$D$776,СВЦЭМ!$A$33:$A$776,$A101,СВЦЭМ!$B$33:$B$776,U$83)+'СЕТ СН'!$G$14+СВЦЭМ!$D$10+'СЕТ СН'!$G$6-'СЕТ СН'!$G$26</f>
        <v>691.73432445000003</v>
      </c>
      <c r="V101" s="36">
        <f>SUMIFS(СВЦЭМ!$D$33:$D$776,СВЦЭМ!$A$33:$A$776,$A101,СВЦЭМ!$B$33:$B$776,V$83)+'СЕТ СН'!$G$14+СВЦЭМ!$D$10+'СЕТ СН'!$G$6-'СЕТ СН'!$G$26</f>
        <v>694.90932133000001</v>
      </c>
      <c r="W101" s="36">
        <f>SUMIFS(СВЦЭМ!$D$33:$D$776,СВЦЭМ!$A$33:$A$776,$A101,СВЦЭМ!$B$33:$B$776,W$83)+'СЕТ СН'!$G$14+СВЦЭМ!$D$10+'СЕТ СН'!$G$6-'СЕТ СН'!$G$26</f>
        <v>693.16618295000001</v>
      </c>
      <c r="X101" s="36">
        <f>SUMIFS(СВЦЭМ!$D$33:$D$776,СВЦЭМ!$A$33:$A$776,$A101,СВЦЭМ!$B$33:$B$776,X$83)+'СЕТ СН'!$G$14+СВЦЭМ!$D$10+'СЕТ СН'!$G$6-'СЕТ СН'!$G$26</f>
        <v>707.69947513</v>
      </c>
      <c r="Y101" s="36">
        <f>SUMIFS(СВЦЭМ!$D$33:$D$776,СВЦЭМ!$A$33:$A$776,$A101,СВЦЭМ!$B$33:$B$776,Y$83)+'СЕТ СН'!$G$14+СВЦЭМ!$D$10+'СЕТ СН'!$G$6-'СЕТ СН'!$G$26</f>
        <v>767.01744551000002</v>
      </c>
    </row>
    <row r="102" spans="1:25" ht="15.75" x14ac:dyDescent="0.2">
      <c r="A102" s="35">
        <f t="shared" si="2"/>
        <v>43665</v>
      </c>
      <c r="B102" s="36">
        <f>SUMIFS(СВЦЭМ!$D$33:$D$776,СВЦЭМ!$A$33:$A$776,$A102,СВЦЭМ!$B$33:$B$776,B$83)+'СЕТ СН'!$G$14+СВЦЭМ!$D$10+'СЕТ СН'!$G$6-'СЕТ СН'!$G$26</f>
        <v>834.72498754000003</v>
      </c>
      <c r="C102" s="36">
        <f>SUMIFS(СВЦЭМ!$D$33:$D$776,СВЦЭМ!$A$33:$A$776,$A102,СВЦЭМ!$B$33:$B$776,C$83)+'СЕТ СН'!$G$14+СВЦЭМ!$D$10+'СЕТ СН'!$G$6-'СЕТ СН'!$G$26</f>
        <v>834.32342957000003</v>
      </c>
      <c r="D102" s="36">
        <f>SUMIFS(СВЦЭМ!$D$33:$D$776,СВЦЭМ!$A$33:$A$776,$A102,СВЦЭМ!$B$33:$B$776,D$83)+'СЕТ СН'!$G$14+СВЦЭМ!$D$10+'СЕТ СН'!$G$6-'СЕТ СН'!$G$26</f>
        <v>861.97343068999999</v>
      </c>
      <c r="E102" s="36">
        <f>SUMIFS(СВЦЭМ!$D$33:$D$776,СВЦЭМ!$A$33:$A$776,$A102,СВЦЭМ!$B$33:$B$776,E$83)+'СЕТ СН'!$G$14+СВЦЭМ!$D$10+'СЕТ СН'!$G$6-'СЕТ СН'!$G$26</f>
        <v>880.46596070999999</v>
      </c>
      <c r="F102" s="36">
        <f>SUMIFS(СВЦЭМ!$D$33:$D$776,СВЦЭМ!$A$33:$A$776,$A102,СВЦЭМ!$B$33:$B$776,F$83)+'СЕТ СН'!$G$14+СВЦЭМ!$D$10+'СЕТ СН'!$G$6-'СЕТ СН'!$G$26</f>
        <v>879.16231870000001</v>
      </c>
      <c r="G102" s="36">
        <f>SUMIFS(СВЦЭМ!$D$33:$D$776,СВЦЭМ!$A$33:$A$776,$A102,СВЦЭМ!$B$33:$B$776,G$83)+'СЕТ СН'!$G$14+СВЦЭМ!$D$10+'СЕТ СН'!$G$6-'СЕТ СН'!$G$26</f>
        <v>874.05451501000005</v>
      </c>
      <c r="H102" s="36">
        <f>SUMIFS(СВЦЭМ!$D$33:$D$776,СВЦЭМ!$A$33:$A$776,$A102,СВЦЭМ!$B$33:$B$776,H$83)+'СЕТ СН'!$G$14+СВЦЭМ!$D$10+'СЕТ СН'!$G$6-'СЕТ СН'!$G$26</f>
        <v>838.64334960999997</v>
      </c>
      <c r="I102" s="36">
        <f>SUMIFS(СВЦЭМ!$D$33:$D$776,СВЦЭМ!$A$33:$A$776,$A102,СВЦЭМ!$B$33:$B$776,I$83)+'СЕТ СН'!$G$14+СВЦЭМ!$D$10+'СЕТ СН'!$G$6-'СЕТ СН'!$G$26</f>
        <v>809.48029026000006</v>
      </c>
      <c r="J102" s="36">
        <f>SUMIFS(СВЦЭМ!$D$33:$D$776,СВЦЭМ!$A$33:$A$776,$A102,СВЦЭМ!$B$33:$B$776,J$83)+'СЕТ СН'!$G$14+СВЦЭМ!$D$10+'СЕТ СН'!$G$6-'СЕТ СН'!$G$26</f>
        <v>807.61171762000004</v>
      </c>
      <c r="K102" s="36">
        <f>SUMIFS(СВЦЭМ!$D$33:$D$776,СВЦЭМ!$A$33:$A$776,$A102,СВЦЭМ!$B$33:$B$776,K$83)+'СЕТ СН'!$G$14+СВЦЭМ!$D$10+'СЕТ СН'!$G$6-'СЕТ СН'!$G$26</f>
        <v>782.63135159000001</v>
      </c>
      <c r="L102" s="36">
        <f>SUMIFS(СВЦЭМ!$D$33:$D$776,СВЦЭМ!$A$33:$A$776,$A102,СВЦЭМ!$B$33:$B$776,L$83)+'СЕТ СН'!$G$14+СВЦЭМ!$D$10+'СЕТ СН'!$G$6-'СЕТ СН'!$G$26</f>
        <v>761.86395590000006</v>
      </c>
      <c r="M102" s="36">
        <f>SUMIFS(СВЦЭМ!$D$33:$D$776,СВЦЭМ!$A$33:$A$776,$A102,СВЦЭМ!$B$33:$B$776,M$83)+'СЕТ СН'!$G$14+СВЦЭМ!$D$10+'СЕТ СН'!$G$6-'СЕТ СН'!$G$26</f>
        <v>767.75246039000001</v>
      </c>
      <c r="N102" s="36">
        <f>SUMIFS(СВЦЭМ!$D$33:$D$776,СВЦЭМ!$A$33:$A$776,$A102,СВЦЭМ!$B$33:$B$776,N$83)+'СЕТ СН'!$G$14+СВЦЭМ!$D$10+'СЕТ СН'!$G$6-'СЕТ СН'!$G$26</f>
        <v>774.38687214000004</v>
      </c>
      <c r="O102" s="36">
        <f>SUMIFS(СВЦЭМ!$D$33:$D$776,СВЦЭМ!$A$33:$A$776,$A102,СВЦЭМ!$B$33:$B$776,O$83)+'СЕТ СН'!$G$14+СВЦЭМ!$D$10+'СЕТ СН'!$G$6-'СЕТ СН'!$G$26</f>
        <v>776.73327528000004</v>
      </c>
      <c r="P102" s="36">
        <f>SUMIFS(СВЦЭМ!$D$33:$D$776,СВЦЭМ!$A$33:$A$776,$A102,СВЦЭМ!$B$33:$B$776,P$83)+'СЕТ СН'!$G$14+СВЦЭМ!$D$10+'СЕТ СН'!$G$6-'СЕТ СН'!$G$26</f>
        <v>783.71312089000003</v>
      </c>
      <c r="Q102" s="36">
        <f>SUMIFS(СВЦЭМ!$D$33:$D$776,СВЦЭМ!$A$33:$A$776,$A102,СВЦЭМ!$B$33:$B$776,Q$83)+'СЕТ СН'!$G$14+СВЦЭМ!$D$10+'СЕТ СН'!$G$6-'СЕТ СН'!$G$26</f>
        <v>786.34634367000001</v>
      </c>
      <c r="R102" s="36">
        <f>SUMIFS(СВЦЭМ!$D$33:$D$776,СВЦЭМ!$A$33:$A$776,$A102,СВЦЭМ!$B$33:$B$776,R$83)+'СЕТ СН'!$G$14+СВЦЭМ!$D$10+'СЕТ СН'!$G$6-'СЕТ СН'!$G$26</f>
        <v>744.06666030999997</v>
      </c>
      <c r="S102" s="36">
        <f>SUMIFS(СВЦЭМ!$D$33:$D$776,СВЦЭМ!$A$33:$A$776,$A102,СВЦЭМ!$B$33:$B$776,S$83)+'СЕТ СН'!$G$14+СВЦЭМ!$D$10+'СЕТ СН'!$G$6-'СЕТ СН'!$G$26</f>
        <v>726.88045607000004</v>
      </c>
      <c r="T102" s="36">
        <f>SUMIFS(СВЦЭМ!$D$33:$D$776,СВЦЭМ!$A$33:$A$776,$A102,СВЦЭМ!$B$33:$B$776,T$83)+'СЕТ СН'!$G$14+СВЦЭМ!$D$10+'СЕТ СН'!$G$6-'СЕТ СН'!$G$26</f>
        <v>718.76093456000001</v>
      </c>
      <c r="U102" s="36">
        <f>SUMIFS(СВЦЭМ!$D$33:$D$776,СВЦЭМ!$A$33:$A$776,$A102,СВЦЭМ!$B$33:$B$776,U$83)+'СЕТ СН'!$G$14+СВЦЭМ!$D$10+'СЕТ СН'!$G$6-'СЕТ СН'!$G$26</f>
        <v>713.05687905000002</v>
      </c>
      <c r="V102" s="36">
        <f>SUMIFS(СВЦЭМ!$D$33:$D$776,СВЦЭМ!$A$33:$A$776,$A102,СВЦЭМ!$B$33:$B$776,V$83)+'СЕТ СН'!$G$14+СВЦЭМ!$D$10+'СЕТ СН'!$G$6-'СЕТ СН'!$G$26</f>
        <v>718.68062034000002</v>
      </c>
      <c r="W102" s="36">
        <f>SUMIFS(СВЦЭМ!$D$33:$D$776,СВЦЭМ!$A$33:$A$776,$A102,СВЦЭМ!$B$33:$B$776,W$83)+'СЕТ СН'!$G$14+СВЦЭМ!$D$10+'СЕТ СН'!$G$6-'СЕТ СН'!$G$26</f>
        <v>715.49352106000003</v>
      </c>
      <c r="X102" s="36">
        <f>SUMIFS(СВЦЭМ!$D$33:$D$776,СВЦЭМ!$A$33:$A$776,$A102,СВЦЭМ!$B$33:$B$776,X$83)+'СЕТ СН'!$G$14+СВЦЭМ!$D$10+'СЕТ СН'!$G$6-'СЕТ СН'!$G$26</f>
        <v>713.14947298000004</v>
      </c>
      <c r="Y102" s="36">
        <f>SUMIFS(СВЦЭМ!$D$33:$D$776,СВЦЭМ!$A$33:$A$776,$A102,СВЦЭМ!$B$33:$B$776,Y$83)+'СЕТ СН'!$G$14+СВЦЭМ!$D$10+'СЕТ СН'!$G$6-'СЕТ СН'!$G$26</f>
        <v>732.18869184000005</v>
      </c>
    </row>
    <row r="103" spans="1:25" ht="15.75" x14ac:dyDescent="0.2">
      <c r="A103" s="35">
        <f t="shared" si="2"/>
        <v>43666</v>
      </c>
      <c r="B103" s="36">
        <f>SUMIFS(СВЦЭМ!$D$33:$D$776,СВЦЭМ!$A$33:$A$776,$A103,СВЦЭМ!$B$33:$B$776,B$83)+'СЕТ СН'!$G$14+СВЦЭМ!$D$10+'СЕТ СН'!$G$6-'СЕТ СН'!$G$26</f>
        <v>760.49931343000003</v>
      </c>
      <c r="C103" s="36">
        <f>SUMIFS(СВЦЭМ!$D$33:$D$776,СВЦЭМ!$A$33:$A$776,$A103,СВЦЭМ!$B$33:$B$776,C$83)+'СЕТ СН'!$G$14+СВЦЭМ!$D$10+'СЕТ СН'!$G$6-'СЕТ СН'!$G$26</f>
        <v>765.36654534000002</v>
      </c>
      <c r="D103" s="36">
        <f>SUMIFS(СВЦЭМ!$D$33:$D$776,СВЦЭМ!$A$33:$A$776,$A103,СВЦЭМ!$B$33:$B$776,D$83)+'СЕТ СН'!$G$14+СВЦЭМ!$D$10+'СЕТ СН'!$G$6-'СЕТ СН'!$G$26</f>
        <v>768.87708803999999</v>
      </c>
      <c r="E103" s="36">
        <f>SUMIFS(СВЦЭМ!$D$33:$D$776,СВЦЭМ!$A$33:$A$776,$A103,СВЦЭМ!$B$33:$B$776,E$83)+'СЕТ СН'!$G$14+СВЦЭМ!$D$10+'СЕТ СН'!$G$6-'СЕТ СН'!$G$26</f>
        <v>777.83801108</v>
      </c>
      <c r="F103" s="36">
        <f>SUMIFS(СВЦЭМ!$D$33:$D$776,СВЦЭМ!$A$33:$A$776,$A103,СВЦЭМ!$B$33:$B$776,F$83)+'СЕТ СН'!$G$14+СВЦЭМ!$D$10+'СЕТ СН'!$G$6-'СЕТ СН'!$G$26</f>
        <v>782.98825456999998</v>
      </c>
      <c r="G103" s="36">
        <f>SUMIFS(СВЦЭМ!$D$33:$D$776,СВЦЭМ!$A$33:$A$776,$A103,СВЦЭМ!$B$33:$B$776,G$83)+'СЕТ СН'!$G$14+СВЦЭМ!$D$10+'СЕТ СН'!$G$6-'СЕТ СН'!$G$26</f>
        <v>791.90774517</v>
      </c>
      <c r="H103" s="36">
        <f>SUMIFS(СВЦЭМ!$D$33:$D$776,СВЦЭМ!$A$33:$A$776,$A103,СВЦЭМ!$B$33:$B$776,H$83)+'СЕТ СН'!$G$14+СВЦЭМ!$D$10+'СЕТ СН'!$G$6-'СЕТ СН'!$G$26</f>
        <v>779.37855923000006</v>
      </c>
      <c r="I103" s="36">
        <f>SUMIFS(СВЦЭМ!$D$33:$D$776,СВЦЭМ!$A$33:$A$776,$A103,СВЦЭМ!$B$33:$B$776,I$83)+'СЕТ СН'!$G$14+СВЦЭМ!$D$10+'СЕТ СН'!$G$6-'СЕТ СН'!$G$26</f>
        <v>772.92687674000001</v>
      </c>
      <c r="J103" s="36">
        <f>SUMIFS(СВЦЭМ!$D$33:$D$776,СВЦЭМ!$A$33:$A$776,$A103,СВЦЭМ!$B$33:$B$776,J$83)+'СЕТ СН'!$G$14+СВЦЭМ!$D$10+'СЕТ СН'!$G$6-'СЕТ СН'!$G$26</f>
        <v>753.07557306000001</v>
      </c>
      <c r="K103" s="36">
        <f>SUMIFS(СВЦЭМ!$D$33:$D$776,СВЦЭМ!$A$33:$A$776,$A103,СВЦЭМ!$B$33:$B$776,K$83)+'СЕТ СН'!$G$14+СВЦЭМ!$D$10+'СЕТ СН'!$G$6-'СЕТ СН'!$G$26</f>
        <v>749.12587371000006</v>
      </c>
      <c r="L103" s="36">
        <f>SUMIFS(СВЦЭМ!$D$33:$D$776,СВЦЭМ!$A$33:$A$776,$A103,СВЦЭМ!$B$33:$B$776,L$83)+'СЕТ СН'!$G$14+СВЦЭМ!$D$10+'СЕТ СН'!$G$6-'СЕТ СН'!$G$26</f>
        <v>740.04143221000004</v>
      </c>
      <c r="M103" s="36">
        <f>SUMIFS(СВЦЭМ!$D$33:$D$776,СВЦЭМ!$A$33:$A$776,$A103,СВЦЭМ!$B$33:$B$776,M$83)+'СЕТ СН'!$G$14+СВЦЭМ!$D$10+'СЕТ СН'!$G$6-'СЕТ СН'!$G$26</f>
        <v>730.95223000999999</v>
      </c>
      <c r="N103" s="36">
        <f>SUMIFS(СВЦЭМ!$D$33:$D$776,СВЦЭМ!$A$33:$A$776,$A103,СВЦЭМ!$B$33:$B$776,N$83)+'СЕТ СН'!$G$14+СВЦЭМ!$D$10+'СЕТ СН'!$G$6-'СЕТ СН'!$G$26</f>
        <v>738.49658620000002</v>
      </c>
      <c r="O103" s="36">
        <f>SUMIFS(СВЦЭМ!$D$33:$D$776,СВЦЭМ!$A$33:$A$776,$A103,СВЦЭМ!$B$33:$B$776,O$83)+'СЕТ СН'!$G$14+СВЦЭМ!$D$10+'СЕТ СН'!$G$6-'СЕТ СН'!$G$26</f>
        <v>751.81765454000004</v>
      </c>
      <c r="P103" s="36">
        <f>SUMIFS(СВЦЭМ!$D$33:$D$776,СВЦЭМ!$A$33:$A$776,$A103,СВЦЭМ!$B$33:$B$776,P$83)+'СЕТ СН'!$G$14+СВЦЭМ!$D$10+'СЕТ СН'!$G$6-'СЕТ СН'!$G$26</f>
        <v>763.37056341000005</v>
      </c>
      <c r="Q103" s="36">
        <f>SUMIFS(СВЦЭМ!$D$33:$D$776,СВЦЭМ!$A$33:$A$776,$A103,СВЦЭМ!$B$33:$B$776,Q$83)+'СЕТ СН'!$G$14+СВЦЭМ!$D$10+'СЕТ СН'!$G$6-'СЕТ СН'!$G$26</f>
        <v>756.58151582000005</v>
      </c>
      <c r="R103" s="36">
        <f>SUMIFS(СВЦЭМ!$D$33:$D$776,СВЦЭМ!$A$33:$A$776,$A103,СВЦЭМ!$B$33:$B$776,R$83)+'СЕТ СН'!$G$14+СВЦЭМ!$D$10+'СЕТ СН'!$G$6-'СЕТ СН'!$G$26</f>
        <v>718.21860435999997</v>
      </c>
      <c r="S103" s="36">
        <f>SUMIFS(СВЦЭМ!$D$33:$D$776,СВЦЭМ!$A$33:$A$776,$A103,СВЦЭМ!$B$33:$B$776,S$83)+'СЕТ СН'!$G$14+СВЦЭМ!$D$10+'СЕТ СН'!$G$6-'СЕТ СН'!$G$26</f>
        <v>693.75760381999999</v>
      </c>
      <c r="T103" s="36">
        <f>SUMIFS(СВЦЭМ!$D$33:$D$776,СВЦЭМ!$A$33:$A$776,$A103,СВЦЭМ!$B$33:$B$776,T$83)+'СЕТ СН'!$G$14+СВЦЭМ!$D$10+'СЕТ СН'!$G$6-'СЕТ СН'!$G$26</f>
        <v>686.19765862999998</v>
      </c>
      <c r="U103" s="36">
        <f>SUMIFS(СВЦЭМ!$D$33:$D$776,СВЦЭМ!$A$33:$A$776,$A103,СВЦЭМ!$B$33:$B$776,U$83)+'СЕТ СН'!$G$14+СВЦЭМ!$D$10+'СЕТ СН'!$G$6-'СЕТ СН'!$G$26</f>
        <v>672.54615596999997</v>
      </c>
      <c r="V103" s="36">
        <f>SUMIFS(СВЦЭМ!$D$33:$D$776,СВЦЭМ!$A$33:$A$776,$A103,СВЦЭМ!$B$33:$B$776,V$83)+'СЕТ СН'!$G$14+СВЦЭМ!$D$10+'СЕТ СН'!$G$6-'СЕТ СН'!$G$26</f>
        <v>664.04852273999995</v>
      </c>
      <c r="W103" s="36">
        <f>SUMIFS(СВЦЭМ!$D$33:$D$776,СВЦЭМ!$A$33:$A$776,$A103,СВЦЭМ!$B$33:$B$776,W$83)+'СЕТ СН'!$G$14+СВЦЭМ!$D$10+'СЕТ СН'!$G$6-'СЕТ СН'!$G$26</f>
        <v>666.71712207999997</v>
      </c>
      <c r="X103" s="36">
        <f>SUMIFS(СВЦЭМ!$D$33:$D$776,СВЦЭМ!$A$33:$A$776,$A103,СВЦЭМ!$B$33:$B$776,X$83)+'СЕТ СН'!$G$14+СВЦЭМ!$D$10+'СЕТ СН'!$G$6-'СЕТ СН'!$G$26</f>
        <v>674.94592049000005</v>
      </c>
      <c r="Y103" s="36">
        <f>SUMIFS(СВЦЭМ!$D$33:$D$776,СВЦЭМ!$A$33:$A$776,$A103,СВЦЭМ!$B$33:$B$776,Y$83)+'СЕТ СН'!$G$14+СВЦЭМ!$D$10+'СЕТ СН'!$G$6-'СЕТ СН'!$G$26</f>
        <v>745.99109233000001</v>
      </c>
    </row>
    <row r="104" spans="1:25" ht="15.75" x14ac:dyDescent="0.2">
      <c r="A104" s="35">
        <f t="shared" si="2"/>
        <v>43667</v>
      </c>
      <c r="B104" s="36">
        <f>SUMIFS(СВЦЭМ!$D$33:$D$776,СВЦЭМ!$A$33:$A$776,$A104,СВЦЭМ!$B$33:$B$776,B$83)+'СЕТ СН'!$G$14+СВЦЭМ!$D$10+'СЕТ СН'!$G$6-'СЕТ СН'!$G$26</f>
        <v>763.96192082000005</v>
      </c>
      <c r="C104" s="36">
        <f>SUMIFS(СВЦЭМ!$D$33:$D$776,СВЦЭМ!$A$33:$A$776,$A104,СВЦЭМ!$B$33:$B$776,C$83)+'СЕТ СН'!$G$14+СВЦЭМ!$D$10+'СЕТ СН'!$G$6-'СЕТ СН'!$G$26</f>
        <v>792.29642441999999</v>
      </c>
      <c r="D104" s="36">
        <f>SUMIFS(СВЦЭМ!$D$33:$D$776,СВЦЭМ!$A$33:$A$776,$A104,СВЦЭМ!$B$33:$B$776,D$83)+'СЕТ СН'!$G$14+СВЦЭМ!$D$10+'СЕТ СН'!$G$6-'СЕТ СН'!$G$26</f>
        <v>813.47581601000002</v>
      </c>
      <c r="E104" s="36">
        <f>SUMIFS(СВЦЭМ!$D$33:$D$776,СВЦЭМ!$A$33:$A$776,$A104,СВЦЭМ!$B$33:$B$776,E$83)+'СЕТ СН'!$G$14+СВЦЭМ!$D$10+'СЕТ СН'!$G$6-'СЕТ СН'!$G$26</f>
        <v>816.23299443999997</v>
      </c>
      <c r="F104" s="36">
        <f>SUMIFS(СВЦЭМ!$D$33:$D$776,СВЦЭМ!$A$33:$A$776,$A104,СВЦЭМ!$B$33:$B$776,F$83)+'СЕТ СН'!$G$14+СВЦЭМ!$D$10+'СЕТ СН'!$G$6-'СЕТ СН'!$G$26</f>
        <v>799.98058252999999</v>
      </c>
      <c r="G104" s="36">
        <f>SUMIFS(СВЦЭМ!$D$33:$D$776,СВЦЭМ!$A$33:$A$776,$A104,СВЦЭМ!$B$33:$B$776,G$83)+'СЕТ СН'!$G$14+СВЦЭМ!$D$10+'СЕТ СН'!$G$6-'СЕТ СН'!$G$26</f>
        <v>808.94447095999999</v>
      </c>
      <c r="H104" s="36">
        <f>SUMIFS(СВЦЭМ!$D$33:$D$776,СВЦЭМ!$A$33:$A$776,$A104,СВЦЭМ!$B$33:$B$776,H$83)+'СЕТ СН'!$G$14+СВЦЭМ!$D$10+'СЕТ СН'!$G$6-'СЕТ СН'!$G$26</f>
        <v>806.11181927000007</v>
      </c>
      <c r="I104" s="36">
        <f>SUMIFS(СВЦЭМ!$D$33:$D$776,СВЦЭМ!$A$33:$A$776,$A104,СВЦЭМ!$B$33:$B$776,I$83)+'СЕТ СН'!$G$14+СВЦЭМ!$D$10+'СЕТ СН'!$G$6-'СЕТ СН'!$G$26</f>
        <v>805.81975417000001</v>
      </c>
      <c r="J104" s="36">
        <f>SUMIFS(СВЦЭМ!$D$33:$D$776,СВЦЭМ!$A$33:$A$776,$A104,СВЦЭМ!$B$33:$B$776,J$83)+'СЕТ СН'!$G$14+СВЦЭМ!$D$10+'СЕТ СН'!$G$6-'СЕТ СН'!$G$26</f>
        <v>785.82847710999999</v>
      </c>
      <c r="K104" s="36">
        <f>SUMIFS(СВЦЭМ!$D$33:$D$776,СВЦЭМ!$A$33:$A$776,$A104,СВЦЭМ!$B$33:$B$776,K$83)+'СЕТ СН'!$G$14+СВЦЭМ!$D$10+'СЕТ СН'!$G$6-'СЕТ СН'!$G$26</f>
        <v>753.46485779</v>
      </c>
      <c r="L104" s="36">
        <f>SUMIFS(СВЦЭМ!$D$33:$D$776,СВЦЭМ!$A$33:$A$776,$A104,СВЦЭМ!$B$33:$B$776,L$83)+'СЕТ СН'!$G$14+СВЦЭМ!$D$10+'СЕТ СН'!$G$6-'СЕТ СН'!$G$26</f>
        <v>733.75824963000002</v>
      </c>
      <c r="M104" s="36">
        <f>SUMIFS(СВЦЭМ!$D$33:$D$776,СВЦЭМ!$A$33:$A$776,$A104,СВЦЭМ!$B$33:$B$776,M$83)+'СЕТ СН'!$G$14+СВЦЭМ!$D$10+'СЕТ СН'!$G$6-'СЕТ СН'!$G$26</f>
        <v>721.07006868999997</v>
      </c>
      <c r="N104" s="36">
        <f>SUMIFS(СВЦЭМ!$D$33:$D$776,СВЦЭМ!$A$33:$A$776,$A104,СВЦЭМ!$B$33:$B$776,N$83)+'СЕТ СН'!$G$14+СВЦЭМ!$D$10+'СЕТ СН'!$G$6-'СЕТ СН'!$G$26</f>
        <v>722.82536858000003</v>
      </c>
      <c r="O104" s="36">
        <f>SUMIFS(СВЦЭМ!$D$33:$D$776,СВЦЭМ!$A$33:$A$776,$A104,СВЦЭМ!$B$33:$B$776,O$83)+'СЕТ СН'!$G$14+СВЦЭМ!$D$10+'СЕТ СН'!$G$6-'СЕТ СН'!$G$26</f>
        <v>730.66709908000007</v>
      </c>
      <c r="P104" s="36">
        <f>SUMIFS(СВЦЭМ!$D$33:$D$776,СВЦЭМ!$A$33:$A$776,$A104,СВЦЭМ!$B$33:$B$776,P$83)+'СЕТ СН'!$G$14+СВЦЭМ!$D$10+'СЕТ СН'!$G$6-'СЕТ СН'!$G$26</f>
        <v>736.97536988000002</v>
      </c>
      <c r="Q104" s="36">
        <f>SUMIFS(СВЦЭМ!$D$33:$D$776,СВЦЭМ!$A$33:$A$776,$A104,СВЦЭМ!$B$33:$B$776,Q$83)+'СЕТ СН'!$G$14+СВЦЭМ!$D$10+'СЕТ СН'!$G$6-'СЕТ СН'!$G$26</f>
        <v>733.51786149999998</v>
      </c>
      <c r="R104" s="36">
        <f>SUMIFS(СВЦЭМ!$D$33:$D$776,СВЦЭМ!$A$33:$A$776,$A104,СВЦЭМ!$B$33:$B$776,R$83)+'СЕТ СН'!$G$14+СВЦЭМ!$D$10+'СЕТ СН'!$G$6-'СЕТ СН'!$G$26</f>
        <v>686.90443904999995</v>
      </c>
      <c r="S104" s="36">
        <f>SUMIFS(СВЦЭМ!$D$33:$D$776,СВЦЭМ!$A$33:$A$776,$A104,СВЦЭМ!$B$33:$B$776,S$83)+'СЕТ СН'!$G$14+СВЦЭМ!$D$10+'СЕТ СН'!$G$6-'СЕТ СН'!$G$26</f>
        <v>657.66725595000003</v>
      </c>
      <c r="T104" s="36">
        <f>SUMIFS(СВЦЭМ!$D$33:$D$776,СВЦЭМ!$A$33:$A$776,$A104,СВЦЭМ!$B$33:$B$776,T$83)+'СЕТ СН'!$G$14+СВЦЭМ!$D$10+'СЕТ СН'!$G$6-'СЕТ СН'!$G$26</f>
        <v>659.10082509999995</v>
      </c>
      <c r="U104" s="36">
        <f>SUMIFS(СВЦЭМ!$D$33:$D$776,СВЦЭМ!$A$33:$A$776,$A104,СВЦЭМ!$B$33:$B$776,U$83)+'СЕТ СН'!$G$14+СВЦЭМ!$D$10+'СЕТ СН'!$G$6-'СЕТ СН'!$G$26</f>
        <v>644.82212656000002</v>
      </c>
      <c r="V104" s="36">
        <f>SUMIFS(СВЦЭМ!$D$33:$D$776,СВЦЭМ!$A$33:$A$776,$A104,СВЦЭМ!$B$33:$B$776,V$83)+'СЕТ СН'!$G$14+СВЦЭМ!$D$10+'СЕТ СН'!$G$6-'СЕТ СН'!$G$26</f>
        <v>632.96686565999994</v>
      </c>
      <c r="W104" s="36">
        <f>SUMIFS(СВЦЭМ!$D$33:$D$776,СВЦЭМ!$A$33:$A$776,$A104,СВЦЭМ!$B$33:$B$776,W$83)+'СЕТ СН'!$G$14+СВЦЭМ!$D$10+'СЕТ СН'!$G$6-'СЕТ СН'!$G$26</f>
        <v>647.30941193000001</v>
      </c>
      <c r="X104" s="36">
        <f>SUMIFS(СВЦЭМ!$D$33:$D$776,СВЦЭМ!$A$33:$A$776,$A104,СВЦЭМ!$B$33:$B$776,X$83)+'СЕТ СН'!$G$14+СВЦЭМ!$D$10+'СЕТ СН'!$G$6-'СЕТ СН'!$G$26</f>
        <v>662.10450381999999</v>
      </c>
      <c r="Y104" s="36">
        <f>SUMIFS(СВЦЭМ!$D$33:$D$776,СВЦЭМ!$A$33:$A$776,$A104,СВЦЭМ!$B$33:$B$776,Y$83)+'СЕТ СН'!$G$14+СВЦЭМ!$D$10+'СЕТ СН'!$G$6-'СЕТ СН'!$G$26</f>
        <v>735.43816987000002</v>
      </c>
    </row>
    <row r="105" spans="1:25" ht="15.75" x14ac:dyDescent="0.2">
      <c r="A105" s="35">
        <f t="shared" si="2"/>
        <v>43668</v>
      </c>
      <c r="B105" s="36">
        <f>SUMIFS(СВЦЭМ!$D$33:$D$776,СВЦЭМ!$A$33:$A$776,$A105,СВЦЭМ!$B$33:$B$776,B$83)+'СЕТ СН'!$G$14+СВЦЭМ!$D$10+'СЕТ СН'!$G$6-'СЕТ СН'!$G$26</f>
        <v>762.67615936000004</v>
      </c>
      <c r="C105" s="36">
        <f>SUMIFS(СВЦЭМ!$D$33:$D$776,СВЦЭМ!$A$33:$A$776,$A105,СВЦЭМ!$B$33:$B$776,C$83)+'СЕТ СН'!$G$14+СВЦЭМ!$D$10+'СЕТ СН'!$G$6-'СЕТ СН'!$G$26</f>
        <v>810.79138948000002</v>
      </c>
      <c r="D105" s="36">
        <f>SUMIFS(СВЦЭМ!$D$33:$D$776,СВЦЭМ!$A$33:$A$776,$A105,СВЦЭМ!$B$33:$B$776,D$83)+'СЕТ СН'!$G$14+СВЦЭМ!$D$10+'СЕТ СН'!$G$6-'СЕТ СН'!$G$26</f>
        <v>835.12550530999999</v>
      </c>
      <c r="E105" s="36">
        <f>SUMIFS(СВЦЭМ!$D$33:$D$776,СВЦЭМ!$A$33:$A$776,$A105,СВЦЭМ!$B$33:$B$776,E$83)+'СЕТ СН'!$G$14+СВЦЭМ!$D$10+'СЕТ СН'!$G$6-'СЕТ СН'!$G$26</f>
        <v>837.57513040000003</v>
      </c>
      <c r="F105" s="36">
        <f>SUMIFS(СВЦЭМ!$D$33:$D$776,СВЦЭМ!$A$33:$A$776,$A105,СВЦЭМ!$B$33:$B$776,F$83)+'СЕТ СН'!$G$14+СВЦЭМ!$D$10+'СЕТ СН'!$G$6-'СЕТ СН'!$G$26</f>
        <v>831.78321600000004</v>
      </c>
      <c r="G105" s="36">
        <f>SUMIFS(СВЦЭМ!$D$33:$D$776,СВЦЭМ!$A$33:$A$776,$A105,СВЦЭМ!$B$33:$B$776,G$83)+'СЕТ СН'!$G$14+СВЦЭМ!$D$10+'СЕТ СН'!$G$6-'СЕТ СН'!$G$26</f>
        <v>817.24573706000001</v>
      </c>
      <c r="H105" s="36">
        <f>SUMIFS(СВЦЭМ!$D$33:$D$776,СВЦЭМ!$A$33:$A$776,$A105,СВЦЭМ!$B$33:$B$776,H$83)+'СЕТ СН'!$G$14+СВЦЭМ!$D$10+'СЕТ СН'!$G$6-'СЕТ СН'!$G$26</f>
        <v>788.27309677000005</v>
      </c>
      <c r="I105" s="36">
        <f>SUMIFS(СВЦЭМ!$D$33:$D$776,СВЦЭМ!$A$33:$A$776,$A105,СВЦЭМ!$B$33:$B$776,I$83)+'СЕТ СН'!$G$14+СВЦЭМ!$D$10+'СЕТ СН'!$G$6-'СЕТ СН'!$G$26</f>
        <v>776.85176985999999</v>
      </c>
      <c r="J105" s="36">
        <f>SUMIFS(СВЦЭМ!$D$33:$D$776,СВЦЭМ!$A$33:$A$776,$A105,СВЦЭМ!$B$33:$B$776,J$83)+'СЕТ СН'!$G$14+СВЦЭМ!$D$10+'СЕТ СН'!$G$6-'СЕТ СН'!$G$26</f>
        <v>783.05241845</v>
      </c>
      <c r="K105" s="36">
        <f>SUMIFS(СВЦЭМ!$D$33:$D$776,СВЦЭМ!$A$33:$A$776,$A105,СВЦЭМ!$B$33:$B$776,K$83)+'СЕТ СН'!$G$14+СВЦЭМ!$D$10+'СЕТ СН'!$G$6-'СЕТ СН'!$G$26</f>
        <v>789.51018742000008</v>
      </c>
      <c r="L105" s="36">
        <f>SUMIFS(СВЦЭМ!$D$33:$D$776,СВЦЭМ!$A$33:$A$776,$A105,СВЦЭМ!$B$33:$B$776,L$83)+'СЕТ СН'!$G$14+СВЦЭМ!$D$10+'СЕТ СН'!$G$6-'СЕТ СН'!$G$26</f>
        <v>787.24408661000007</v>
      </c>
      <c r="M105" s="36">
        <f>SUMIFS(СВЦЭМ!$D$33:$D$776,СВЦЭМ!$A$33:$A$776,$A105,СВЦЭМ!$B$33:$B$776,M$83)+'СЕТ СН'!$G$14+СВЦЭМ!$D$10+'СЕТ СН'!$G$6-'СЕТ СН'!$G$26</f>
        <v>777.87748338000006</v>
      </c>
      <c r="N105" s="36">
        <f>SUMIFS(СВЦЭМ!$D$33:$D$776,СВЦЭМ!$A$33:$A$776,$A105,СВЦЭМ!$B$33:$B$776,N$83)+'СЕТ СН'!$G$14+СВЦЭМ!$D$10+'СЕТ СН'!$G$6-'СЕТ СН'!$G$26</f>
        <v>770.92241014000001</v>
      </c>
      <c r="O105" s="36">
        <f>SUMIFS(СВЦЭМ!$D$33:$D$776,СВЦЭМ!$A$33:$A$776,$A105,СВЦЭМ!$B$33:$B$776,O$83)+'СЕТ СН'!$G$14+СВЦЭМ!$D$10+'СЕТ СН'!$G$6-'СЕТ СН'!$G$26</f>
        <v>771.70785066000008</v>
      </c>
      <c r="P105" s="36">
        <f>SUMIFS(СВЦЭМ!$D$33:$D$776,СВЦЭМ!$A$33:$A$776,$A105,СВЦЭМ!$B$33:$B$776,P$83)+'СЕТ СН'!$G$14+СВЦЭМ!$D$10+'СЕТ СН'!$G$6-'СЕТ СН'!$G$26</f>
        <v>780.27013841000007</v>
      </c>
      <c r="Q105" s="36">
        <f>SUMIFS(СВЦЭМ!$D$33:$D$776,СВЦЭМ!$A$33:$A$776,$A105,СВЦЭМ!$B$33:$B$776,Q$83)+'СЕТ СН'!$G$14+СВЦЭМ!$D$10+'СЕТ СН'!$G$6-'СЕТ СН'!$G$26</f>
        <v>788.83446234999997</v>
      </c>
      <c r="R105" s="36">
        <f>SUMIFS(СВЦЭМ!$D$33:$D$776,СВЦЭМ!$A$33:$A$776,$A105,СВЦЭМ!$B$33:$B$776,R$83)+'СЕТ СН'!$G$14+СВЦЭМ!$D$10+'СЕТ СН'!$G$6-'СЕТ СН'!$G$26</f>
        <v>737.78092361000006</v>
      </c>
      <c r="S105" s="36">
        <f>SUMIFS(СВЦЭМ!$D$33:$D$776,СВЦЭМ!$A$33:$A$776,$A105,СВЦЭМ!$B$33:$B$776,S$83)+'СЕТ СН'!$G$14+СВЦЭМ!$D$10+'СЕТ СН'!$G$6-'СЕТ СН'!$G$26</f>
        <v>711.5551296000001</v>
      </c>
      <c r="T105" s="36">
        <f>SUMIFS(СВЦЭМ!$D$33:$D$776,СВЦЭМ!$A$33:$A$776,$A105,СВЦЭМ!$B$33:$B$776,T$83)+'СЕТ СН'!$G$14+СВЦЭМ!$D$10+'СЕТ СН'!$G$6-'СЕТ СН'!$G$26</f>
        <v>711.49468146000004</v>
      </c>
      <c r="U105" s="36">
        <f>SUMIFS(СВЦЭМ!$D$33:$D$776,СВЦЭМ!$A$33:$A$776,$A105,СВЦЭМ!$B$33:$B$776,U$83)+'СЕТ СН'!$G$14+СВЦЭМ!$D$10+'СЕТ СН'!$G$6-'СЕТ СН'!$G$26</f>
        <v>708.95604634999995</v>
      </c>
      <c r="V105" s="36">
        <f>SUMIFS(СВЦЭМ!$D$33:$D$776,СВЦЭМ!$A$33:$A$776,$A105,СВЦЭМ!$B$33:$B$776,V$83)+'СЕТ СН'!$G$14+СВЦЭМ!$D$10+'СЕТ СН'!$G$6-'СЕТ СН'!$G$26</f>
        <v>706.45611612999994</v>
      </c>
      <c r="W105" s="36">
        <f>SUMIFS(СВЦЭМ!$D$33:$D$776,СВЦЭМ!$A$33:$A$776,$A105,СВЦЭМ!$B$33:$B$776,W$83)+'СЕТ СН'!$G$14+СВЦЭМ!$D$10+'СЕТ СН'!$G$6-'СЕТ СН'!$G$26</f>
        <v>719.68065987</v>
      </c>
      <c r="X105" s="36">
        <f>SUMIFS(СВЦЭМ!$D$33:$D$776,СВЦЭМ!$A$33:$A$776,$A105,СВЦЭМ!$B$33:$B$776,X$83)+'СЕТ СН'!$G$14+СВЦЭМ!$D$10+'СЕТ СН'!$G$6-'СЕТ СН'!$G$26</f>
        <v>744.55835284</v>
      </c>
      <c r="Y105" s="36">
        <f>SUMIFS(СВЦЭМ!$D$33:$D$776,СВЦЭМ!$A$33:$A$776,$A105,СВЦЭМ!$B$33:$B$776,Y$83)+'СЕТ СН'!$G$14+СВЦЭМ!$D$10+'СЕТ СН'!$G$6-'СЕТ СН'!$G$26</f>
        <v>845.07635635999998</v>
      </c>
    </row>
    <row r="106" spans="1:25" ht="15.75" x14ac:dyDescent="0.2">
      <c r="A106" s="35">
        <f t="shared" si="2"/>
        <v>43669</v>
      </c>
      <c r="B106" s="36">
        <f>SUMIFS(СВЦЭМ!$D$33:$D$776,СВЦЭМ!$A$33:$A$776,$A106,СВЦЭМ!$B$33:$B$776,B$83)+'СЕТ СН'!$G$14+СВЦЭМ!$D$10+'СЕТ СН'!$G$6-'СЕТ СН'!$G$26</f>
        <v>850.72919991000003</v>
      </c>
      <c r="C106" s="36">
        <f>SUMIFS(СВЦЭМ!$D$33:$D$776,СВЦЭМ!$A$33:$A$776,$A106,СВЦЭМ!$B$33:$B$776,C$83)+'СЕТ СН'!$G$14+СВЦЭМ!$D$10+'СЕТ СН'!$G$6-'СЕТ СН'!$G$26</f>
        <v>894.02525479000008</v>
      </c>
      <c r="D106" s="36">
        <f>SUMIFS(СВЦЭМ!$D$33:$D$776,СВЦЭМ!$A$33:$A$776,$A106,СВЦЭМ!$B$33:$B$776,D$83)+'СЕТ СН'!$G$14+СВЦЭМ!$D$10+'СЕТ СН'!$G$6-'СЕТ СН'!$G$26</f>
        <v>922.81009095000002</v>
      </c>
      <c r="E106" s="36">
        <f>SUMIFS(СВЦЭМ!$D$33:$D$776,СВЦЭМ!$A$33:$A$776,$A106,СВЦЭМ!$B$33:$B$776,E$83)+'СЕТ СН'!$G$14+СВЦЭМ!$D$10+'СЕТ СН'!$G$6-'СЕТ СН'!$G$26</f>
        <v>937.21560410000006</v>
      </c>
      <c r="F106" s="36">
        <f>SUMIFS(СВЦЭМ!$D$33:$D$776,СВЦЭМ!$A$33:$A$776,$A106,СВЦЭМ!$B$33:$B$776,F$83)+'СЕТ СН'!$G$14+СВЦЭМ!$D$10+'СЕТ СН'!$G$6-'СЕТ СН'!$G$26</f>
        <v>936.52816297000004</v>
      </c>
      <c r="G106" s="36">
        <f>SUMIFS(СВЦЭМ!$D$33:$D$776,СВЦЭМ!$A$33:$A$776,$A106,СВЦЭМ!$B$33:$B$776,G$83)+'СЕТ СН'!$G$14+СВЦЭМ!$D$10+'СЕТ СН'!$G$6-'СЕТ СН'!$G$26</f>
        <v>922.36268538000002</v>
      </c>
      <c r="H106" s="36">
        <f>SUMIFS(СВЦЭМ!$D$33:$D$776,СВЦЭМ!$A$33:$A$776,$A106,СВЦЭМ!$B$33:$B$776,H$83)+'СЕТ СН'!$G$14+СВЦЭМ!$D$10+'СЕТ СН'!$G$6-'СЕТ СН'!$G$26</f>
        <v>882.30386476000001</v>
      </c>
      <c r="I106" s="36">
        <f>SUMIFS(СВЦЭМ!$D$33:$D$776,СВЦЭМ!$A$33:$A$776,$A106,СВЦЭМ!$B$33:$B$776,I$83)+'СЕТ СН'!$G$14+СВЦЭМ!$D$10+'СЕТ СН'!$G$6-'СЕТ СН'!$G$26</f>
        <v>838.92899588</v>
      </c>
      <c r="J106" s="36">
        <f>SUMIFS(СВЦЭМ!$D$33:$D$776,СВЦЭМ!$A$33:$A$776,$A106,СВЦЭМ!$B$33:$B$776,J$83)+'СЕТ СН'!$G$14+СВЦЭМ!$D$10+'СЕТ СН'!$G$6-'СЕТ СН'!$G$26</f>
        <v>823.75380878999999</v>
      </c>
      <c r="K106" s="36">
        <f>SUMIFS(СВЦЭМ!$D$33:$D$776,СВЦЭМ!$A$33:$A$776,$A106,СВЦЭМ!$B$33:$B$776,K$83)+'СЕТ СН'!$G$14+СВЦЭМ!$D$10+'СЕТ СН'!$G$6-'СЕТ СН'!$G$26</f>
        <v>764.06803408999997</v>
      </c>
      <c r="L106" s="36">
        <f>SUMIFS(СВЦЭМ!$D$33:$D$776,СВЦЭМ!$A$33:$A$776,$A106,СВЦЭМ!$B$33:$B$776,L$83)+'СЕТ СН'!$G$14+СВЦЭМ!$D$10+'СЕТ СН'!$G$6-'СЕТ СН'!$G$26</f>
        <v>768.55596852000008</v>
      </c>
      <c r="M106" s="36">
        <f>SUMIFS(СВЦЭМ!$D$33:$D$776,СВЦЭМ!$A$33:$A$776,$A106,СВЦЭМ!$B$33:$B$776,M$83)+'СЕТ СН'!$G$14+СВЦЭМ!$D$10+'СЕТ СН'!$G$6-'СЕТ СН'!$G$26</f>
        <v>774.41174312999999</v>
      </c>
      <c r="N106" s="36">
        <f>SUMIFS(СВЦЭМ!$D$33:$D$776,СВЦЭМ!$A$33:$A$776,$A106,СВЦЭМ!$B$33:$B$776,N$83)+'СЕТ СН'!$G$14+СВЦЭМ!$D$10+'СЕТ СН'!$G$6-'СЕТ СН'!$G$26</f>
        <v>783.19830336000007</v>
      </c>
      <c r="O106" s="36">
        <f>SUMIFS(СВЦЭМ!$D$33:$D$776,СВЦЭМ!$A$33:$A$776,$A106,СВЦЭМ!$B$33:$B$776,O$83)+'СЕТ СН'!$G$14+СВЦЭМ!$D$10+'СЕТ СН'!$G$6-'СЕТ СН'!$G$26</f>
        <v>794.47384959999999</v>
      </c>
      <c r="P106" s="36">
        <f>SUMIFS(СВЦЭМ!$D$33:$D$776,СВЦЭМ!$A$33:$A$776,$A106,СВЦЭМ!$B$33:$B$776,P$83)+'СЕТ СН'!$G$14+СВЦЭМ!$D$10+'СЕТ СН'!$G$6-'СЕТ СН'!$G$26</f>
        <v>797.81594658000006</v>
      </c>
      <c r="Q106" s="36">
        <f>SUMIFS(СВЦЭМ!$D$33:$D$776,СВЦЭМ!$A$33:$A$776,$A106,СВЦЭМ!$B$33:$B$776,Q$83)+'СЕТ СН'!$G$14+СВЦЭМ!$D$10+'СЕТ СН'!$G$6-'СЕТ СН'!$G$26</f>
        <v>800.64237582999999</v>
      </c>
      <c r="R106" s="36">
        <f>SUMIFS(СВЦЭМ!$D$33:$D$776,СВЦЭМ!$A$33:$A$776,$A106,СВЦЭМ!$B$33:$B$776,R$83)+'СЕТ СН'!$G$14+СВЦЭМ!$D$10+'СЕТ СН'!$G$6-'СЕТ СН'!$G$26</f>
        <v>750.25398570000004</v>
      </c>
      <c r="S106" s="36">
        <f>SUMIFS(СВЦЭМ!$D$33:$D$776,СВЦЭМ!$A$33:$A$776,$A106,СВЦЭМ!$B$33:$B$776,S$83)+'СЕТ СН'!$G$14+СВЦЭМ!$D$10+'СЕТ СН'!$G$6-'СЕТ СН'!$G$26</f>
        <v>716.99706111</v>
      </c>
      <c r="T106" s="36">
        <f>SUMIFS(СВЦЭМ!$D$33:$D$776,СВЦЭМ!$A$33:$A$776,$A106,СВЦЭМ!$B$33:$B$776,T$83)+'СЕТ СН'!$G$14+СВЦЭМ!$D$10+'СЕТ СН'!$G$6-'СЕТ СН'!$G$26</f>
        <v>719.98337512000001</v>
      </c>
      <c r="U106" s="36">
        <f>SUMIFS(СВЦЭМ!$D$33:$D$776,СВЦЭМ!$A$33:$A$776,$A106,СВЦЭМ!$B$33:$B$776,U$83)+'СЕТ СН'!$G$14+СВЦЭМ!$D$10+'СЕТ СН'!$G$6-'СЕТ СН'!$G$26</f>
        <v>715.22504782999999</v>
      </c>
      <c r="V106" s="36">
        <f>SUMIFS(СВЦЭМ!$D$33:$D$776,СВЦЭМ!$A$33:$A$776,$A106,СВЦЭМ!$B$33:$B$776,V$83)+'СЕТ СН'!$G$14+СВЦЭМ!$D$10+'СЕТ СН'!$G$6-'СЕТ СН'!$G$26</f>
        <v>719.07217238999999</v>
      </c>
      <c r="W106" s="36">
        <f>SUMIFS(СВЦЭМ!$D$33:$D$776,СВЦЭМ!$A$33:$A$776,$A106,СВЦЭМ!$B$33:$B$776,W$83)+'СЕТ СН'!$G$14+СВЦЭМ!$D$10+'СЕТ СН'!$G$6-'СЕТ СН'!$G$26</f>
        <v>718.08683469000005</v>
      </c>
      <c r="X106" s="36">
        <f>SUMIFS(СВЦЭМ!$D$33:$D$776,СВЦЭМ!$A$33:$A$776,$A106,СВЦЭМ!$B$33:$B$776,X$83)+'СЕТ СН'!$G$14+СВЦЭМ!$D$10+'СЕТ СН'!$G$6-'СЕТ СН'!$G$26</f>
        <v>718.51334573999998</v>
      </c>
      <c r="Y106" s="36">
        <f>SUMIFS(СВЦЭМ!$D$33:$D$776,СВЦЭМ!$A$33:$A$776,$A106,СВЦЭМ!$B$33:$B$776,Y$83)+'СЕТ СН'!$G$14+СВЦЭМ!$D$10+'СЕТ СН'!$G$6-'СЕТ СН'!$G$26</f>
        <v>757.62793103000001</v>
      </c>
    </row>
    <row r="107" spans="1:25" ht="15.75" x14ac:dyDescent="0.2">
      <c r="A107" s="35">
        <f t="shared" si="2"/>
        <v>43670</v>
      </c>
      <c r="B107" s="36">
        <f>SUMIFS(СВЦЭМ!$D$33:$D$776,СВЦЭМ!$A$33:$A$776,$A107,СВЦЭМ!$B$33:$B$776,B$83)+'СЕТ СН'!$G$14+СВЦЭМ!$D$10+'СЕТ СН'!$G$6-'СЕТ СН'!$G$26</f>
        <v>797.18302955000001</v>
      </c>
      <c r="C107" s="36">
        <f>SUMIFS(СВЦЭМ!$D$33:$D$776,СВЦЭМ!$A$33:$A$776,$A107,СВЦЭМ!$B$33:$B$776,C$83)+'СЕТ СН'!$G$14+СВЦЭМ!$D$10+'СЕТ СН'!$G$6-'СЕТ СН'!$G$26</f>
        <v>827.93790452000007</v>
      </c>
      <c r="D107" s="36">
        <f>SUMIFS(СВЦЭМ!$D$33:$D$776,СВЦЭМ!$A$33:$A$776,$A107,СВЦЭМ!$B$33:$B$776,D$83)+'СЕТ СН'!$G$14+СВЦЭМ!$D$10+'СЕТ СН'!$G$6-'СЕТ СН'!$G$26</f>
        <v>852.1011671</v>
      </c>
      <c r="E107" s="36">
        <f>SUMIFS(СВЦЭМ!$D$33:$D$776,СВЦЭМ!$A$33:$A$776,$A107,СВЦЭМ!$B$33:$B$776,E$83)+'СЕТ СН'!$G$14+СВЦЭМ!$D$10+'СЕТ СН'!$G$6-'СЕТ СН'!$G$26</f>
        <v>871.95005930000002</v>
      </c>
      <c r="F107" s="36">
        <f>SUMIFS(СВЦЭМ!$D$33:$D$776,СВЦЭМ!$A$33:$A$776,$A107,СВЦЭМ!$B$33:$B$776,F$83)+'СЕТ СН'!$G$14+СВЦЭМ!$D$10+'СЕТ СН'!$G$6-'СЕТ СН'!$G$26</f>
        <v>866.05045954000002</v>
      </c>
      <c r="G107" s="36">
        <f>SUMIFS(СВЦЭМ!$D$33:$D$776,СВЦЭМ!$A$33:$A$776,$A107,СВЦЭМ!$B$33:$B$776,G$83)+'СЕТ СН'!$G$14+СВЦЭМ!$D$10+'СЕТ СН'!$G$6-'СЕТ СН'!$G$26</f>
        <v>862.93500153000002</v>
      </c>
      <c r="H107" s="36">
        <f>SUMIFS(СВЦЭМ!$D$33:$D$776,СВЦЭМ!$A$33:$A$776,$A107,СВЦЭМ!$B$33:$B$776,H$83)+'СЕТ СН'!$G$14+СВЦЭМ!$D$10+'СЕТ СН'!$G$6-'СЕТ СН'!$G$26</f>
        <v>837.94863178000003</v>
      </c>
      <c r="I107" s="36">
        <f>SUMIFS(СВЦЭМ!$D$33:$D$776,СВЦЭМ!$A$33:$A$776,$A107,СВЦЭМ!$B$33:$B$776,I$83)+'СЕТ СН'!$G$14+СВЦЭМ!$D$10+'СЕТ СН'!$G$6-'СЕТ СН'!$G$26</f>
        <v>814.92167981</v>
      </c>
      <c r="J107" s="36">
        <f>SUMIFS(СВЦЭМ!$D$33:$D$776,СВЦЭМ!$A$33:$A$776,$A107,СВЦЭМ!$B$33:$B$776,J$83)+'СЕТ СН'!$G$14+СВЦЭМ!$D$10+'СЕТ СН'!$G$6-'СЕТ СН'!$G$26</f>
        <v>803.61856685999999</v>
      </c>
      <c r="K107" s="36">
        <f>SUMIFS(СВЦЭМ!$D$33:$D$776,СВЦЭМ!$A$33:$A$776,$A107,СВЦЭМ!$B$33:$B$776,K$83)+'СЕТ СН'!$G$14+СВЦЭМ!$D$10+'СЕТ СН'!$G$6-'СЕТ СН'!$G$26</f>
        <v>800.32073078999997</v>
      </c>
      <c r="L107" s="36">
        <f>SUMIFS(СВЦЭМ!$D$33:$D$776,СВЦЭМ!$A$33:$A$776,$A107,СВЦЭМ!$B$33:$B$776,L$83)+'СЕТ СН'!$G$14+СВЦЭМ!$D$10+'СЕТ СН'!$G$6-'СЕТ СН'!$G$26</f>
        <v>806.94820031000006</v>
      </c>
      <c r="M107" s="36">
        <f>SUMIFS(СВЦЭМ!$D$33:$D$776,СВЦЭМ!$A$33:$A$776,$A107,СВЦЭМ!$B$33:$B$776,M$83)+'СЕТ СН'!$G$14+СВЦЭМ!$D$10+'СЕТ СН'!$G$6-'СЕТ СН'!$G$26</f>
        <v>818.50748271999998</v>
      </c>
      <c r="N107" s="36">
        <f>SUMIFS(СВЦЭМ!$D$33:$D$776,СВЦЭМ!$A$33:$A$776,$A107,СВЦЭМ!$B$33:$B$776,N$83)+'СЕТ СН'!$G$14+СВЦЭМ!$D$10+'СЕТ СН'!$G$6-'СЕТ СН'!$G$26</f>
        <v>820.25294372999997</v>
      </c>
      <c r="O107" s="36">
        <f>SUMIFS(СВЦЭМ!$D$33:$D$776,СВЦЭМ!$A$33:$A$776,$A107,СВЦЭМ!$B$33:$B$776,O$83)+'СЕТ СН'!$G$14+СВЦЭМ!$D$10+'СЕТ СН'!$G$6-'СЕТ СН'!$G$26</f>
        <v>825.95824276000008</v>
      </c>
      <c r="P107" s="36">
        <f>SUMIFS(СВЦЭМ!$D$33:$D$776,СВЦЭМ!$A$33:$A$776,$A107,СВЦЭМ!$B$33:$B$776,P$83)+'СЕТ СН'!$G$14+СВЦЭМ!$D$10+'СЕТ СН'!$G$6-'СЕТ СН'!$G$26</f>
        <v>829.13551282000003</v>
      </c>
      <c r="Q107" s="36">
        <f>SUMIFS(СВЦЭМ!$D$33:$D$776,СВЦЭМ!$A$33:$A$776,$A107,СВЦЭМ!$B$33:$B$776,Q$83)+'СЕТ СН'!$G$14+СВЦЭМ!$D$10+'СЕТ СН'!$G$6-'СЕТ СН'!$G$26</f>
        <v>834.62412360999997</v>
      </c>
      <c r="R107" s="36">
        <f>SUMIFS(СВЦЭМ!$D$33:$D$776,СВЦЭМ!$A$33:$A$776,$A107,СВЦЭМ!$B$33:$B$776,R$83)+'СЕТ СН'!$G$14+СВЦЭМ!$D$10+'СЕТ СН'!$G$6-'СЕТ СН'!$G$26</f>
        <v>773.10535268000001</v>
      </c>
      <c r="S107" s="36">
        <f>SUMIFS(СВЦЭМ!$D$33:$D$776,СВЦЭМ!$A$33:$A$776,$A107,СВЦЭМ!$B$33:$B$776,S$83)+'СЕТ СН'!$G$14+СВЦЭМ!$D$10+'СЕТ СН'!$G$6-'СЕТ СН'!$G$26</f>
        <v>760.15754735000007</v>
      </c>
      <c r="T107" s="36">
        <f>SUMIFS(СВЦЭМ!$D$33:$D$776,СВЦЭМ!$A$33:$A$776,$A107,СВЦЭМ!$B$33:$B$776,T$83)+'СЕТ СН'!$G$14+СВЦЭМ!$D$10+'СЕТ СН'!$G$6-'СЕТ СН'!$G$26</f>
        <v>766.28895082999998</v>
      </c>
      <c r="U107" s="36">
        <f>SUMIFS(СВЦЭМ!$D$33:$D$776,СВЦЭМ!$A$33:$A$776,$A107,СВЦЭМ!$B$33:$B$776,U$83)+'СЕТ СН'!$G$14+СВЦЭМ!$D$10+'СЕТ СН'!$G$6-'СЕТ СН'!$G$26</f>
        <v>755.25013660000002</v>
      </c>
      <c r="V107" s="36">
        <f>SUMIFS(СВЦЭМ!$D$33:$D$776,СВЦЭМ!$A$33:$A$776,$A107,СВЦЭМ!$B$33:$B$776,V$83)+'СЕТ СН'!$G$14+СВЦЭМ!$D$10+'СЕТ СН'!$G$6-'СЕТ СН'!$G$26</f>
        <v>758.66651208999997</v>
      </c>
      <c r="W107" s="36">
        <f>SUMIFS(СВЦЭМ!$D$33:$D$776,СВЦЭМ!$A$33:$A$776,$A107,СВЦЭМ!$B$33:$B$776,W$83)+'СЕТ СН'!$G$14+СВЦЭМ!$D$10+'СЕТ СН'!$G$6-'СЕТ СН'!$G$26</f>
        <v>772.50083775000007</v>
      </c>
      <c r="X107" s="36">
        <f>SUMIFS(СВЦЭМ!$D$33:$D$776,СВЦЭМ!$A$33:$A$776,$A107,СВЦЭМ!$B$33:$B$776,X$83)+'СЕТ СН'!$G$14+СВЦЭМ!$D$10+'СЕТ СН'!$G$6-'СЕТ СН'!$G$26</f>
        <v>752.57669510000005</v>
      </c>
      <c r="Y107" s="36">
        <f>SUMIFS(СВЦЭМ!$D$33:$D$776,СВЦЭМ!$A$33:$A$776,$A107,СВЦЭМ!$B$33:$B$776,Y$83)+'СЕТ СН'!$G$14+СВЦЭМ!$D$10+'СЕТ СН'!$G$6-'СЕТ СН'!$G$26</f>
        <v>793.36705749999999</v>
      </c>
    </row>
    <row r="108" spans="1:25" ht="15.75" x14ac:dyDescent="0.2">
      <c r="A108" s="35">
        <f t="shared" si="2"/>
        <v>43671</v>
      </c>
      <c r="B108" s="36">
        <f>SUMIFS(СВЦЭМ!$D$33:$D$776,СВЦЭМ!$A$33:$A$776,$A108,СВЦЭМ!$B$33:$B$776,B$83)+'СЕТ СН'!$G$14+СВЦЭМ!$D$10+'СЕТ СН'!$G$6-'СЕТ СН'!$G$26</f>
        <v>863.11697812</v>
      </c>
      <c r="C108" s="36">
        <f>SUMIFS(СВЦЭМ!$D$33:$D$776,СВЦЭМ!$A$33:$A$776,$A108,СВЦЭМ!$B$33:$B$776,C$83)+'СЕТ СН'!$G$14+СВЦЭМ!$D$10+'СЕТ СН'!$G$6-'СЕТ СН'!$G$26</f>
        <v>888.18142732000001</v>
      </c>
      <c r="D108" s="36">
        <f>SUMIFS(СВЦЭМ!$D$33:$D$776,СВЦЭМ!$A$33:$A$776,$A108,СВЦЭМ!$B$33:$B$776,D$83)+'СЕТ СН'!$G$14+СВЦЭМ!$D$10+'СЕТ СН'!$G$6-'СЕТ СН'!$G$26</f>
        <v>864.12414077000005</v>
      </c>
      <c r="E108" s="36">
        <f>SUMIFS(СВЦЭМ!$D$33:$D$776,СВЦЭМ!$A$33:$A$776,$A108,СВЦЭМ!$B$33:$B$776,E$83)+'СЕТ СН'!$G$14+СВЦЭМ!$D$10+'СЕТ СН'!$G$6-'СЕТ СН'!$G$26</f>
        <v>859.36117066999998</v>
      </c>
      <c r="F108" s="36">
        <f>SUMIFS(СВЦЭМ!$D$33:$D$776,СВЦЭМ!$A$33:$A$776,$A108,СВЦЭМ!$B$33:$B$776,F$83)+'СЕТ СН'!$G$14+СВЦЭМ!$D$10+'СЕТ СН'!$G$6-'СЕТ СН'!$G$26</f>
        <v>841.86261043000002</v>
      </c>
      <c r="G108" s="36">
        <f>SUMIFS(СВЦЭМ!$D$33:$D$776,СВЦЭМ!$A$33:$A$776,$A108,СВЦЭМ!$B$33:$B$776,G$83)+'СЕТ СН'!$G$14+СВЦЭМ!$D$10+'СЕТ СН'!$G$6-'СЕТ СН'!$G$26</f>
        <v>856.16048024999998</v>
      </c>
      <c r="H108" s="36">
        <f>SUMIFS(СВЦЭМ!$D$33:$D$776,СВЦЭМ!$A$33:$A$776,$A108,СВЦЭМ!$B$33:$B$776,H$83)+'СЕТ СН'!$G$14+СВЦЭМ!$D$10+'СЕТ СН'!$G$6-'СЕТ СН'!$G$26</f>
        <v>879.31911603000003</v>
      </c>
      <c r="I108" s="36">
        <f>SUMIFS(СВЦЭМ!$D$33:$D$776,СВЦЭМ!$A$33:$A$776,$A108,СВЦЭМ!$B$33:$B$776,I$83)+'СЕТ СН'!$G$14+СВЦЭМ!$D$10+'СЕТ СН'!$G$6-'СЕТ СН'!$G$26</f>
        <v>916.85090714</v>
      </c>
      <c r="J108" s="36">
        <f>SUMIFS(СВЦЭМ!$D$33:$D$776,СВЦЭМ!$A$33:$A$776,$A108,СВЦЭМ!$B$33:$B$776,J$83)+'СЕТ СН'!$G$14+СВЦЭМ!$D$10+'СЕТ СН'!$G$6-'СЕТ СН'!$G$26</f>
        <v>927.69490568000003</v>
      </c>
      <c r="K108" s="36">
        <f>SUMIFS(СВЦЭМ!$D$33:$D$776,СВЦЭМ!$A$33:$A$776,$A108,СВЦЭМ!$B$33:$B$776,K$83)+'СЕТ СН'!$G$14+СВЦЭМ!$D$10+'СЕТ СН'!$G$6-'СЕТ СН'!$G$26</f>
        <v>903.17900173999999</v>
      </c>
      <c r="L108" s="36">
        <f>SUMIFS(СВЦЭМ!$D$33:$D$776,СВЦЭМ!$A$33:$A$776,$A108,СВЦЭМ!$B$33:$B$776,L$83)+'СЕТ СН'!$G$14+СВЦЭМ!$D$10+'СЕТ СН'!$G$6-'СЕТ СН'!$G$26</f>
        <v>892.39204913000003</v>
      </c>
      <c r="M108" s="36">
        <f>SUMIFS(СВЦЭМ!$D$33:$D$776,СВЦЭМ!$A$33:$A$776,$A108,СВЦЭМ!$B$33:$B$776,M$83)+'СЕТ СН'!$G$14+СВЦЭМ!$D$10+'СЕТ СН'!$G$6-'СЕТ СН'!$G$26</f>
        <v>889.60527145000003</v>
      </c>
      <c r="N108" s="36">
        <f>SUMIFS(СВЦЭМ!$D$33:$D$776,СВЦЭМ!$A$33:$A$776,$A108,СВЦЭМ!$B$33:$B$776,N$83)+'СЕТ СН'!$G$14+СВЦЭМ!$D$10+'СЕТ СН'!$G$6-'СЕТ СН'!$G$26</f>
        <v>892.61112384</v>
      </c>
      <c r="O108" s="36">
        <f>SUMIFS(СВЦЭМ!$D$33:$D$776,СВЦЭМ!$A$33:$A$776,$A108,СВЦЭМ!$B$33:$B$776,O$83)+'СЕТ СН'!$G$14+СВЦЭМ!$D$10+'СЕТ СН'!$G$6-'СЕТ СН'!$G$26</f>
        <v>889.25677636</v>
      </c>
      <c r="P108" s="36">
        <f>SUMIFS(СВЦЭМ!$D$33:$D$776,СВЦЭМ!$A$33:$A$776,$A108,СВЦЭМ!$B$33:$B$776,P$83)+'СЕТ СН'!$G$14+СВЦЭМ!$D$10+'СЕТ СН'!$G$6-'СЕТ СН'!$G$26</f>
        <v>895.72636560000001</v>
      </c>
      <c r="Q108" s="36">
        <f>SUMIFS(СВЦЭМ!$D$33:$D$776,СВЦЭМ!$A$33:$A$776,$A108,СВЦЭМ!$B$33:$B$776,Q$83)+'СЕТ СН'!$G$14+СВЦЭМ!$D$10+'СЕТ СН'!$G$6-'СЕТ СН'!$G$26</f>
        <v>906.46939066000004</v>
      </c>
      <c r="R108" s="36">
        <f>SUMIFS(СВЦЭМ!$D$33:$D$776,СВЦЭМ!$A$33:$A$776,$A108,СВЦЭМ!$B$33:$B$776,R$83)+'СЕТ СН'!$G$14+СВЦЭМ!$D$10+'СЕТ СН'!$G$6-'СЕТ СН'!$G$26</f>
        <v>855.86189311999999</v>
      </c>
      <c r="S108" s="36">
        <f>SUMIFS(СВЦЭМ!$D$33:$D$776,СВЦЭМ!$A$33:$A$776,$A108,СВЦЭМ!$B$33:$B$776,S$83)+'СЕТ СН'!$G$14+СВЦЭМ!$D$10+'СЕТ СН'!$G$6-'СЕТ СН'!$G$26</f>
        <v>829.50866322000002</v>
      </c>
      <c r="T108" s="36">
        <f>SUMIFS(СВЦЭМ!$D$33:$D$776,СВЦЭМ!$A$33:$A$776,$A108,СВЦЭМ!$B$33:$B$776,T$83)+'СЕТ СН'!$G$14+СВЦЭМ!$D$10+'СЕТ СН'!$G$6-'СЕТ СН'!$G$26</f>
        <v>825.12588954</v>
      </c>
      <c r="U108" s="36">
        <f>SUMIFS(СВЦЭМ!$D$33:$D$776,СВЦЭМ!$A$33:$A$776,$A108,СВЦЭМ!$B$33:$B$776,U$83)+'СЕТ СН'!$G$14+СВЦЭМ!$D$10+'СЕТ СН'!$G$6-'СЕТ СН'!$G$26</f>
        <v>818.16150071000004</v>
      </c>
      <c r="V108" s="36">
        <f>SUMIFS(СВЦЭМ!$D$33:$D$776,СВЦЭМ!$A$33:$A$776,$A108,СВЦЭМ!$B$33:$B$776,V$83)+'СЕТ СН'!$G$14+СВЦЭМ!$D$10+'СЕТ СН'!$G$6-'СЕТ СН'!$G$26</f>
        <v>812.00560142000006</v>
      </c>
      <c r="W108" s="36">
        <f>SUMIFS(СВЦЭМ!$D$33:$D$776,СВЦЭМ!$A$33:$A$776,$A108,СВЦЭМ!$B$33:$B$776,W$83)+'СЕТ СН'!$G$14+СВЦЭМ!$D$10+'СЕТ СН'!$G$6-'СЕТ СН'!$G$26</f>
        <v>803.10756591000006</v>
      </c>
      <c r="X108" s="36">
        <f>SUMIFS(СВЦЭМ!$D$33:$D$776,СВЦЭМ!$A$33:$A$776,$A108,СВЦЭМ!$B$33:$B$776,X$83)+'СЕТ СН'!$G$14+СВЦЭМ!$D$10+'СЕТ СН'!$G$6-'СЕТ СН'!$G$26</f>
        <v>802.05689810000001</v>
      </c>
      <c r="Y108" s="36">
        <f>SUMIFS(СВЦЭМ!$D$33:$D$776,СВЦЭМ!$A$33:$A$776,$A108,СВЦЭМ!$B$33:$B$776,Y$83)+'СЕТ СН'!$G$14+СВЦЭМ!$D$10+'СЕТ СН'!$G$6-'СЕТ СН'!$G$26</f>
        <v>838.21367955000005</v>
      </c>
    </row>
    <row r="109" spans="1:25" ht="15.75" x14ac:dyDescent="0.2">
      <c r="A109" s="35">
        <f t="shared" si="2"/>
        <v>43672</v>
      </c>
      <c r="B109" s="36">
        <f>SUMIFS(СВЦЭМ!$D$33:$D$776,СВЦЭМ!$A$33:$A$776,$A109,СВЦЭМ!$B$33:$B$776,B$83)+'СЕТ СН'!$G$14+СВЦЭМ!$D$10+'СЕТ СН'!$G$6-'СЕТ СН'!$G$26</f>
        <v>874.02293935</v>
      </c>
      <c r="C109" s="36">
        <f>SUMIFS(СВЦЭМ!$D$33:$D$776,СВЦЭМ!$A$33:$A$776,$A109,СВЦЭМ!$B$33:$B$776,C$83)+'СЕТ СН'!$G$14+СВЦЭМ!$D$10+'СЕТ СН'!$G$6-'СЕТ СН'!$G$26</f>
        <v>905.83596392000004</v>
      </c>
      <c r="D109" s="36">
        <f>SUMIFS(СВЦЭМ!$D$33:$D$776,СВЦЭМ!$A$33:$A$776,$A109,СВЦЭМ!$B$33:$B$776,D$83)+'СЕТ СН'!$G$14+СВЦЭМ!$D$10+'СЕТ СН'!$G$6-'СЕТ СН'!$G$26</f>
        <v>937.82990231999997</v>
      </c>
      <c r="E109" s="36">
        <f>SUMIFS(СВЦЭМ!$D$33:$D$776,СВЦЭМ!$A$33:$A$776,$A109,СВЦЭМ!$B$33:$B$776,E$83)+'СЕТ СН'!$G$14+СВЦЭМ!$D$10+'СЕТ СН'!$G$6-'СЕТ СН'!$G$26</f>
        <v>940.85548215000006</v>
      </c>
      <c r="F109" s="36">
        <f>SUMIFS(СВЦЭМ!$D$33:$D$776,СВЦЭМ!$A$33:$A$776,$A109,СВЦЭМ!$B$33:$B$776,F$83)+'СЕТ СН'!$G$14+СВЦЭМ!$D$10+'СЕТ СН'!$G$6-'СЕТ СН'!$G$26</f>
        <v>942.22462022000002</v>
      </c>
      <c r="G109" s="36">
        <f>SUMIFS(СВЦЭМ!$D$33:$D$776,СВЦЭМ!$A$33:$A$776,$A109,СВЦЭМ!$B$33:$B$776,G$83)+'СЕТ СН'!$G$14+СВЦЭМ!$D$10+'СЕТ СН'!$G$6-'СЕТ СН'!$G$26</f>
        <v>936.01922993000005</v>
      </c>
      <c r="H109" s="36">
        <f>SUMIFS(СВЦЭМ!$D$33:$D$776,СВЦЭМ!$A$33:$A$776,$A109,СВЦЭМ!$B$33:$B$776,H$83)+'СЕТ СН'!$G$14+СВЦЭМ!$D$10+'СЕТ СН'!$G$6-'СЕТ СН'!$G$26</f>
        <v>880.66196738999997</v>
      </c>
      <c r="I109" s="36">
        <f>SUMIFS(СВЦЭМ!$D$33:$D$776,СВЦЭМ!$A$33:$A$776,$A109,СВЦЭМ!$B$33:$B$776,I$83)+'СЕТ СН'!$G$14+СВЦЭМ!$D$10+'СЕТ СН'!$G$6-'СЕТ СН'!$G$26</f>
        <v>854.65656869999998</v>
      </c>
      <c r="J109" s="36">
        <f>SUMIFS(СВЦЭМ!$D$33:$D$776,СВЦЭМ!$A$33:$A$776,$A109,СВЦЭМ!$B$33:$B$776,J$83)+'СЕТ СН'!$G$14+СВЦЭМ!$D$10+'СЕТ СН'!$G$6-'СЕТ СН'!$G$26</f>
        <v>818.03873630999999</v>
      </c>
      <c r="K109" s="36">
        <f>SUMIFS(СВЦЭМ!$D$33:$D$776,СВЦЭМ!$A$33:$A$776,$A109,СВЦЭМ!$B$33:$B$776,K$83)+'СЕТ СН'!$G$14+СВЦЭМ!$D$10+'СЕТ СН'!$G$6-'СЕТ СН'!$G$26</f>
        <v>799.10851918000003</v>
      </c>
      <c r="L109" s="36">
        <f>SUMIFS(СВЦЭМ!$D$33:$D$776,СВЦЭМ!$A$33:$A$776,$A109,СВЦЭМ!$B$33:$B$776,L$83)+'СЕТ СН'!$G$14+СВЦЭМ!$D$10+'СЕТ СН'!$G$6-'СЕТ СН'!$G$26</f>
        <v>804.90199642000005</v>
      </c>
      <c r="M109" s="36">
        <f>SUMIFS(СВЦЭМ!$D$33:$D$776,СВЦЭМ!$A$33:$A$776,$A109,СВЦЭМ!$B$33:$B$776,M$83)+'СЕТ СН'!$G$14+СВЦЭМ!$D$10+'СЕТ СН'!$G$6-'СЕТ СН'!$G$26</f>
        <v>807.73238750000007</v>
      </c>
      <c r="N109" s="36">
        <f>SUMIFS(СВЦЭМ!$D$33:$D$776,СВЦЭМ!$A$33:$A$776,$A109,СВЦЭМ!$B$33:$B$776,N$83)+'СЕТ СН'!$G$14+СВЦЭМ!$D$10+'СЕТ СН'!$G$6-'СЕТ СН'!$G$26</f>
        <v>813.16017213999999</v>
      </c>
      <c r="O109" s="36">
        <f>SUMIFS(СВЦЭМ!$D$33:$D$776,СВЦЭМ!$A$33:$A$776,$A109,СВЦЭМ!$B$33:$B$776,O$83)+'СЕТ СН'!$G$14+СВЦЭМ!$D$10+'СЕТ СН'!$G$6-'СЕТ СН'!$G$26</f>
        <v>809.85541222000006</v>
      </c>
      <c r="P109" s="36">
        <f>SUMIFS(СВЦЭМ!$D$33:$D$776,СВЦЭМ!$A$33:$A$776,$A109,СВЦЭМ!$B$33:$B$776,P$83)+'СЕТ СН'!$G$14+СВЦЭМ!$D$10+'СЕТ СН'!$G$6-'СЕТ СН'!$G$26</f>
        <v>812.21727218000001</v>
      </c>
      <c r="Q109" s="36">
        <f>SUMIFS(СВЦЭМ!$D$33:$D$776,СВЦЭМ!$A$33:$A$776,$A109,СВЦЭМ!$B$33:$B$776,Q$83)+'СЕТ СН'!$G$14+СВЦЭМ!$D$10+'СЕТ СН'!$G$6-'СЕТ СН'!$G$26</f>
        <v>814.06414169000004</v>
      </c>
      <c r="R109" s="36">
        <f>SUMIFS(СВЦЭМ!$D$33:$D$776,СВЦЭМ!$A$33:$A$776,$A109,СВЦЭМ!$B$33:$B$776,R$83)+'СЕТ СН'!$G$14+СВЦЭМ!$D$10+'СЕТ СН'!$G$6-'СЕТ СН'!$G$26</f>
        <v>766.91955831000007</v>
      </c>
      <c r="S109" s="36">
        <f>SUMIFS(СВЦЭМ!$D$33:$D$776,СВЦЭМ!$A$33:$A$776,$A109,СВЦЭМ!$B$33:$B$776,S$83)+'СЕТ СН'!$G$14+СВЦЭМ!$D$10+'СЕТ СН'!$G$6-'СЕТ СН'!$G$26</f>
        <v>730.17921749000004</v>
      </c>
      <c r="T109" s="36">
        <f>SUMIFS(СВЦЭМ!$D$33:$D$776,СВЦЭМ!$A$33:$A$776,$A109,СВЦЭМ!$B$33:$B$776,T$83)+'СЕТ СН'!$G$14+СВЦЭМ!$D$10+'СЕТ СН'!$G$6-'СЕТ СН'!$G$26</f>
        <v>727.04101254</v>
      </c>
      <c r="U109" s="36">
        <f>SUMIFS(СВЦЭМ!$D$33:$D$776,СВЦЭМ!$A$33:$A$776,$A109,СВЦЭМ!$B$33:$B$776,U$83)+'СЕТ СН'!$G$14+СВЦЭМ!$D$10+'СЕТ СН'!$G$6-'СЕТ СН'!$G$26</f>
        <v>730.03283414999999</v>
      </c>
      <c r="V109" s="36">
        <f>SUMIFS(СВЦЭМ!$D$33:$D$776,СВЦЭМ!$A$33:$A$776,$A109,СВЦЭМ!$B$33:$B$776,V$83)+'СЕТ СН'!$G$14+СВЦЭМ!$D$10+'СЕТ СН'!$G$6-'СЕТ СН'!$G$26</f>
        <v>721.72092883000005</v>
      </c>
      <c r="W109" s="36">
        <f>SUMIFS(СВЦЭМ!$D$33:$D$776,СВЦЭМ!$A$33:$A$776,$A109,СВЦЭМ!$B$33:$B$776,W$83)+'СЕТ СН'!$G$14+СВЦЭМ!$D$10+'СЕТ СН'!$G$6-'СЕТ СН'!$G$26</f>
        <v>712.31592225999998</v>
      </c>
      <c r="X109" s="36">
        <f>SUMIFS(СВЦЭМ!$D$33:$D$776,СВЦЭМ!$A$33:$A$776,$A109,СВЦЭМ!$B$33:$B$776,X$83)+'СЕТ СН'!$G$14+СВЦЭМ!$D$10+'СЕТ СН'!$G$6-'СЕТ СН'!$G$26</f>
        <v>728.23213490000001</v>
      </c>
      <c r="Y109" s="36">
        <f>SUMIFS(СВЦЭМ!$D$33:$D$776,СВЦЭМ!$A$33:$A$776,$A109,СВЦЭМ!$B$33:$B$776,Y$83)+'СЕТ СН'!$G$14+СВЦЭМ!$D$10+'СЕТ СН'!$G$6-'СЕТ СН'!$G$26</f>
        <v>758.63402946999997</v>
      </c>
    </row>
    <row r="110" spans="1:25" ht="15.75" x14ac:dyDescent="0.2">
      <c r="A110" s="35">
        <f t="shared" si="2"/>
        <v>43673</v>
      </c>
      <c r="B110" s="36">
        <f>SUMIFS(СВЦЭМ!$D$33:$D$776,СВЦЭМ!$A$33:$A$776,$A110,СВЦЭМ!$B$33:$B$776,B$83)+'СЕТ СН'!$G$14+СВЦЭМ!$D$10+'СЕТ СН'!$G$6-'СЕТ СН'!$G$26</f>
        <v>732.25037893000001</v>
      </c>
      <c r="C110" s="36">
        <f>SUMIFS(СВЦЭМ!$D$33:$D$776,СВЦЭМ!$A$33:$A$776,$A110,СВЦЭМ!$B$33:$B$776,C$83)+'СЕТ СН'!$G$14+СВЦЭМ!$D$10+'СЕТ СН'!$G$6-'СЕТ СН'!$G$26</f>
        <v>750.09029415999998</v>
      </c>
      <c r="D110" s="36">
        <f>SUMIFS(СВЦЭМ!$D$33:$D$776,СВЦЭМ!$A$33:$A$776,$A110,СВЦЭМ!$B$33:$B$776,D$83)+'СЕТ СН'!$G$14+СВЦЭМ!$D$10+'СЕТ СН'!$G$6-'СЕТ СН'!$G$26</f>
        <v>760.15391187</v>
      </c>
      <c r="E110" s="36">
        <f>SUMIFS(СВЦЭМ!$D$33:$D$776,СВЦЭМ!$A$33:$A$776,$A110,СВЦЭМ!$B$33:$B$776,E$83)+'СЕТ СН'!$G$14+СВЦЭМ!$D$10+'СЕТ СН'!$G$6-'СЕТ СН'!$G$26</f>
        <v>766.82946999000001</v>
      </c>
      <c r="F110" s="36">
        <f>SUMIFS(СВЦЭМ!$D$33:$D$776,СВЦЭМ!$A$33:$A$776,$A110,СВЦЭМ!$B$33:$B$776,F$83)+'СЕТ СН'!$G$14+СВЦЭМ!$D$10+'СЕТ СН'!$G$6-'СЕТ СН'!$G$26</f>
        <v>772.41473022000002</v>
      </c>
      <c r="G110" s="36">
        <f>SUMIFS(СВЦЭМ!$D$33:$D$776,СВЦЭМ!$A$33:$A$776,$A110,СВЦЭМ!$B$33:$B$776,G$83)+'СЕТ СН'!$G$14+СВЦЭМ!$D$10+'СЕТ СН'!$G$6-'СЕТ СН'!$G$26</f>
        <v>806.99091770000007</v>
      </c>
      <c r="H110" s="36">
        <f>SUMIFS(СВЦЭМ!$D$33:$D$776,СВЦЭМ!$A$33:$A$776,$A110,СВЦЭМ!$B$33:$B$776,H$83)+'СЕТ СН'!$G$14+СВЦЭМ!$D$10+'СЕТ СН'!$G$6-'СЕТ СН'!$G$26</f>
        <v>831.81480257999999</v>
      </c>
      <c r="I110" s="36">
        <f>SUMIFS(СВЦЭМ!$D$33:$D$776,СВЦЭМ!$A$33:$A$776,$A110,СВЦЭМ!$B$33:$B$776,I$83)+'СЕТ СН'!$G$14+СВЦЭМ!$D$10+'СЕТ СН'!$G$6-'СЕТ СН'!$G$26</f>
        <v>815.94747969000002</v>
      </c>
      <c r="J110" s="36">
        <f>SUMIFS(СВЦЭМ!$D$33:$D$776,СВЦЭМ!$A$33:$A$776,$A110,СВЦЭМ!$B$33:$B$776,J$83)+'СЕТ СН'!$G$14+СВЦЭМ!$D$10+'СЕТ СН'!$G$6-'СЕТ СН'!$G$26</f>
        <v>818.93375307999997</v>
      </c>
      <c r="K110" s="36">
        <f>SUMIFS(СВЦЭМ!$D$33:$D$776,СВЦЭМ!$A$33:$A$776,$A110,СВЦЭМ!$B$33:$B$776,K$83)+'СЕТ СН'!$G$14+СВЦЭМ!$D$10+'СЕТ СН'!$G$6-'СЕТ СН'!$G$26</f>
        <v>784.59450934000006</v>
      </c>
      <c r="L110" s="36">
        <f>SUMIFS(СВЦЭМ!$D$33:$D$776,СВЦЭМ!$A$33:$A$776,$A110,СВЦЭМ!$B$33:$B$776,L$83)+'СЕТ СН'!$G$14+СВЦЭМ!$D$10+'СЕТ СН'!$G$6-'СЕТ СН'!$G$26</f>
        <v>794.12878034000005</v>
      </c>
      <c r="M110" s="36">
        <f>SUMIFS(СВЦЭМ!$D$33:$D$776,СВЦЭМ!$A$33:$A$776,$A110,СВЦЭМ!$B$33:$B$776,M$83)+'СЕТ СН'!$G$14+СВЦЭМ!$D$10+'СЕТ СН'!$G$6-'СЕТ СН'!$G$26</f>
        <v>792.25185001</v>
      </c>
      <c r="N110" s="36">
        <f>SUMIFS(СВЦЭМ!$D$33:$D$776,СВЦЭМ!$A$33:$A$776,$A110,СВЦЭМ!$B$33:$B$776,N$83)+'СЕТ СН'!$G$14+СВЦЭМ!$D$10+'СЕТ СН'!$G$6-'СЕТ СН'!$G$26</f>
        <v>786.21935331999998</v>
      </c>
      <c r="O110" s="36">
        <f>SUMIFS(СВЦЭМ!$D$33:$D$776,СВЦЭМ!$A$33:$A$776,$A110,СВЦЭМ!$B$33:$B$776,O$83)+'СЕТ СН'!$G$14+СВЦЭМ!$D$10+'СЕТ СН'!$G$6-'СЕТ СН'!$G$26</f>
        <v>785.04033880999998</v>
      </c>
      <c r="P110" s="36">
        <f>SUMIFS(СВЦЭМ!$D$33:$D$776,СВЦЭМ!$A$33:$A$776,$A110,СВЦЭМ!$B$33:$B$776,P$83)+'СЕТ СН'!$G$14+СВЦЭМ!$D$10+'СЕТ СН'!$G$6-'СЕТ СН'!$G$26</f>
        <v>789.00931247000005</v>
      </c>
      <c r="Q110" s="36">
        <f>SUMIFS(СВЦЭМ!$D$33:$D$776,СВЦЭМ!$A$33:$A$776,$A110,СВЦЭМ!$B$33:$B$776,Q$83)+'СЕТ СН'!$G$14+СВЦЭМ!$D$10+'СЕТ СН'!$G$6-'СЕТ СН'!$G$26</f>
        <v>781.78251092000005</v>
      </c>
      <c r="R110" s="36">
        <f>SUMIFS(СВЦЭМ!$D$33:$D$776,СВЦЭМ!$A$33:$A$776,$A110,СВЦЭМ!$B$33:$B$776,R$83)+'СЕТ СН'!$G$14+СВЦЭМ!$D$10+'СЕТ СН'!$G$6-'СЕТ СН'!$G$26</f>
        <v>746.01188080999998</v>
      </c>
      <c r="S110" s="36">
        <f>SUMIFS(СВЦЭМ!$D$33:$D$776,СВЦЭМ!$A$33:$A$776,$A110,СВЦЭМ!$B$33:$B$776,S$83)+'СЕТ СН'!$G$14+СВЦЭМ!$D$10+'СЕТ СН'!$G$6-'СЕТ СН'!$G$26</f>
        <v>732.67009397000004</v>
      </c>
      <c r="T110" s="36">
        <f>SUMIFS(СВЦЭМ!$D$33:$D$776,СВЦЭМ!$A$33:$A$776,$A110,СВЦЭМ!$B$33:$B$776,T$83)+'СЕТ СН'!$G$14+СВЦЭМ!$D$10+'СЕТ СН'!$G$6-'СЕТ СН'!$G$26</f>
        <v>724.35019958999999</v>
      </c>
      <c r="U110" s="36">
        <f>SUMIFS(СВЦЭМ!$D$33:$D$776,СВЦЭМ!$A$33:$A$776,$A110,СВЦЭМ!$B$33:$B$776,U$83)+'СЕТ СН'!$G$14+СВЦЭМ!$D$10+'СЕТ СН'!$G$6-'СЕТ СН'!$G$26</f>
        <v>713.10430560000009</v>
      </c>
      <c r="V110" s="36">
        <f>SUMIFS(СВЦЭМ!$D$33:$D$776,СВЦЭМ!$A$33:$A$776,$A110,СВЦЭМ!$B$33:$B$776,V$83)+'СЕТ СН'!$G$14+СВЦЭМ!$D$10+'СЕТ СН'!$G$6-'СЕТ СН'!$G$26</f>
        <v>711.62220520999995</v>
      </c>
      <c r="W110" s="36">
        <f>SUMIFS(СВЦЭМ!$D$33:$D$776,СВЦЭМ!$A$33:$A$776,$A110,СВЦЭМ!$B$33:$B$776,W$83)+'СЕТ СН'!$G$14+СВЦЭМ!$D$10+'СЕТ СН'!$G$6-'СЕТ СН'!$G$26</f>
        <v>722.67576901000007</v>
      </c>
      <c r="X110" s="36">
        <f>SUMIFS(СВЦЭМ!$D$33:$D$776,СВЦЭМ!$A$33:$A$776,$A110,СВЦЭМ!$B$33:$B$776,X$83)+'СЕТ СН'!$G$14+СВЦЭМ!$D$10+'СЕТ СН'!$G$6-'СЕТ СН'!$G$26</f>
        <v>713.77483950999999</v>
      </c>
      <c r="Y110" s="36">
        <f>SUMIFS(СВЦЭМ!$D$33:$D$776,СВЦЭМ!$A$33:$A$776,$A110,СВЦЭМ!$B$33:$B$776,Y$83)+'СЕТ СН'!$G$14+СВЦЭМ!$D$10+'СЕТ СН'!$G$6-'СЕТ СН'!$G$26</f>
        <v>764.49124086000006</v>
      </c>
    </row>
    <row r="111" spans="1:25" ht="15.75" x14ac:dyDescent="0.2">
      <c r="A111" s="35">
        <f t="shared" si="2"/>
        <v>43674</v>
      </c>
      <c r="B111" s="36">
        <f>SUMIFS(СВЦЭМ!$D$33:$D$776,СВЦЭМ!$A$33:$A$776,$A111,СВЦЭМ!$B$33:$B$776,B$83)+'СЕТ СН'!$G$14+СВЦЭМ!$D$10+'СЕТ СН'!$G$6-'СЕТ СН'!$G$26</f>
        <v>746.84370076000005</v>
      </c>
      <c r="C111" s="36">
        <f>SUMIFS(СВЦЭМ!$D$33:$D$776,СВЦЭМ!$A$33:$A$776,$A111,СВЦЭМ!$B$33:$B$776,C$83)+'СЕТ СН'!$G$14+СВЦЭМ!$D$10+'СЕТ СН'!$G$6-'СЕТ СН'!$G$26</f>
        <v>779.03401192000001</v>
      </c>
      <c r="D111" s="36">
        <f>SUMIFS(СВЦЭМ!$D$33:$D$776,СВЦЭМ!$A$33:$A$776,$A111,СВЦЭМ!$B$33:$B$776,D$83)+'СЕТ СН'!$G$14+СВЦЭМ!$D$10+'СЕТ СН'!$G$6-'СЕТ СН'!$G$26</f>
        <v>795.25958964000006</v>
      </c>
      <c r="E111" s="36">
        <f>SUMIFS(СВЦЭМ!$D$33:$D$776,СВЦЭМ!$A$33:$A$776,$A111,СВЦЭМ!$B$33:$B$776,E$83)+'СЕТ СН'!$G$14+СВЦЭМ!$D$10+'СЕТ СН'!$G$6-'СЕТ СН'!$G$26</f>
        <v>806.60833290000005</v>
      </c>
      <c r="F111" s="36">
        <f>SUMIFS(СВЦЭМ!$D$33:$D$776,СВЦЭМ!$A$33:$A$776,$A111,СВЦЭМ!$B$33:$B$776,F$83)+'СЕТ СН'!$G$14+СВЦЭМ!$D$10+'СЕТ СН'!$G$6-'СЕТ СН'!$G$26</f>
        <v>812.16309796999997</v>
      </c>
      <c r="G111" s="36">
        <f>SUMIFS(СВЦЭМ!$D$33:$D$776,СВЦЭМ!$A$33:$A$776,$A111,СВЦЭМ!$B$33:$B$776,G$83)+'СЕТ СН'!$G$14+СВЦЭМ!$D$10+'СЕТ СН'!$G$6-'СЕТ СН'!$G$26</f>
        <v>803.26266558999998</v>
      </c>
      <c r="H111" s="36">
        <f>SUMIFS(СВЦЭМ!$D$33:$D$776,СВЦЭМ!$A$33:$A$776,$A111,СВЦЭМ!$B$33:$B$776,H$83)+'СЕТ СН'!$G$14+СВЦЭМ!$D$10+'СЕТ СН'!$G$6-'СЕТ СН'!$G$26</f>
        <v>795.44547800999999</v>
      </c>
      <c r="I111" s="36">
        <f>SUMIFS(СВЦЭМ!$D$33:$D$776,СВЦЭМ!$A$33:$A$776,$A111,СВЦЭМ!$B$33:$B$776,I$83)+'СЕТ СН'!$G$14+СВЦЭМ!$D$10+'СЕТ СН'!$G$6-'СЕТ СН'!$G$26</f>
        <v>789.81500654000001</v>
      </c>
      <c r="J111" s="36">
        <f>SUMIFS(СВЦЭМ!$D$33:$D$776,СВЦЭМ!$A$33:$A$776,$A111,СВЦЭМ!$B$33:$B$776,J$83)+'СЕТ СН'!$G$14+СВЦЭМ!$D$10+'СЕТ СН'!$G$6-'СЕТ СН'!$G$26</f>
        <v>796.62357930000007</v>
      </c>
      <c r="K111" s="36">
        <f>SUMIFS(СВЦЭМ!$D$33:$D$776,СВЦЭМ!$A$33:$A$776,$A111,СВЦЭМ!$B$33:$B$776,K$83)+'СЕТ СН'!$G$14+СВЦЭМ!$D$10+'СЕТ СН'!$G$6-'СЕТ СН'!$G$26</f>
        <v>780.12636003</v>
      </c>
      <c r="L111" s="36">
        <f>SUMIFS(СВЦЭМ!$D$33:$D$776,СВЦЭМ!$A$33:$A$776,$A111,СВЦЭМ!$B$33:$B$776,L$83)+'СЕТ СН'!$G$14+СВЦЭМ!$D$10+'СЕТ СН'!$G$6-'СЕТ СН'!$G$26</f>
        <v>802.82238336</v>
      </c>
      <c r="M111" s="36">
        <f>SUMIFS(СВЦЭМ!$D$33:$D$776,СВЦЭМ!$A$33:$A$776,$A111,СВЦЭМ!$B$33:$B$776,M$83)+'СЕТ СН'!$G$14+СВЦЭМ!$D$10+'СЕТ СН'!$G$6-'СЕТ СН'!$G$26</f>
        <v>802.98185360000002</v>
      </c>
      <c r="N111" s="36">
        <f>SUMIFS(СВЦЭМ!$D$33:$D$776,СВЦЭМ!$A$33:$A$776,$A111,СВЦЭМ!$B$33:$B$776,N$83)+'СЕТ СН'!$G$14+СВЦЭМ!$D$10+'СЕТ СН'!$G$6-'СЕТ СН'!$G$26</f>
        <v>800.46135519000006</v>
      </c>
      <c r="O111" s="36">
        <f>SUMIFS(СВЦЭМ!$D$33:$D$776,СВЦЭМ!$A$33:$A$776,$A111,СВЦЭМ!$B$33:$B$776,O$83)+'СЕТ СН'!$G$14+СВЦЭМ!$D$10+'СЕТ СН'!$G$6-'СЕТ СН'!$G$26</f>
        <v>798.87615898000001</v>
      </c>
      <c r="P111" s="36">
        <f>SUMIFS(СВЦЭМ!$D$33:$D$776,СВЦЭМ!$A$33:$A$776,$A111,СВЦЭМ!$B$33:$B$776,P$83)+'СЕТ СН'!$G$14+СВЦЭМ!$D$10+'СЕТ СН'!$G$6-'СЕТ СН'!$G$26</f>
        <v>800.97997754000005</v>
      </c>
      <c r="Q111" s="36">
        <f>SUMIFS(СВЦЭМ!$D$33:$D$776,СВЦЭМ!$A$33:$A$776,$A111,СВЦЭМ!$B$33:$B$776,Q$83)+'СЕТ СН'!$G$14+СВЦЭМ!$D$10+'СЕТ СН'!$G$6-'СЕТ СН'!$G$26</f>
        <v>795.57968868</v>
      </c>
      <c r="R111" s="36">
        <f>SUMIFS(СВЦЭМ!$D$33:$D$776,СВЦЭМ!$A$33:$A$776,$A111,СВЦЭМ!$B$33:$B$776,R$83)+'СЕТ СН'!$G$14+СВЦЭМ!$D$10+'СЕТ СН'!$G$6-'СЕТ СН'!$G$26</f>
        <v>755.81267976000004</v>
      </c>
      <c r="S111" s="36">
        <f>SUMIFS(СВЦЭМ!$D$33:$D$776,СВЦЭМ!$A$33:$A$776,$A111,СВЦЭМ!$B$33:$B$776,S$83)+'СЕТ СН'!$G$14+СВЦЭМ!$D$10+'СЕТ СН'!$G$6-'СЕТ СН'!$G$26</f>
        <v>739.43320058000006</v>
      </c>
      <c r="T111" s="36">
        <f>SUMIFS(СВЦЭМ!$D$33:$D$776,СВЦЭМ!$A$33:$A$776,$A111,СВЦЭМ!$B$33:$B$776,T$83)+'СЕТ СН'!$G$14+СВЦЭМ!$D$10+'СЕТ СН'!$G$6-'СЕТ СН'!$G$26</f>
        <v>736.02604221000001</v>
      </c>
      <c r="U111" s="36">
        <f>SUMIFS(СВЦЭМ!$D$33:$D$776,СВЦЭМ!$A$33:$A$776,$A111,СВЦЭМ!$B$33:$B$776,U$83)+'СЕТ СН'!$G$14+СВЦЭМ!$D$10+'СЕТ СН'!$G$6-'СЕТ СН'!$G$26</f>
        <v>727.67492870000001</v>
      </c>
      <c r="V111" s="36">
        <f>SUMIFS(СВЦЭМ!$D$33:$D$776,СВЦЭМ!$A$33:$A$776,$A111,СВЦЭМ!$B$33:$B$776,V$83)+'СЕТ СН'!$G$14+СВЦЭМ!$D$10+'СЕТ СН'!$G$6-'СЕТ СН'!$G$26</f>
        <v>722.81186163000007</v>
      </c>
      <c r="W111" s="36">
        <f>SUMIFS(СВЦЭМ!$D$33:$D$776,СВЦЭМ!$A$33:$A$776,$A111,СВЦЭМ!$B$33:$B$776,W$83)+'СЕТ СН'!$G$14+СВЦЭМ!$D$10+'СЕТ СН'!$G$6-'СЕТ СН'!$G$26</f>
        <v>735.75660734000007</v>
      </c>
      <c r="X111" s="36">
        <f>SUMIFS(СВЦЭМ!$D$33:$D$776,СВЦЭМ!$A$33:$A$776,$A111,СВЦЭМ!$B$33:$B$776,X$83)+'СЕТ СН'!$G$14+СВЦЭМ!$D$10+'СЕТ СН'!$G$6-'СЕТ СН'!$G$26</f>
        <v>715.04634117000001</v>
      </c>
      <c r="Y111" s="36">
        <f>SUMIFS(СВЦЭМ!$D$33:$D$776,СВЦЭМ!$A$33:$A$776,$A111,СВЦЭМ!$B$33:$B$776,Y$83)+'СЕТ СН'!$G$14+СВЦЭМ!$D$10+'СЕТ СН'!$G$6-'СЕТ СН'!$G$26</f>
        <v>738.22323922999999</v>
      </c>
    </row>
    <row r="112" spans="1:25" ht="15.75" x14ac:dyDescent="0.2">
      <c r="A112" s="35">
        <f t="shared" si="2"/>
        <v>43675</v>
      </c>
      <c r="B112" s="36">
        <f>SUMIFS(СВЦЭМ!$D$33:$D$776,СВЦЭМ!$A$33:$A$776,$A112,СВЦЭМ!$B$33:$B$776,B$83)+'СЕТ СН'!$G$14+СВЦЭМ!$D$10+'СЕТ СН'!$G$6-'СЕТ СН'!$G$26</f>
        <v>786.77997347999997</v>
      </c>
      <c r="C112" s="36">
        <f>SUMIFS(СВЦЭМ!$D$33:$D$776,СВЦЭМ!$A$33:$A$776,$A112,СВЦЭМ!$B$33:$B$776,C$83)+'СЕТ СН'!$G$14+СВЦЭМ!$D$10+'СЕТ СН'!$G$6-'СЕТ СН'!$G$26</f>
        <v>796.17583167999999</v>
      </c>
      <c r="D112" s="36">
        <f>SUMIFS(СВЦЭМ!$D$33:$D$776,СВЦЭМ!$A$33:$A$776,$A112,СВЦЭМ!$B$33:$B$776,D$83)+'СЕТ СН'!$G$14+СВЦЭМ!$D$10+'СЕТ СН'!$G$6-'СЕТ СН'!$G$26</f>
        <v>796.71471077000001</v>
      </c>
      <c r="E112" s="36">
        <f>SUMIFS(СВЦЭМ!$D$33:$D$776,СВЦЭМ!$A$33:$A$776,$A112,СВЦЭМ!$B$33:$B$776,E$83)+'СЕТ СН'!$G$14+СВЦЭМ!$D$10+'СЕТ СН'!$G$6-'СЕТ СН'!$G$26</f>
        <v>806.38172085999997</v>
      </c>
      <c r="F112" s="36">
        <f>SUMIFS(СВЦЭМ!$D$33:$D$776,СВЦЭМ!$A$33:$A$776,$A112,СВЦЭМ!$B$33:$B$776,F$83)+'СЕТ СН'!$G$14+СВЦЭМ!$D$10+'СЕТ СН'!$G$6-'СЕТ СН'!$G$26</f>
        <v>829.43929083</v>
      </c>
      <c r="G112" s="36">
        <f>SUMIFS(СВЦЭМ!$D$33:$D$776,СВЦЭМ!$A$33:$A$776,$A112,СВЦЭМ!$B$33:$B$776,G$83)+'СЕТ СН'!$G$14+СВЦЭМ!$D$10+'СЕТ СН'!$G$6-'СЕТ СН'!$G$26</f>
        <v>809.92518123000002</v>
      </c>
      <c r="H112" s="36">
        <f>SUMIFS(СВЦЭМ!$D$33:$D$776,СВЦЭМ!$A$33:$A$776,$A112,СВЦЭМ!$B$33:$B$776,H$83)+'СЕТ СН'!$G$14+СВЦЭМ!$D$10+'СЕТ СН'!$G$6-'СЕТ СН'!$G$26</f>
        <v>786.67121295000004</v>
      </c>
      <c r="I112" s="36">
        <f>SUMIFS(СВЦЭМ!$D$33:$D$776,СВЦЭМ!$A$33:$A$776,$A112,СВЦЭМ!$B$33:$B$776,I$83)+'СЕТ СН'!$G$14+СВЦЭМ!$D$10+'СЕТ СН'!$G$6-'СЕТ СН'!$G$26</f>
        <v>782.44317779000005</v>
      </c>
      <c r="J112" s="36">
        <f>SUMIFS(СВЦЭМ!$D$33:$D$776,СВЦЭМ!$A$33:$A$776,$A112,СВЦЭМ!$B$33:$B$776,J$83)+'СЕТ СН'!$G$14+СВЦЭМ!$D$10+'СЕТ СН'!$G$6-'СЕТ СН'!$G$26</f>
        <v>747.05035629999998</v>
      </c>
      <c r="K112" s="36">
        <f>SUMIFS(СВЦЭМ!$D$33:$D$776,СВЦЭМ!$A$33:$A$776,$A112,СВЦЭМ!$B$33:$B$776,K$83)+'СЕТ СН'!$G$14+СВЦЭМ!$D$10+'СЕТ СН'!$G$6-'СЕТ СН'!$G$26</f>
        <v>743.27673041000003</v>
      </c>
      <c r="L112" s="36">
        <f>SUMIFS(СВЦЭМ!$D$33:$D$776,СВЦЭМ!$A$33:$A$776,$A112,СВЦЭМ!$B$33:$B$776,L$83)+'СЕТ СН'!$G$14+СВЦЭМ!$D$10+'СЕТ СН'!$G$6-'СЕТ СН'!$G$26</f>
        <v>745.25019859999998</v>
      </c>
      <c r="M112" s="36">
        <f>SUMIFS(СВЦЭМ!$D$33:$D$776,СВЦЭМ!$A$33:$A$776,$A112,СВЦЭМ!$B$33:$B$776,M$83)+'СЕТ СН'!$G$14+СВЦЭМ!$D$10+'СЕТ СН'!$G$6-'СЕТ СН'!$G$26</f>
        <v>746.53725352000004</v>
      </c>
      <c r="N112" s="36">
        <f>SUMIFS(СВЦЭМ!$D$33:$D$776,СВЦЭМ!$A$33:$A$776,$A112,СВЦЭМ!$B$33:$B$776,N$83)+'СЕТ СН'!$G$14+СВЦЭМ!$D$10+'СЕТ СН'!$G$6-'СЕТ СН'!$G$26</f>
        <v>738.07583749000003</v>
      </c>
      <c r="O112" s="36">
        <f>SUMIFS(СВЦЭМ!$D$33:$D$776,СВЦЭМ!$A$33:$A$776,$A112,СВЦЭМ!$B$33:$B$776,O$83)+'СЕТ СН'!$G$14+СВЦЭМ!$D$10+'СЕТ СН'!$G$6-'СЕТ СН'!$G$26</f>
        <v>743.82941060000007</v>
      </c>
      <c r="P112" s="36">
        <f>SUMIFS(СВЦЭМ!$D$33:$D$776,СВЦЭМ!$A$33:$A$776,$A112,СВЦЭМ!$B$33:$B$776,P$83)+'СЕТ СН'!$G$14+СВЦЭМ!$D$10+'СЕТ СН'!$G$6-'СЕТ СН'!$G$26</f>
        <v>746.64593248000006</v>
      </c>
      <c r="Q112" s="36">
        <f>SUMIFS(СВЦЭМ!$D$33:$D$776,СВЦЭМ!$A$33:$A$776,$A112,СВЦЭМ!$B$33:$B$776,Q$83)+'СЕТ СН'!$G$14+СВЦЭМ!$D$10+'СЕТ СН'!$G$6-'СЕТ СН'!$G$26</f>
        <v>743.44476930000008</v>
      </c>
      <c r="R112" s="36">
        <f>SUMIFS(СВЦЭМ!$D$33:$D$776,СВЦЭМ!$A$33:$A$776,$A112,СВЦЭМ!$B$33:$B$776,R$83)+'СЕТ СН'!$G$14+СВЦЭМ!$D$10+'СЕТ СН'!$G$6-'СЕТ СН'!$G$26</f>
        <v>700.67987900000003</v>
      </c>
      <c r="S112" s="36">
        <f>SUMIFS(СВЦЭМ!$D$33:$D$776,СВЦЭМ!$A$33:$A$776,$A112,СВЦЭМ!$B$33:$B$776,S$83)+'СЕТ СН'!$G$14+СВЦЭМ!$D$10+'СЕТ СН'!$G$6-'СЕТ СН'!$G$26</f>
        <v>680.00872652999999</v>
      </c>
      <c r="T112" s="36">
        <f>SUMIFS(СВЦЭМ!$D$33:$D$776,СВЦЭМ!$A$33:$A$776,$A112,СВЦЭМ!$B$33:$B$776,T$83)+'СЕТ СН'!$G$14+СВЦЭМ!$D$10+'СЕТ СН'!$G$6-'СЕТ СН'!$G$26</f>
        <v>682.68667038000001</v>
      </c>
      <c r="U112" s="36">
        <f>SUMIFS(СВЦЭМ!$D$33:$D$776,СВЦЭМ!$A$33:$A$776,$A112,СВЦЭМ!$B$33:$B$776,U$83)+'СЕТ СН'!$G$14+СВЦЭМ!$D$10+'СЕТ СН'!$G$6-'СЕТ СН'!$G$26</f>
        <v>681.96741286999998</v>
      </c>
      <c r="V112" s="36">
        <f>SUMIFS(СВЦЭМ!$D$33:$D$776,СВЦЭМ!$A$33:$A$776,$A112,СВЦЭМ!$B$33:$B$776,V$83)+'СЕТ СН'!$G$14+СВЦЭМ!$D$10+'СЕТ СН'!$G$6-'СЕТ СН'!$G$26</f>
        <v>683.98109505000002</v>
      </c>
      <c r="W112" s="36">
        <f>SUMIFS(СВЦЭМ!$D$33:$D$776,СВЦЭМ!$A$33:$A$776,$A112,СВЦЭМ!$B$33:$B$776,W$83)+'СЕТ СН'!$G$14+СВЦЭМ!$D$10+'СЕТ СН'!$G$6-'СЕТ СН'!$G$26</f>
        <v>682.51790283000003</v>
      </c>
      <c r="X112" s="36">
        <f>SUMIFS(СВЦЭМ!$D$33:$D$776,СВЦЭМ!$A$33:$A$776,$A112,СВЦЭМ!$B$33:$B$776,X$83)+'СЕТ СН'!$G$14+СВЦЭМ!$D$10+'СЕТ СН'!$G$6-'СЕТ СН'!$G$26</f>
        <v>678.67773720000002</v>
      </c>
      <c r="Y112" s="36">
        <f>SUMIFS(СВЦЭМ!$D$33:$D$776,СВЦЭМ!$A$33:$A$776,$A112,СВЦЭМ!$B$33:$B$776,Y$83)+'СЕТ СН'!$G$14+СВЦЭМ!$D$10+'СЕТ СН'!$G$6-'СЕТ СН'!$G$26</f>
        <v>752.67790836000006</v>
      </c>
    </row>
    <row r="113" spans="1:27" ht="15.75" x14ac:dyDescent="0.2">
      <c r="A113" s="35">
        <f t="shared" si="2"/>
        <v>43676</v>
      </c>
      <c r="B113" s="36">
        <f>SUMIFS(СВЦЭМ!$D$33:$D$776,СВЦЭМ!$A$33:$A$776,$A113,СВЦЭМ!$B$33:$B$776,B$83)+'СЕТ СН'!$G$14+СВЦЭМ!$D$10+'СЕТ СН'!$G$6-'СЕТ СН'!$G$26</f>
        <v>807.96583479000003</v>
      </c>
      <c r="C113" s="36">
        <f>SUMIFS(СВЦЭМ!$D$33:$D$776,СВЦЭМ!$A$33:$A$776,$A113,СВЦЭМ!$B$33:$B$776,C$83)+'СЕТ СН'!$G$14+СВЦЭМ!$D$10+'СЕТ СН'!$G$6-'СЕТ СН'!$G$26</f>
        <v>811.68409034000001</v>
      </c>
      <c r="D113" s="36">
        <f>SUMIFS(СВЦЭМ!$D$33:$D$776,СВЦЭМ!$A$33:$A$776,$A113,СВЦЭМ!$B$33:$B$776,D$83)+'СЕТ СН'!$G$14+СВЦЭМ!$D$10+'СЕТ СН'!$G$6-'СЕТ СН'!$G$26</f>
        <v>811.05906899000001</v>
      </c>
      <c r="E113" s="36">
        <f>SUMIFS(СВЦЭМ!$D$33:$D$776,СВЦЭМ!$A$33:$A$776,$A113,СВЦЭМ!$B$33:$B$776,E$83)+'СЕТ СН'!$G$14+СВЦЭМ!$D$10+'СЕТ СН'!$G$6-'СЕТ СН'!$G$26</f>
        <v>835.21537261000003</v>
      </c>
      <c r="F113" s="36">
        <f>SUMIFS(СВЦЭМ!$D$33:$D$776,СВЦЭМ!$A$33:$A$776,$A113,СВЦЭМ!$B$33:$B$776,F$83)+'СЕТ СН'!$G$14+СВЦЭМ!$D$10+'СЕТ СН'!$G$6-'СЕТ СН'!$G$26</f>
        <v>840.53052522000007</v>
      </c>
      <c r="G113" s="36">
        <f>SUMIFS(СВЦЭМ!$D$33:$D$776,СВЦЭМ!$A$33:$A$776,$A113,СВЦЭМ!$B$33:$B$776,G$83)+'СЕТ СН'!$G$14+СВЦЭМ!$D$10+'СЕТ СН'!$G$6-'СЕТ СН'!$G$26</f>
        <v>829.58150502000001</v>
      </c>
      <c r="H113" s="36">
        <f>SUMIFS(СВЦЭМ!$D$33:$D$776,СВЦЭМ!$A$33:$A$776,$A113,СВЦЭМ!$B$33:$B$776,H$83)+'СЕТ СН'!$G$14+СВЦЭМ!$D$10+'СЕТ СН'!$G$6-'СЕТ СН'!$G$26</f>
        <v>828.12529803000007</v>
      </c>
      <c r="I113" s="36">
        <f>SUMIFS(СВЦЭМ!$D$33:$D$776,СВЦЭМ!$A$33:$A$776,$A113,СВЦЭМ!$B$33:$B$776,I$83)+'СЕТ СН'!$G$14+СВЦЭМ!$D$10+'СЕТ СН'!$G$6-'СЕТ СН'!$G$26</f>
        <v>774.71052691</v>
      </c>
      <c r="J113" s="36">
        <f>SUMIFS(СВЦЭМ!$D$33:$D$776,СВЦЭМ!$A$33:$A$776,$A113,СВЦЭМ!$B$33:$B$776,J$83)+'СЕТ СН'!$G$14+СВЦЭМ!$D$10+'СЕТ СН'!$G$6-'СЕТ СН'!$G$26</f>
        <v>743.69723319000002</v>
      </c>
      <c r="K113" s="36">
        <f>SUMIFS(СВЦЭМ!$D$33:$D$776,СВЦЭМ!$A$33:$A$776,$A113,СВЦЭМ!$B$33:$B$776,K$83)+'СЕТ СН'!$G$14+СВЦЭМ!$D$10+'СЕТ СН'!$G$6-'СЕТ СН'!$G$26</f>
        <v>770.45283330000007</v>
      </c>
      <c r="L113" s="36">
        <f>SUMIFS(СВЦЭМ!$D$33:$D$776,СВЦЭМ!$A$33:$A$776,$A113,СВЦЭМ!$B$33:$B$776,L$83)+'СЕТ СН'!$G$14+СВЦЭМ!$D$10+'СЕТ СН'!$G$6-'СЕТ СН'!$G$26</f>
        <v>775.88789658000007</v>
      </c>
      <c r="M113" s="36">
        <f>SUMIFS(СВЦЭМ!$D$33:$D$776,СВЦЭМ!$A$33:$A$776,$A113,СВЦЭМ!$B$33:$B$776,M$83)+'СЕТ СН'!$G$14+СВЦЭМ!$D$10+'СЕТ СН'!$G$6-'СЕТ СН'!$G$26</f>
        <v>775.21388689000003</v>
      </c>
      <c r="N113" s="36">
        <f>SUMIFS(СВЦЭМ!$D$33:$D$776,СВЦЭМ!$A$33:$A$776,$A113,СВЦЭМ!$B$33:$B$776,N$83)+'СЕТ СН'!$G$14+СВЦЭМ!$D$10+'СЕТ СН'!$G$6-'СЕТ СН'!$G$26</f>
        <v>772.50157136000007</v>
      </c>
      <c r="O113" s="36">
        <f>SUMIFS(СВЦЭМ!$D$33:$D$776,СВЦЭМ!$A$33:$A$776,$A113,СВЦЭМ!$B$33:$B$776,O$83)+'СЕТ СН'!$G$14+СВЦЭМ!$D$10+'СЕТ СН'!$G$6-'СЕТ СН'!$G$26</f>
        <v>775.23175426</v>
      </c>
      <c r="P113" s="36">
        <f>SUMIFS(СВЦЭМ!$D$33:$D$776,СВЦЭМ!$A$33:$A$776,$A113,СВЦЭМ!$B$33:$B$776,P$83)+'СЕТ СН'!$G$14+СВЦЭМ!$D$10+'СЕТ СН'!$G$6-'СЕТ СН'!$G$26</f>
        <v>785.27217526000004</v>
      </c>
      <c r="Q113" s="36">
        <f>SUMIFS(СВЦЭМ!$D$33:$D$776,СВЦЭМ!$A$33:$A$776,$A113,СВЦЭМ!$B$33:$B$776,Q$83)+'СЕТ СН'!$G$14+СВЦЭМ!$D$10+'СЕТ СН'!$G$6-'СЕТ СН'!$G$26</f>
        <v>783.95684329000005</v>
      </c>
      <c r="R113" s="36">
        <f>SUMIFS(СВЦЭМ!$D$33:$D$776,СВЦЭМ!$A$33:$A$776,$A113,СВЦЭМ!$B$33:$B$776,R$83)+'СЕТ СН'!$G$14+СВЦЭМ!$D$10+'СЕТ СН'!$G$6-'СЕТ СН'!$G$26</f>
        <v>731.27960444000007</v>
      </c>
      <c r="S113" s="36">
        <f>SUMIFS(СВЦЭМ!$D$33:$D$776,СВЦЭМ!$A$33:$A$776,$A113,СВЦЭМ!$B$33:$B$776,S$83)+'СЕТ СН'!$G$14+СВЦЭМ!$D$10+'СЕТ СН'!$G$6-'СЕТ СН'!$G$26</f>
        <v>703.58917999000005</v>
      </c>
      <c r="T113" s="36">
        <f>SUMIFS(СВЦЭМ!$D$33:$D$776,СВЦЭМ!$A$33:$A$776,$A113,СВЦЭМ!$B$33:$B$776,T$83)+'СЕТ СН'!$G$14+СВЦЭМ!$D$10+'СЕТ СН'!$G$6-'СЕТ СН'!$G$26</f>
        <v>704.99570008000001</v>
      </c>
      <c r="U113" s="36">
        <f>SUMIFS(СВЦЭМ!$D$33:$D$776,СВЦЭМ!$A$33:$A$776,$A113,СВЦЭМ!$B$33:$B$776,U$83)+'СЕТ СН'!$G$14+СВЦЭМ!$D$10+'СЕТ СН'!$G$6-'СЕТ СН'!$G$26</f>
        <v>699.22392075000005</v>
      </c>
      <c r="V113" s="36">
        <f>SUMIFS(СВЦЭМ!$D$33:$D$776,СВЦЭМ!$A$33:$A$776,$A113,СВЦЭМ!$B$33:$B$776,V$83)+'СЕТ СН'!$G$14+СВЦЭМ!$D$10+'СЕТ СН'!$G$6-'СЕТ СН'!$G$26</f>
        <v>674.78026018000003</v>
      </c>
      <c r="W113" s="36">
        <f>SUMIFS(СВЦЭМ!$D$33:$D$776,СВЦЭМ!$A$33:$A$776,$A113,СВЦЭМ!$B$33:$B$776,W$83)+'СЕТ СН'!$G$14+СВЦЭМ!$D$10+'СЕТ СН'!$G$6-'СЕТ СН'!$G$26</f>
        <v>662.34028378000005</v>
      </c>
      <c r="X113" s="36">
        <f>SUMIFS(СВЦЭМ!$D$33:$D$776,СВЦЭМ!$A$33:$A$776,$A113,СВЦЭМ!$B$33:$B$776,X$83)+'СЕТ СН'!$G$14+СВЦЭМ!$D$10+'СЕТ СН'!$G$6-'СЕТ СН'!$G$26</f>
        <v>660.21577262999995</v>
      </c>
      <c r="Y113" s="36">
        <f>SUMIFS(СВЦЭМ!$D$33:$D$776,СВЦЭМ!$A$33:$A$776,$A113,СВЦЭМ!$B$33:$B$776,Y$83)+'СЕТ СН'!$G$14+СВЦЭМ!$D$10+'СЕТ СН'!$G$6-'СЕТ СН'!$G$26</f>
        <v>721.02500440000006</v>
      </c>
    </row>
    <row r="114" spans="1:27" ht="15.75" x14ac:dyDescent="0.2">
      <c r="A114" s="35">
        <f t="shared" si="2"/>
        <v>43677</v>
      </c>
      <c r="B114" s="36">
        <f>SUMIFS(СВЦЭМ!$D$33:$D$776,СВЦЭМ!$A$33:$A$776,$A114,СВЦЭМ!$B$33:$B$776,B$83)+'СЕТ СН'!$G$14+СВЦЭМ!$D$10+'СЕТ СН'!$G$6-'СЕТ СН'!$G$26</f>
        <v>820.04999760999999</v>
      </c>
      <c r="C114" s="36">
        <f>SUMIFS(СВЦЭМ!$D$33:$D$776,СВЦЭМ!$A$33:$A$776,$A114,СВЦЭМ!$B$33:$B$776,C$83)+'СЕТ СН'!$G$14+СВЦЭМ!$D$10+'СЕТ СН'!$G$6-'СЕТ СН'!$G$26</f>
        <v>821.76079960000004</v>
      </c>
      <c r="D114" s="36">
        <f>SUMIFS(СВЦЭМ!$D$33:$D$776,СВЦЭМ!$A$33:$A$776,$A114,СВЦЭМ!$B$33:$B$776,D$83)+'СЕТ СН'!$G$14+СВЦЭМ!$D$10+'СЕТ СН'!$G$6-'СЕТ СН'!$G$26</f>
        <v>830.32471921000001</v>
      </c>
      <c r="E114" s="36">
        <f>SUMIFS(СВЦЭМ!$D$33:$D$776,СВЦЭМ!$A$33:$A$776,$A114,СВЦЭМ!$B$33:$B$776,E$83)+'СЕТ СН'!$G$14+СВЦЭМ!$D$10+'СЕТ СН'!$G$6-'СЕТ СН'!$G$26</f>
        <v>837.83942841999999</v>
      </c>
      <c r="F114" s="36">
        <f>SUMIFS(СВЦЭМ!$D$33:$D$776,СВЦЭМ!$A$33:$A$776,$A114,СВЦЭМ!$B$33:$B$776,F$83)+'СЕТ СН'!$G$14+СВЦЭМ!$D$10+'СЕТ СН'!$G$6-'СЕТ СН'!$G$26</f>
        <v>841.14673344000005</v>
      </c>
      <c r="G114" s="36">
        <f>SUMIFS(СВЦЭМ!$D$33:$D$776,СВЦЭМ!$A$33:$A$776,$A114,СВЦЭМ!$B$33:$B$776,G$83)+'СЕТ СН'!$G$14+СВЦЭМ!$D$10+'СЕТ СН'!$G$6-'СЕТ СН'!$G$26</f>
        <v>824.30673896999997</v>
      </c>
      <c r="H114" s="36">
        <f>SUMIFS(СВЦЭМ!$D$33:$D$776,СВЦЭМ!$A$33:$A$776,$A114,СВЦЭМ!$B$33:$B$776,H$83)+'СЕТ СН'!$G$14+СВЦЭМ!$D$10+'СЕТ СН'!$G$6-'СЕТ СН'!$G$26</f>
        <v>812.94786071999999</v>
      </c>
      <c r="I114" s="36">
        <f>SUMIFS(СВЦЭМ!$D$33:$D$776,СВЦЭМ!$A$33:$A$776,$A114,СВЦЭМ!$B$33:$B$776,I$83)+'СЕТ СН'!$G$14+СВЦЭМ!$D$10+'СЕТ СН'!$G$6-'СЕТ СН'!$G$26</f>
        <v>798.41641734000007</v>
      </c>
      <c r="J114" s="36">
        <f>SUMIFS(СВЦЭМ!$D$33:$D$776,СВЦЭМ!$A$33:$A$776,$A114,СВЦЭМ!$B$33:$B$776,J$83)+'СЕТ СН'!$G$14+СВЦЭМ!$D$10+'СЕТ СН'!$G$6-'СЕТ СН'!$G$26</f>
        <v>794.58919268</v>
      </c>
      <c r="K114" s="36">
        <f>SUMIFS(СВЦЭМ!$D$33:$D$776,СВЦЭМ!$A$33:$A$776,$A114,СВЦЭМ!$B$33:$B$776,K$83)+'СЕТ СН'!$G$14+СВЦЭМ!$D$10+'СЕТ СН'!$G$6-'СЕТ СН'!$G$26</f>
        <v>799.61412518999998</v>
      </c>
      <c r="L114" s="36">
        <f>SUMIFS(СВЦЭМ!$D$33:$D$776,СВЦЭМ!$A$33:$A$776,$A114,СВЦЭМ!$B$33:$B$776,L$83)+'СЕТ СН'!$G$14+СВЦЭМ!$D$10+'СЕТ СН'!$G$6-'СЕТ СН'!$G$26</f>
        <v>800.60141374</v>
      </c>
      <c r="M114" s="36">
        <f>SUMIFS(СВЦЭМ!$D$33:$D$776,СВЦЭМ!$A$33:$A$776,$A114,СВЦЭМ!$B$33:$B$776,M$83)+'СЕТ СН'!$G$14+СВЦЭМ!$D$10+'СЕТ СН'!$G$6-'СЕТ СН'!$G$26</f>
        <v>796.93689647000008</v>
      </c>
      <c r="N114" s="36">
        <f>SUMIFS(СВЦЭМ!$D$33:$D$776,СВЦЭМ!$A$33:$A$776,$A114,СВЦЭМ!$B$33:$B$776,N$83)+'СЕТ СН'!$G$14+СВЦЭМ!$D$10+'СЕТ СН'!$G$6-'СЕТ СН'!$G$26</f>
        <v>794.68132479000008</v>
      </c>
      <c r="O114" s="36">
        <f>SUMIFS(СВЦЭМ!$D$33:$D$776,СВЦЭМ!$A$33:$A$776,$A114,СВЦЭМ!$B$33:$B$776,O$83)+'СЕТ СН'!$G$14+СВЦЭМ!$D$10+'СЕТ СН'!$G$6-'СЕТ СН'!$G$26</f>
        <v>801.50881165999999</v>
      </c>
      <c r="P114" s="36">
        <f>SUMIFS(СВЦЭМ!$D$33:$D$776,СВЦЭМ!$A$33:$A$776,$A114,СВЦЭМ!$B$33:$B$776,P$83)+'СЕТ СН'!$G$14+СВЦЭМ!$D$10+'СЕТ СН'!$G$6-'СЕТ СН'!$G$26</f>
        <v>808.27966720000006</v>
      </c>
      <c r="Q114" s="36">
        <f>SUMIFS(СВЦЭМ!$D$33:$D$776,СВЦЭМ!$A$33:$A$776,$A114,СВЦЭМ!$B$33:$B$776,Q$83)+'СЕТ СН'!$G$14+СВЦЭМ!$D$10+'СЕТ СН'!$G$6-'СЕТ СН'!$G$26</f>
        <v>813.55446703000007</v>
      </c>
      <c r="R114" s="36">
        <f>SUMIFS(СВЦЭМ!$D$33:$D$776,СВЦЭМ!$A$33:$A$776,$A114,СВЦЭМ!$B$33:$B$776,R$83)+'СЕТ СН'!$G$14+СВЦЭМ!$D$10+'СЕТ СН'!$G$6-'СЕТ СН'!$G$26</f>
        <v>762.88874021000004</v>
      </c>
      <c r="S114" s="36">
        <f>SUMIFS(СВЦЭМ!$D$33:$D$776,СВЦЭМ!$A$33:$A$776,$A114,СВЦЭМ!$B$33:$B$776,S$83)+'СЕТ СН'!$G$14+СВЦЭМ!$D$10+'СЕТ СН'!$G$6-'СЕТ СН'!$G$26</f>
        <v>735.42065262000006</v>
      </c>
      <c r="T114" s="36">
        <f>SUMIFS(СВЦЭМ!$D$33:$D$776,СВЦЭМ!$A$33:$A$776,$A114,СВЦЭМ!$B$33:$B$776,T$83)+'СЕТ СН'!$G$14+СВЦЭМ!$D$10+'СЕТ СН'!$G$6-'СЕТ СН'!$G$26</f>
        <v>725.42007696999997</v>
      </c>
      <c r="U114" s="36">
        <f>SUMIFS(СВЦЭМ!$D$33:$D$776,СВЦЭМ!$A$33:$A$776,$A114,СВЦЭМ!$B$33:$B$776,U$83)+'СЕТ СН'!$G$14+СВЦЭМ!$D$10+'СЕТ СН'!$G$6-'СЕТ СН'!$G$26</f>
        <v>788.76954176000004</v>
      </c>
      <c r="V114" s="36">
        <f>SUMIFS(СВЦЭМ!$D$33:$D$776,СВЦЭМ!$A$33:$A$776,$A114,СВЦЭМ!$B$33:$B$776,V$83)+'СЕТ СН'!$G$14+СВЦЭМ!$D$10+'СЕТ СН'!$G$6-'СЕТ СН'!$G$26</f>
        <v>716.14810594999994</v>
      </c>
      <c r="W114" s="36">
        <f>SUMIFS(СВЦЭМ!$D$33:$D$776,СВЦЭМ!$A$33:$A$776,$A114,СВЦЭМ!$B$33:$B$776,W$83)+'СЕТ СН'!$G$14+СВЦЭМ!$D$10+'СЕТ СН'!$G$6-'СЕТ СН'!$G$26</f>
        <v>718.10270360000004</v>
      </c>
      <c r="X114" s="36">
        <f>SUMIFS(СВЦЭМ!$D$33:$D$776,СВЦЭМ!$A$33:$A$776,$A114,СВЦЭМ!$B$33:$B$776,X$83)+'СЕТ СН'!$G$14+СВЦЭМ!$D$10+'СЕТ СН'!$G$6-'СЕТ СН'!$G$26</f>
        <v>704.62164296000003</v>
      </c>
      <c r="Y114" s="36">
        <f>SUMIFS(СВЦЭМ!$D$33:$D$776,СВЦЭМ!$A$33:$A$776,$A114,СВЦЭМ!$B$33:$B$776,Y$83)+'СЕТ СН'!$G$14+СВЦЭМ!$D$10+'СЕТ СН'!$G$6-'СЕТ СН'!$G$26</f>
        <v>743.54430667999998</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72</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01.07.2019</v>
      </c>
      <c r="B120" s="36">
        <f>SUMIFS(СВЦЭМ!$D$33:$D$776,СВЦЭМ!$A$33:$A$776,$A120,СВЦЭМ!$B$33:$B$776,B$119)+'СЕТ СН'!$H$14+СВЦЭМ!$D$10+'СЕТ СН'!$H$6-'СЕТ СН'!$H$26</f>
        <v>881.74212831</v>
      </c>
      <c r="C120" s="36">
        <f>SUMIFS(СВЦЭМ!$D$33:$D$776,СВЦЭМ!$A$33:$A$776,$A120,СВЦЭМ!$B$33:$B$776,C$119)+'СЕТ СН'!$H$14+СВЦЭМ!$D$10+'СЕТ СН'!$H$6-'СЕТ СН'!$H$26</f>
        <v>977.14870687000007</v>
      </c>
      <c r="D120" s="36">
        <f>SUMIFS(СВЦЭМ!$D$33:$D$776,СВЦЭМ!$A$33:$A$776,$A120,СВЦЭМ!$B$33:$B$776,D$119)+'СЕТ СН'!$H$14+СВЦЭМ!$D$10+'СЕТ СН'!$H$6-'СЕТ СН'!$H$26</f>
        <v>1006.3607101600001</v>
      </c>
      <c r="E120" s="36">
        <f>SUMIFS(СВЦЭМ!$D$33:$D$776,СВЦЭМ!$A$33:$A$776,$A120,СВЦЭМ!$B$33:$B$776,E$119)+'СЕТ СН'!$H$14+СВЦЭМ!$D$10+'СЕТ СН'!$H$6-'СЕТ СН'!$H$26</f>
        <v>1029.6707266200001</v>
      </c>
      <c r="F120" s="36">
        <f>SUMIFS(СВЦЭМ!$D$33:$D$776,СВЦЭМ!$A$33:$A$776,$A120,СВЦЭМ!$B$33:$B$776,F$119)+'СЕТ СН'!$H$14+СВЦЭМ!$D$10+'СЕТ СН'!$H$6-'СЕТ СН'!$H$26</f>
        <v>1032.9706908799999</v>
      </c>
      <c r="G120" s="36">
        <f>SUMIFS(СВЦЭМ!$D$33:$D$776,СВЦЭМ!$A$33:$A$776,$A120,СВЦЭМ!$B$33:$B$776,G$119)+'СЕТ СН'!$H$14+СВЦЭМ!$D$10+'СЕТ СН'!$H$6-'СЕТ СН'!$H$26</f>
        <v>1015.93752066</v>
      </c>
      <c r="H120" s="36">
        <f>SUMIFS(СВЦЭМ!$D$33:$D$776,СВЦЭМ!$A$33:$A$776,$A120,СВЦЭМ!$B$33:$B$776,H$119)+'СЕТ СН'!$H$14+СВЦЭМ!$D$10+'СЕТ СН'!$H$6-'СЕТ СН'!$H$26</f>
        <v>962.87464346000002</v>
      </c>
      <c r="I120" s="36">
        <f>SUMIFS(СВЦЭМ!$D$33:$D$776,СВЦЭМ!$A$33:$A$776,$A120,СВЦЭМ!$B$33:$B$776,I$119)+'СЕТ СН'!$H$14+СВЦЭМ!$D$10+'СЕТ СН'!$H$6-'СЕТ СН'!$H$26</f>
        <v>906.02003764000006</v>
      </c>
      <c r="J120" s="36">
        <f>SUMIFS(СВЦЭМ!$D$33:$D$776,СВЦЭМ!$A$33:$A$776,$A120,СВЦЭМ!$B$33:$B$776,J$119)+'СЕТ СН'!$H$14+СВЦЭМ!$D$10+'СЕТ СН'!$H$6-'СЕТ СН'!$H$26</f>
        <v>896.70910465000009</v>
      </c>
      <c r="K120" s="36">
        <f>SUMIFS(СВЦЭМ!$D$33:$D$776,СВЦЭМ!$A$33:$A$776,$A120,СВЦЭМ!$B$33:$B$776,K$119)+'СЕТ СН'!$H$14+СВЦЭМ!$D$10+'СЕТ СН'!$H$6-'СЕТ СН'!$H$26</f>
        <v>900.53302832000008</v>
      </c>
      <c r="L120" s="36">
        <f>SUMIFS(СВЦЭМ!$D$33:$D$776,СВЦЭМ!$A$33:$A$776,$A120,СВЦЭМ!$B$33:$B$776,L$119)+'СЕТ СН'!$H$14+СВЦЭМ!$D$10+'СЕТ СН'!$H$6-'СЕТ СН'!$H$26</f>
        <v>905.06942347000006</v>
      </c>
      <c r="M120" s="36">
        <f>SUMIFS(СВЦЭМ!$D$33:$D$776,СВЦЭМ!$A$33:$A$776,$A120,СВЦЭМ!$B$33:$B$776,M$119)+'СЕТ СН'!$H$14+СВЦЭМ!$D$10+'СЕТ СН'!$H$6-'СЕТ СН'!$H$26</f>
        <v>891.34374708000007</v>
      </c>
      <c r="N120" s="36">
        <f>SUMIFS(СВЦЭМ!$D$33:$D$776,СВЦЭМ!$A$33:$A$776,$A120,СВЦЭМ!$B$33:$B$776,N$119)+'СЕТ СН'!$H$14+СВЦЭМ!$D$10+'СЕТ СН'!$H$6-'СЕТ СН'!$H$26</f>
        <v>880.44737145000011</v>
      </c>
      <c r="O120" s="36">
        <f>SUMIFS(СВЦЭМ!$D$33:$D$776,СВЦЭМ!$A$33:$A$776,$A120,СВЦЭМ!$B$33:$B$776,O$119)+'СЕТ СН'!$H$14+СВЦЭМ!$D$10+'СЕТ СН'!$H$6-'СЕТ СН'!$H$26</f>
        <v>884.03476493000005</v>
      </c>
      <c r="P120" s="36">
        <f>SUMIFS(СВЦЭМ!$D$33:$D$776,СВЦЭМ!$A$33:$A$776,$A120,СВЦЭМ!$B$33:$B$776,P$119)+'СЕТ СН'!$H$14+СВЦЭМ!$D$10+'СЕТ СН'!$H$6-'СЕТ СН'!$H$26</f>
        <v>884.49157014000002</v>
      </c>
      <c r="Q120" s="36">
        <f>SUMIFS(СВЦЭМ!$D$33:$D$776,СВЦЭМ!$A$33:$A$776,$A120,СВЦЭМ!$B$33:$B$776,Q$119)+'СЕТ СН'!$H$14+СВЦЭМ!$D$10+'СЕТ СН'!$H$6-'СЕТ СН'!$H$26</f>
        <v>867.91907857000001</v>
      </c>
      <c r="R120" s="36">
        <f>SUMIFS(СВЦЭМ!$D$33:$D$776,СВЦЭМ!$A$33:$A$776,$A120,СВЦЭМ!$B$33:$B$776,R$119)+'СЕТ СН'!$H$14+СВЦЭМ!$D$10+'СЕТ СН'!$H$6-'СЕТ СН'!$H$26</f>
        <v>815.77219953000008</v>
      </c>
      <c r="S120" s="36">
        <f>SUMIFS(СВЦЭМ!$D$33:$D$776,СВЦЭМ!$A$33:$A$776,$A120,СВЦЭМ!$B$33:$B$776,S$119)+'СЕТ СН'!$H$14+СВЦЭМ!$D$10+'СЕТ СН'!$H$6-'СЕТ СН'!$H$26</f>
        <v>814.13168502000008</v>
      </c>
      <c r="T120" s="36">
        <f>SUMIFS(СВЦЭМ!$D$33:$D$776,СВЦЭМ!$A$33:$A$776,$A120,СВЦЭМ!$B$33:$B$776,T$119)+'СЕТ СН'!$H$14+СВЦЭМ!$D$10+'СЕТ СН'!$H$6-'СЕТ СН'!$H$26</f>
        <v>815.96888945000001</v>
      </c>
      <c r="U120" s="36">
        <f>SUMIFS(СВЦЭМ!$D$33:$D$776,СВЦЭМ!$A$33:$A$776,$A120,СВЦЭМ!$B$33:$B$776,U$119)+'СЕТ СН'!$H$14+СВЦЭМ!$D$10+'СЕТ СН'!$H$6-'СЕТ СН'!$H$26</f>
        <v>810.32926814000007</v>
      </c>
      <c r="V120" s="36">
        <f>SUMIFS(СВЦЭМ!$D$33:$D$776,СВЦЭМ!$A$33:$A$776,$A120,СВЦЭМ!$B$33:$B$776,V$119)+'СЕТ СН'!$H$14+СВЦЭМ!$D$10+'СЕТ СН'!$H$6-'СЕТ СН'!$H$26</f>
        <v>813.68912229</v>
      </c>
      <c r="W120" s="36">
        <f>SUMIFS(СВЦЭМ!$D$33:$D$776,СВЦЭМ!$A$33:$A$776,$A120,СВЦЭМ!$B$33:$B$776,W$119)+'СЕТ СН'!$H$14+СВЦЭМ!$D$10+'СЕТ СН'!$H$6-'СЕТ СН'!$H$26</f>
        <v>836.27121112000009</v>
      </c>
      <c r="X120" s="36">
        <f>SUMIFS(СВЦЭМ!$D$33:$D$776,СВЦЭМ!$A$33:$A$776,$A120,СВЦЭМ!$B$33:$B$776,X$119)+'СЕТ СН'!$H$14+СВЦЭМ!$D$10+'СЕТ СН'!$H$6-'СЕТ СН'!$H$26</f>
        <v>809.81216789000007</v>
      </c>
      <c r="Y120" s="36">
        <f>SUMIFS(СВЦЭМ!$D$33:$D$776,СВЦЭМ!$A$33:$A$776,$A120,СВЦЭМ!$B$33:$B$776,Y$119)+'СЕТ СН'!$H$14+СВЦЭМ!$D$10+'СЕТ СН'!$H$6-'СЕТ СН'!$H$26</f>
        <v>809.65809934000004</v>
      </c>
      <c r="AA120" s="45"/>
    </row>
    <row r="121" spans="1:27" ht="15.75" x14ac:dyDescent="0.2">
      <c r="A121" s="35">
        <f>A120+1</f>
        <v>43648</v>
      </c>
      <c r="B121" s="36">
        <f>SUMIFS(СВЦЭМ!$D$33:$D$776,СВЦЭМ!$A$33:$A$776,$A121,СВЦЭМ!$B$33:$B$776,B$119)+'СЕТ СН'!$H$14+СВЦЭМ!$D$10+'СЕТ СН'!$H$6-'СЕТ СН'!$H$26</f>
        <v>961.56236754000008</v>
      </c>
      <c r="C121" s="36">
        <f>SUMIFS(СВЦЭМ!$D$33:$D$776,СВЦЭМ!$A$33:$A$776,$A121,СВЦЭМ!$B$33:$B$776,C$119)+'СЕТ СН'!$H$14+СВЦЭМ!$D$10+'СЕТ СН'!$H$6-'СЕТ СН'!$H$26</f>
        <v>1070.4863997900002</v>
      </c>
      <c r="D121" s="36">
        <f>SUMIFS(СВЦЭМ!$D$33:$D$776,СВЦЭМ!$A$33:$A$776,$A121,СВЦЭМ!$B$33:$B$776,D$119)+'СЕТ СН'!$H$14+СВЦЭМ!$D$10+'СЕТ СН'!$H$6-'СЕТ СН'!$H$26</f>
        <v>1079.68656848</v>
      </c>
      <c r="E121" s="36">
        <f>SUMIFS(СВЦЭМ!$D$33:$D$776,СВЦЭМ!$A$33:$A$776,$A121,СВЦЭМ!$B$33:$B$776,E$119)+'СЕТ СН'!$H$14+СВЦЭМ!$D$10+'СЕТ СН'!$H$6-'СЕТ СН'!$H$26</f>
        <v>1112.2944748899999</v>
      </c>
      <c r="F121" s="36">
        <f>SUMIFS(СВЦЭМ!$D$33:$D$776,СВЦЭМ!$A$33:$A$776,$A121,СВЦЭМ!$B$33:$B$776,F$119)+'СЕТ СН'!$H$14+СВЦЭМ!$D$10+'СЕТ СН'!$H$6-'СЕТ СН'!$H$26</f>
        <v>1109.46683708</v>
      </c>
      <c r="G121" s="36">
        <f>SUMIFS(СВЦЭМ!$D$33:$D$776,СВЦЭМ!$A$33:$A$776,$A121,СВЦЭМ!$B$33:$B$776,G$119)+'СЕТ СН'!$H$14+СВЦЭМ!$D$10+'СЕТ СН'!$H$6-'СЕТ СН'!$H$26</f>
        <v>1094.29100634</v>
      </c>
      <c r="H121" s="36">
        <f>SUMIFS(СВЦЭМ!$D$33:$D$776,СВЦЭМ!$A$33:$A$776,$A121,СВЦЭМ!$B$33:$B$776,H$119)+'СЕТ СН'!$H$14+СВЦЭМ!$D$10+'СЕТ СН'!$H$6-'СЕТ СН'!$H$26</f>
        <v>1045.0211120600002</v>
      </c>
      <c r="I121" s="36">
        <f>SUMIFS(СВЦЭМ!$D$33:$D$776,СВЦЭМ!$A$33:$A$776,$A121,СВЦЭМ!$B$33:$B$776,I$119)+'СЕТ СН'!$H$14+СВЦЭМ!$D$10+'СЕТ СН'!$H$6-'СЕТ СН'!$H$26</f>
        <v>980.46203019000006</v>
      </c>
      <c r="J121" s="36">
        <f>SUMIFS(СВЦЭМ!$D$33:$D$776,СВЦЭМ!$A$33:$A$776,$A121,СВЦЭМ!$B$33:$B$776,J$119)+'СЕТ СН'!$H$14+СВЦЭМ!$D$10+'СЕТ СН'!$H$6-'СЕТ СН'!$H$26</f>
        <v>934.59735473000001</v>
      </c>
      <c r="K121" s="36">
        <f>SUMIFS(СВЦЭМ!$D$33:$D$776,СВЦЭМ!$A$33:$A$776,$A121,СВЦЭМ!$B$33:$B$776,K$119)+'СЕТ СН'!$H$14+СВЦЭМ!$D$10+'СЕТ СН'!$H$6-'СЕТ СН'!$H$26</f>
        <v>900.93503885000007</v>
      </c>
      <c r="L121" s="36">
        <f>SUMIFS(СВЦЭМ!$D$33:$D$776,СВЦЭМ!$A$33:$A$776,$A121,СВЦЭМ!$B$33:$B$776,L$119)+'СЕТ СН'!$H$14+СВЦЭМ!$D$10+'СЕТ СН'!$H$6-'СЕТ СН'!$H$26</f>
        <v>887.7950368700001</v>
      </c>
      <c r="M121" s="36">
        <f>SUMIFS(СВЦЭМ!$D$33:$D$776,СВЦЭМ!$A$33:$A$776,$A121,СВЦЭМ!$B$33:$B$776,M$119)+'СЕТ СН'!$H$14+СВЦЭМ!$D$10+'СЕТ СН'!$H$6-'СЕТ СН'!$H$26</f>
        <v>891.91603502000009</v>
      </c>
      <c r="N121" s="36">
        <f>SUMIFS(СВЦЭМ!$D$33:$D$776,СВЦЭМ!$A$33:$A$776,$A121,СВЦЭМ!$B$33:$B$776,N$119)+'СЕТ СН'!$H$14+СВЦЭМ!$D$10+'СЕТ СН'!$H$6-'СЕТ СН'!$H$26</f>
        <v>909.46832577000009</v>
      </c>
      <c r="O121" s="36">
        <f>SUMIFS(СВЦЭМ!$D$33:$D$776,СВЦЭМ!$A$33:$A$776,$A121,СВЦЭМ!$B$33:$B$776,O$119)+'СЕТ СН'!$H$14+СВЦЭМ!$D$10+'СЕТ СН'!$H$6-'СЕТ СН'!$H$26</f>
        <v>905.42612969000004</v>
      </c>
      <c r="P121" s="36">
        <f>SUMIFS(СВЦЭМ!$D$33:$D$776,СВЦЭМ!$A$33:$A$776,$A121,СВЦЭМ!$B$33:$B$776,P$119)+'СЕТ СН'!$H$14+СВЦЭМ!$D$10+'СЕТ СН'!$H$6-'СЕТ СН'!$H$26</f>
        <v>909.04818344</v>
      </c>
      <c r="Q121" s="36">
        <f>SUMIFS(СВЦЭМ!$D$33:$D$776,СВЦЭМ!$A$33:$A$776,$A121,СВЦЭМ!$B$33:$B$776,Q$119)+'СЕТ СН'!$H$14+СВЦЭМ!$D$10+'СЕТ СН'!$H$6-'СЕТ СН'!$H$26</f>
        <v>897.73993813000004</v>
      </c>
      <c r="R121" s="36">
        <f>SUMIFS(СВЦЭМ!$D$33:$D$776,СВЦЭМ!$A$33:$A$776,$A121,СВЦЭМ!$B$33:$B$776,R$119)+'СЕТ СН'!$H$14+СВЦЭМ!$D$10+'СЕТ СН'!$H$6-'СЕТ СН'!$H$26</f>
        <v>849.46874401000002</v>
      </c>
      <c r="S121" s="36">
        <f>SUMIFS(СВЦЭМ!$D$33:$D$776,СВЦЭМ!$A$33:$A$776,$A121,СВЦЭМ!$B$33:$B$776,S$119)+'СЕТ СН'!$H$14+СВЦЭМ!$D$10+'СЕТ СН'!$H$6-'СЕТ СН'!$H$26</f>
        <v>847.71456758000011</v>
      </c>
      <c r="T121" s="36">
        <f>SUMIFS(СВЦЭМ!$D$33:$D$776,СВЦЭМ!$A$33:$A$776,$A121,СВЦЭМ!$B$33:$B$776,T$119)+'СЕТ СН'!$H$14+СВЦЭМ!$D$10+'СЕТ СН'!$H$6-'СЕТ СН'!$H$26</f>
        <v>840.74526176000006</v>
      </c>
      <c r="U121" s="36">
        <f>SUMIFS(СВЦЭМ!$D$33:$D$776,СВЦЭМ!$A$33:$A$776,$A121,СВЦЭМ!$B$33:$B$776,U$119)+'СЕТ СН'!$H$14+СВЦЭМ!$D$10+'СЕТ СН'!$H$6-'СЕТ СН'!$H$26</f>
        <v>835.54238787000008</v>
      </c>
      <c r="V121" s="36">
        <f>SUMIFS(СВЦЭМ!$D$33:$D$776,СВЦЭМ!$A$33:$A$776,$A121,СВЦЭМ!$B$33:$B$776,V$119)+'СЕТ СН'!$H$14+СВЦЭМ!$D$10+'СЕТ СН'!$H$6-'СЕТ СН'!$H$26</f>
        <v>834.30523344000005</v>
      </c>
      <c r="W121" s="36">
        <f>SUMIFS(СВЦЭМ!$D$33:$D$776,СВЦЭМ!$A$33:$A$776,$A121,СВЦЭМ!$B$33:$B$776,W$119)+'СЕТ СН'!$H$14+СВЦЭМ!$D$10+'СЕТ СН'!$H$6-'СЕТ СН'!$H$26</f>
        <v>830.00947543000007</v>
      </c>
      <c r="X121" s="36">
        <f>SUMIFS(СВЦЭМ!$D$33:$D$776,СВЦЭМ!$A$33:$A$776,$A121,СВЦЭМ!$B$33:$B$776,X$119)+'СЕТ СН'!$H$14+СВЦЭМ!$D$10+'СЕТ СН'!$H$6-'СЕТ СН'!$H$26</f>
        <v>871.8452215100001</v>
      </c>
      <c r="Y121" s="36">
        <f>SUMIFS(СВЦЭМ!$D$33:$D$776,СВЦЭМ!$A$33:$A$776,$A121,СВЦЭМ!$B$33:$B$776,Y$119)+'СЕТ СН'!$H$14+СВЦЭМ!$D$10+'СЕТ СН'!$H$6-'СЕТ СН'!$H$26</f>
        <v>888.17698055000005</v>
      </c>
    </row>
    <row r="122" spans="1:27" ht="15.75" x14ac:dyDescent="0.2">
      <c r="A122" s="35">
        <f t="shared" ref="A122:A150" si="3">A121+1</f>
        <v>43649</v>
      </c>
      <c r="B122" s="36">
        <f>SUMIFS(СВЦЭМ!$D$33:$D$776,СВЦЭМ!$A$33:$A$776,$A122,СВЦЭМ!$B$33:$B$776,B$119)+'СЕТ СН'!$H$14+СВЦЭМ!$D$10+'СЕТ СН'!$H$6-'СЕТ СН'!$H$26</f>
        <v>897.73595480000006</v>
      </c>
      <c r="C122" s="36">
        <f>SUMIFS(СВЦЭМ!$D$33:$D$776,СВЦЭМ!$A$33:$A$776,$A122,СВЦЭМ!$B$33:$B$776,C$119)+'СЕТ СН'!$H$14+СВЦЭМ!$D$10+'СЕТ СН'!$H$6-'СЕТ СН'!$H$26</f>
        <v>996.36820461000002</v>
      </c>
      <c r="D122" s="36">
        <f>SUMIFS(СВЦЭМ!$D$33:$D$776,СВЦЭМ!$A$33:$A$776,$A122,СВЦЭМ!$B$33:$B$776,D$119)+'СЕТ СН'!$H$14+СВЦЭМ!$D$10+'СЕТ СН'!$H$6-'СЕТ СН'!$H$26</f>
        <v>1026.96155621</v>
      </c>
      <c r="E122" s="36">
        <f>SUMIFS(СВЦЭМ!$D$33:$D$776,СВЦЭМ!$A$33:$A$776,$A122,СВЦЭМ!$B$33:$B$776,E$119)+'СЕТ СН'!$H$14+СВЦЭМ!$D$10+'СЕТ СН'!$H$6-'СЕТ СН'!$H$26</f>
        <v>1039.26600422</v>
      </c>
      <c r="F122" s="36">
        <f>SUMIFS(СВЦЭМ!$D$33:$D$776,СВЦЭМ!$A$33:$A$776,$A122,СВЦЭМ!$B$33:$B$776,F$119)+'СЕТ СН'!$H$14+СВЦЭМ!$D$10+'СЕТ СН'!$H$6-'СЕТ СН'!$H$26</f>
        <v>1034.44154168</v>
      </c>
      <c r="G122" s="36">
        <f>SUMIFS(СВЦЭМ!$D$33:$D$776,СВЦЭМ!$A$33:$A$776,$A122,СВЦЭМ!$B$33:$B$776,G$119)+'СЕТ СН'!$H$14+СВЦЭМ!$D$10+'СЕТ СН'!$H$6-'СЕТ СН'!$H$26</f>
        <v>1022.5321552</v>
      </c>
      <c r="H122" s="36">
        <f>SUMIFS(СВЦЭМ!$D$33:$D$776,СВЦЭМ!$A$33:$A$776,$A122,СВЦЭМ!$B$33:$B$776,H$119)+'СЕТ СН'!$H$14+СВЦЭМ!$D$10+'СЕТ СН'!$H$6-'СЕТ СН'!$H$26</f>
        <v>992.09478407000006</v>
      </c>
      <c r="I122" s="36">
        <f>SUMIFS(СВЦЭМ!$D$33:$D$776,СВЦЭМ!$A$33:$A$776,$A122,СВЦЭМ!$B$33:$B$776,I$119)+'СЕТ СН'!$H$14+СВЦЭМ!$D$10+'СЕТ СН'!$H$6-'СЕТ СН'!$H$26</f>
        <v>961.01016025000001</v>
      </c>
      <c r="J122" s="36">
        <f>SUMIFS(СВЦЭМ!$D$33:$D$776,СВЦЭМ!$A$33:$A$776,$A122,СВЦЭМ!$B$33:$B$776,J$119)+'СЕТ СН'!$H$14+СВЦЭМ!$D$10+'СЕТ СН'!$H$6-'СЕТ СН'!$H$26</f>
        <v>918.4723006800001</v>
      </c>
      <c r="K122" s="36">
        <f>SUMIFS(СВЦЭМ!$D$33:$D$776,СВЦЭМ!$A$33:$A$776,$A122,СВЦЭМ!$B$33:$B$776,K$119)+'СЕТ СН'!$H$14+СВЦЭМ!$D$10+'СЕТ СН'!$H$6-'СЕТ СН'!$H$26</f>
        <v>911.10618995000004</v>
      </c>
      <c r="L122" s="36">
        <f>SUMIFS(СВЦЭМ!$D$33:$D$776,СВЦЭМ!$A$33:$A$776,$A122,СВЦЭМ!$B$33:$B$776,L$119)+'СЕТ СН'!$H$14+СВЦЭМ!$D$10+'СЕТ СН'!$H$6-'СЕТ СН'!$H$26</f>
        <v>913.83223483000006</v>
      </c>
      <c r="M122" s="36">
        <f>SUMIFS(СВЦЭМ!$D$33:$D$776,СВЦЭМ!$A$33:$A$776,$A122,СВЦЭМ!$B$33:$B$776,M$119)+'СЕТ СН'!$H$14+СВЦЭМ!$D$10+'СЕТ СН'!$H$6-'СЕТ СН'!$H$26</f>
        <v>909.62693375000003</v>
      </c>
      <c r="N122" s="36">
        <f>SUMIFS(СВЦЭМ!$D$33:$D$776,СВЦЭМ!$A$33:$A$776,$A122,СВЦЭМ!$B$33:$B$776,N$119)+'СЕТ СН'!$H$14+СВЦЭМ!$D$10+'СЕТ СН'!$H$6-'СЕТ СН'!$H$26</f>
        <v>908.98531749000006</v>
      </c>
      <c r="O122" s="36">
        <f>SUMIFS(СВЦЭМ!$D$33:$D$776,СВЦЭМ!$A$33:$A$776,$A122,СВЦЭМ!$B$33:$B$776,O$119)+'СЕТ СН'!$H$14+СВЦЭМ!$D$10+'СЕТ СН'!$H$6-'СЕТ СН'!$H$26</f>
        <v>912.04139407000002</v>
      </c>
      <c r="P122" s="36">
        <f>SUMIFS(СВЦЭМ!$D$33:$D$776,СВЦЭМ!$A$33:$A$776,$A122,СВЦЭМ!$B$33:$B$776,P$119)+'СЕТ СН'!$H$14+СВЦЭМ!$D$10+'СЕТ СН'!$H$6-'СЕТ СН'!$H$26</f>
        <v>929.22214549</v>
      </c>
      <c r="Q122" s="36">
        <f>SUMIFS(СВЦЭМ!$D$33:$D$776,СВЦЭМ!$A$33:$A$776,$A122,СВЦЭМ!$B$33:$B$776,Q$119)+'СЕТ СН'!$H$14+СВЦЭМ!$D$10+'СЕТ СН'!$H$6-'СЕТ СН'!$H$26</f>
        <v>921.80165943000009</v>
      </c>
      <c r="R122" s="36">
        <f>SUMIFS(СВЦЭМ!$D$33:$D$776,СВЦЭМ!$A$33:$A$776,$A122,СВЦЭМ!$B$33:$B$776,R$119)+'СЕТ СН'!$H$14+СВЦЭМ!$D$10+'СЕТ СН'!$H$6-'СЕТ СН'!$H$26</f>
        <v>873.05326684000011</v>
      </c>
      <c r="S122" s="36">
        <f>SUMIFS(СВЦЭМ!$D$33:$D$776,СВЦЭМ!$A$33:$A$776,$A122,СВЦЭМ!$B$33:$B$776,S$119)+'СЕТ СН'!$H$14+СВЦЭМ!$D$10+'СЕТ СН'!$H$6-'СЕТ СН'!$H$26</f>
        <v>876.97639680000009</v>
      </c>
      <c r="T122" s="36">
        <f>SUMIFS(СВЦЭМ!$D$33:$D$776,СВЦЭМ!$A$33:$A$776,$A122,СВЦЭМ!$B$33:$B$776,T$119)+'СЕТ СН'!$H$14+СВЦЭМ!$D$10+'СЕТ СН'!$H$6-'СЕТ СН'!$H$26</f>
        <v>869.74821953000003</v>
      </c>
      <c r="U122" s="36">
        <f>SUMIFS(СВЦЭМ!$D$33:$D$776,СВЦЭМ!$A$33:$A$776,$A122,СВЦЭМ!$B$33:$B$776,U$119)+'СЕТ СН'!$H$14+СВЦЭМ!$D$10+'СЕТ СН'!$H$6-'СЕТ СН'!$H$26</f>
        <v>849.72756344000004</v>
      </c>
      <c r="V122" s="36">
        <f>SUMIFS(СВЦЭМ!$D$33:$D$776,СВЦЭМ!$A$33:$A$776,$A122,СВЦЭМ!$B$33:$B$776,V$119)+'СЕТ СН'!$H$14+СВЦЭМ!$D$10+'СЕТ СН'!$H$6-'СЕТ СН'!$H$26</f>
        <v>840.33876906</v>
      </c>
      <c r="W122" s="36">
        <f>SUMIFS(СВЦЭМ!$D$33:$D$776,СВЦЭМ!$A$33:$A$776,$A122,СВЦЭМ!$B$33:$B$776,W$119)+'СЕТ СН'!$H$14+СВЦЭМ!$D$10+'СЕТ СН'!$H$6-'СЕТ СН'!$H$26</f>
        <v>834.05569163000007</v>
      </c>
      <c r="X122" s="36">
        <f>SUMIFS(СВЦЭМ!$D$33:$D$776,СВЦЭМ!$A$33:$A$776,$A122,СВЦЭМ!$B$33:$B$776,X$119)+'СЕТ СН'!$H$14+СВЦЭМ!$D$10+'СЕТ СН'!$H$6-'СЕТ СН'!$H$26</f>
        <v>849.26128037000001</v>
      </c>
      <c r="Y122" s="36">
        <f>SUMIFS(СВЦЭМ!$D$33:$D$776,СВЦЭМ!$A$33:$A$776,$A122,СВЦЭМ!$B$33:$B$776,Y$119)+'СЕТ СН'!$H$14+СВЦЭМ!$D$10+'СЕТ СН'!$H$6-'СЕТ СН'!$H$26</f>
        <v>888.46566446000008</v>
      </c>
    </row>
    <row r="123" spans="1:27" ht="15.75" x14ac:dyDescent="0.2">
      <c r="A123" s="35">
        <f t="shared" si="3"/>
        <v>43650</v>
      </c>
      <c r="B123" s="36">
        <f>SUMIFS(СВЦЭМ!$D$33:$D$776,СВЦЭМ!$A$33:$A$776,$A123,СВЦЭМ!$B$33:$B$776,B$119)+'СЕТ СН'!$H$14+СВЦЭМ!$D$10+'СЕТ СН'!$H$6-'СЕТ СН'!$H$26</f>
        <v>946.15926413</v>
      </c>
      <c r="C123" s="36">
        <f>SUMIFS(СВЦЭМ!$D$33:$D$776,СВЦЭМ!$A$33:$A$776,$A123,СВЦЭМ!$B$33:$B$776,C$119)+'СЕТ СН'!$H$14+СВЦЭМ!$D$10+'СЕТ СН'!$H$6-'СЕТ СН'!$H$26</f>
        <v>1059.98723922</v>
      </c>
      <c r="D123" s="36">
        <f>SUMIFS(СВЦЭМ!$D$33:$D$776,СВЦЭМ!$A$33:$A$776,$A123,СВЦЭМ!$B$33:$B$776,D$119)+'СЕТ СН'!$H$14+СВЦЭМ!$D$10+'СЕТ СН'!$H$6-'СЕТ СН'!$H$26</f>
        <v>1091.6586769</v>
      </c>
      <c r="E123" s="36">
        <f>SUMIFS(СВЦЭМ!$D$33:$D$776,СВЦЭМ!$A$33:$A$776,$A123,СВЦЭМ!$B$33:$B$776,E$119)+'СЕТ СН'!$H$14+СВЦЭМ!$D$10+'СЕТ СН'!$H$6-'СЕТ СН'!$H$26</f>
        <v>1151.1384077800001</v>
      </c>
      <c r="F123" s="36">
        <f>SUMIFS(СВЦЭМ!$D$33:$D$776,СВЦЭМ!$A$33:$A$776,$A123,СВЦЭМ!$B$33:$B$776,F$119)+'СЕТ СН'!$H$14+СВЦЭМ!$D$10+'СЕТ СН'!$H$6-'СЕТ СН'!$H$26</f>
        <v>1082.2159231800001</v>
      </c>
      <c r="G123" s="36">
        <f>SUMIFS(СВЦЭМ!$D$33:$D$776,СВЦЭМ!$A$33:$A$776,$A123,СВЦЭМ!$B$33:$B$776,G$119)+'СЕТ СН'!$H$14+СВЦЭМ!$D$10+'СЕТ СН'!$H$6-'СЕТ СН'!$H$26</f>
        <v>1055.2415581</v>
      </c>
      <c r="H123" s="36">
        <f>SUMIFS(СВЦЭМ!$D$33:$D$776,СВЦЭМ!$A$33:$A$776,$A123,СВЦЭМ!$B$33:$B$776,H$119)+'СЕТ СН'!$H$14+СВЦЭМ!$D$10+'СЕТ СН'!$H$6-'СЕТ СН'!$H$26</f>
        <v>1029.6545789000002</v>
      </c>
      <c r="I123" s="36">
        <f>SUMIFS(СВЦЭМ!$D$33:$D$776,СВЦЭМ!$A$33:$A$776,$A123,СВЦЭМ!$B$33:$B$776,I$119)+'СЕТ СН'!$H$14+СВЦЭМ!$D$10+'СЕТ СН'!$H$6-'СЕТ СН'!$H$26</f>
        <v>963.48128585000006</v>
      </c>
      <c r="J123" s="36">
        <f>SUMIFS(СВЦЭМ!$D$33:$D$776,СВЦЭМ!$A$33:$A$776,$A123,СВЦЭМ!$B$33:$B$776,J$119)+'СЕТ СН'!$H$14+СВЦЭМ!$D$10+'СЕТ СН'!$H$6-'СЕТ СН'!$H$26</f>
        <v>925.21115524000004</v>
      </c>
      <c r="K123" s="36">
        <f>SUMIFS(СВЦЭМ!$D$33:$D$776,СВЦЭМ!$A$33:$A$776,$A123,СВЦЭМ!$B$33:$B$776,K$119)+'СЕТ СН'!$H$14+СВЦЭМ!$D$10+'СЕТ СН'!$H$6-'СЕТ СН'!$H$26</f>
        <v>906.02012610000008</v>
      </c>
      <c r="L123" s="36">
        <f>SUMIFS(СВЦЭМ!$D$33:$D$776,СВЦЭМ!$A$33:$A$776,$A123,СВЦЭМ!$B$33:$B$776,L$119)+'СЕТ СН'!$H$14+СВЦЭМ!$D$10+'СЕТ СН'!$H$6-'СЕТ СН'!$H$26</f>
        <v>905.14354476000005</v>
      </c>
      <c r="M123" s="36">
        <f>SUMIFS(СВЦЭМ!$D$33:$D$776,СВЦЭМ!$A$33:$A$776,$A123,СВЦЭМ!$B$33:$B$776,M$119)+'СЕТ СН'!$H$14+СВЦЭМ!$D$10+'СЕТ СН'!$H$6-'СЕТ СН'!$H$26</f>
        <v>906.16258583000001</v>
      </c>
      <c r="N123" s="36">
        <f>SUMIFS(СВЦЭМ!$D$33:$D$776,СВЦЭМ!$A$33:$A$776,$A123,СВЦЭМ!$B$33:$B$776,N$119)+'СЕТ СН'!$H$14+СВЦЭМ!$D$10+'СЕТ СН'!$H$6-'СЕТ СН'!$H$26</f>
        <v>915.8285621</v>
      </c>
      <c r="O123" s="36">
        <f>SUMIFS(СВЦЭМ!$D$33:$D$776,СВЦЭМ!$A$33:$A$776,$A123,СВЦЭМ!$B$33:$B$776,O$119)+'СЕТ СН'!$H$14+СВЦЭМ!$D$10+'СЕТ СН'!$H$6-'СЕТ СН'!$H$26</f>
        <v>917.97892574000002</v>
      </c>
      <c r="P123" s="36">
        <f>SUMIFS(СВЦЭМ!$D$33:$D$776,СВЦЭМ!$A$33:$A$776,$A123,СВЦЭМ!$B$33:$B$776,P$119)+'СЕТ СН'!$H$14+СВЦЭМ!$D$10+'СЕТ СН'!$H$6-'СЕТ СН'!$H$26</f>
        <v>923.54691756</v>
      </c>
      <c r="Q123" s="36">
        <f>SUMIFS(СВЦЭМ!$D$33:$D$776,СВЦЭМ!$A$33:$A$776,$A123,СВЦЭМ!$B$33:$B$776,Q$119)+'СЕТ СН'!$H$14+СВЦЭМ!$D$10+'СЕТ СН'!$H$6-'СЕТ СН'!$H$26</f>
        <v>914.51795013000003</v>
      </c>
      <c r="R123" s="36">
        <f>SUMIFS(СВЦЭМ!$D$33:$D$776,СВЦЭМ!$A$33:$A$776,$A123,СВЦЭМ!$B$33:$B$776,R$119)+'СЕТ СН'!$H$14+СВЦЭМ!$D$10+'СЕТ СН'!$H$6-'СЕТ СН'!$H$26</f>
        <v>864.31501824000009</v>
      </c>
      <c r="S123" s="36">
        <f>SUMIFS(СВЦЭМ!$D$33:$D$776,СВЦЭМ!$A$33:$A$776,$A123,СВЦЭМ!$B$33:$B$776,S$119)+'СЕТ СН'!$H$14+СВЦЭМ!$D$10+'СЕТ СН'!$H$6-'СЕТ СН'!$H$26</f>
        <v>862.81925274000002</v>
      </c>
      <c r="T123" s="36">
        <f>SUMIFS(СВЦЭМ!$D$33:$D$776,СВЦЭМ!$A$33:$A$776,$A123,СВЦЭМ!$B$33:$B$776,T$119)+'СЕТ СН'!$H$14+СВЦЭМ!$D$10+'СЕТ СН'!$H$6-'СЕТ СН'!$H$26</f>
        <v>857.19551357</v>
      </c>
      <c r="U123" s="36">
        <f>SUMIFS(СВЦЭМ!$D$33:$D$776,СВЦЭМ!$A$33:$A$776,$A123,СВЦЭМ!$B$33:$B$776,U$119)+'СЕТ СН'!$H$14+СВЦЭМ!$D$10+'СЕТ СН'!$H$6-'СЕТ СН'!$H$26</f>
        <v>836.72252966000008</v>
      </c>
      <c r="V123" s="36">
        <f>SUMIFS(СВЦЭМ!$D$33:$D$776,СВЦЭМ!$A$33:$A$776,$A123,СВЦЭМ!$B$33:$B$776,V$119)+'СЕТ СН'!$H$14+СВЦЭМ!$D$10+'СЕТ СН'!$H$6-'СЕТ СН'!$H$26</f>
        <v>851.70277924000004</v>
      </c>
      <c r="W123" s="36">
        <f>SUMIFS(СВЦЭМ!$D$33:$D$776,СВЦЭМ!$A$33:$A$776,$A123,СВЦЭМ!$B$33:$B$776,W$119)+'СЕТ СН'!$H$14+СВЦЭМ!$D$10+'СЕТ СН'!$H$6-'СЕТ СН'!$H$26</f>
        <v>889.1781746800001</v>
      </c>
      <c r="X123" s="36">
        <f>SUMIFS(СВЦЭМ!$D$33:$D$776,СВЦЭМ!$A$33:$A$776,$A123,СВЦЭМ!$B$33:$B$776,X$119)+'СЕТ СН'!$H$14+СВЦЭМ!$D$10+'СЕТ СН'!$H$6-'СЕТ СН'!$H$26</f>
        <v>880.32982464000008</v>
      </c>
      <c r="Y123" s="36">
        <f>SUMIFS(СВЦЭМ!$D$33:$D$776,СВЦЭМ!$A$33:$A$776,$A123,СВЦЭМ!$B$33:$B$776,Y$119)+'СЕТ СН'!$H$14+СВЦЭМ!$D$10+'СЕТ СН'!$H$6-'СЕТ СН'!$H$26</f>
        <v>877.23366314000009</v>
      </c>
    </row>
    <row r="124" spans="1:27" ht="15.75" x14ac:dyDescent="0.2">
      <c r="A124" s="35">
        <f t="shared" si="3"/>
        <v>43651</v>
      </c>
      <c r="B124" s="36">
        <f>SUMIFS(СВЦЭМ!$D$33:$D$776,СВЦЭМ!$A$33:$A$776,$A124,СВЦЭМ!$B$33:$B$776,B$119)+'СЕТ СН'!$H$14+СВЦЭМ!$D$10+'СЕТ СН'!$H$6-'СЕТ СН'!$H$26</f>
        <v>870.65913323000007</v>
      </c>
      <c r="C124" s="36">
        <f>SUMIFS(СВЦЭМ!$D$33:$D$776,СВЦЭМ!$A$33:$A$776,$A124,СВЦЭМ!$B$33:$B$776,C$119)+'СЕТ СН'!$H$14+СВЦЭМ!$D$10+'СЕТ СН'!$H$6-'СЕТ СН'!$H$26</f>
        <v>971.27413675000003</v>
      </c>
      <c r="D124" s="36">
        <f>SUMIFS(СВЦЭМ!$D$33:$D$776,СВЦЭМ!$A$33:$A$776,$A124,СВЦЭМ!$B$33:$B$776,D$119)+'СЕТ СН'!$H$14+СВЦЭМ!$D$10+'СЕТ СН'!$H$6-'СЕТ СН'!$H$26</f>
        <v>1004.68681869</v>
      </c>
      <c r="E124" s="36">
        <f>SUMIFS(СВЦЭМ!$D$33:$D$776,СВЦЭМ!$A$33:$A$776,$A124,СВЦЭМ!$B$33:$B$776,E$119)+'СЕТ СН'!$H$14+СВЦЭМ!$D$10+'СЕТ СН'!$H$6-'СЕТ СН'!$H$26</f>
        <v>1001.46938763</v>
      </c>
      <c r="F124" s="36">
        <f>SUMIFS(СВЦЭМ!$D$33:$D$776,СВЦЭМ!$A$33:$A$776,$A124,СВЦЭМ!$B$33:$B$776,F$119)+'СЕТ СН'!$H$14+СВЦЭМ!$D$10+'СЕТ СН'!$H$6-'СЕТ СН'!$H$26</f>
        <v>998.59131134000006</v>
      </c>
      <c r="G124" s="36">
        <f>SUMIFS(СВЦЭМ!$D$33:$D$776,СВЦЭМ!$A$33:$A$776,$A124,СВЦЭМ!$B$33:$B$776,G$119)+'СЕТ СН'!$H$14+СВЦЭМ!$D$10+'СЕТ СН'!$H$6-'СЕТ СН'!$H$26</f>
        <v>993.40402702000006</v>
      </c>
      <c r="H124" s="36">
        <f>SUMIFS(СВЦЭМ!$D$33:$D$776,СВЦЭМ!$A$33:$A$776,$A124,СВЦЭМ!$B$33:$B$776,H$119)+'СЕТ СН'!$H$14+СВЦЭМ!$D$10+'СЕТ СН'!$H$6-'СЕТ СН'!$H$26</f>
        <v>959.44856029000005</v>
      </c>
      <c r="I124" s="36">
        <f>SUMIFS(СВЦЭМ!$D$33:$D$776,СВЦЭМ!$A$33:$A$776,$A124,СВЦЭМ!$B$33:$B$776,I$119)+'СЕТ СН'!$H$14+СВЦЭМ!$D$10+'СЕТ СН'!$H$6-'СЕТ СН'!$H$26</f>
        <v>912.89393656000004</v>
      </c>
      <c r="J124" s="36">
        <f>SUMIFS(СВЦЭМ!$D$33:$D$776,СВЦЭМ!$A$33:$A$776,$A124,СВЦЭМ!$B$33:$B$776,J$119)+'СЕТ СН'!$H$14+СВЦЭМ!$D$10+'СЕТ СН'!$H$6-'СЕТ СН'!$H$26</f>
        <v>893.61170518000006</v>
      </c>
      <c r="K124" s="36">
        <f>SUMIFS(СВЦЭМ!$D$33:$D$776,СВЦЭМ!$A$33:$A$776,$A124,СВЦЭМ!$B$33:$B$776,K$119)+'СЕТ СН'!$H$14+СВЦЭМ!$D$10+'СЕТ СН'!$H$6-'СЕТ СН'!$H$26</f>
        <v>889.48819271000002</v>
      </c>
      <c r="L124" s="36">
        <f>SUMIFS(СВЦЭМ!$D$33:$D$776,СВЦЭМ!$A$33:$A$776,$A124,СВЦЭМ!$B$33:$B$776,L$119)+'СЕТ СН'!$H$14+СВЦЭМ!$D$10+'СЕТ СН'!$H$6-'СЕТ СН'!$H$26</f>
        <v>901.94664912000007</v>
      </c>
      <c r="M124" s="36">
        <f>SUMIFS(СВЦЭМ!$D$33:$D$776,СВЦЭМ!$A$33:$A$776,$A124,СВЦЭМ!$B$33:$B$776,M$119)+'СЕТ СН'!$H$14+СВЦЭМ!$D$10+'СЕТ СН'!$H$6-'СЕТ СН'!$H$26</f>
        <v>899.92041687000005</v>
      </c>
      <c r="N124" s="36">
        <f>SUMIFS(СВЦЭМ!$D$33:$D$776,СВЦЭМ!$A$33:$A$776,$A124,СВЦЭМ!$B$33:$B$776,N$119)+'СЕТ СН'!$H$14+СВЦЭМ!$D$10+'СЕТ СН'!$H$6-'СЕТ СН'!$H$26</f>
        <v>894.1781797000001</v>
      </c>
      <c r="O124" s="36">
        <f>SUMIFS(СВЦЭМ!$D$33:$D$776,СВЦЭМ!$A$33:$A$776,$A124,СВЦЭМ!$B$33:$B$776,O$119)+'СЕТ СН'!$H$14+СВЦЭМ!$D$10+'СЕТ СН'!$H$6-'СЕТ СН'!$H$26</f>
        <v>902.20477693000009</v>
      </c>
      <c r="P124" s="36">
        <f>SUMIFS(СВЦЭМ!$D$33:$D$776,СВЦЭМ!$A$33:$A$776,$A124,СВЦЭМ!$B$33:$B$776,P$119)+'СЕТ СН'!$H$14+СВЦЭМ!$D$10+'СЕТ СН'!$H$6-'СЕТ СН'!$H$26</f>
        <v>898.21330403000002</v>
      </c>
      <c r="Q124" s="36">
        <f>SUMIFS(СВЦЭМ!$D$33:$D$776,СВЦЭМ!$A$33:$A$776,$A124,СВЦЭМ!$B$33:$B$776,Q$119)+'СЕТ СН'!$H$14+СВЦЭМ!$D$10+'СЕТ СН'!$H$6-'СЕТ СН'!$H$26</f>
        <v>884.8451057100001</v>
      </c>
      <c r="R124" s="36">
        <f>SUMIFS(СВЦЭМ!$D$33:$D$776,СВЦЭМ!$A$33:$A$776,$A124,СВЦЭМ!$B$33:$B$776,R$119)+'СЕТ СН'!$H$14+СВЦЭМ!$D$10+'СЕТ СН'!$H$6-'СЕТ СН'!$H$26</f>
        <v>790.97617212</v>
      </c>
      <c r="S124" s="36">
        <f>SUMIFS(СВЦЭМ!$D$33:$D$776,СВЦЭМ!$A$33:$A$776,$A124,СВЦЭМ!$B$33:$B$776,S$119)+'СЕТ СН'!$H$14+СВЦЭМ!$D$10+'СЕТ СН'!$H$6-'СЕТ СН'!$H$26</f>
        <v>778.35306966999997</v>
      </c>
      <c r="T124" s="36">
        <f>SUMIFS(СВЦЭМ!$D$33:$D$776,СВЦЭМ!$A$33:$A$776,$A124,СВЦЭМ!$B$33:$B$776,T$119)+'СЕТ СН'!$H$14+СВЦЭМ!$D$10+'СЕТ СН'!$H$6-'СЕТ СН'!$H$26</f>
        <v>780.16853820999995</v>
      </c>
      <c r="U124" s="36">
        <f>SUMIFS(СВЦЭМ!$D$33:$D$776,СВЦЭМ!$A$33:$A$776,$A124,СВЦЭМ!$B$33:$B$776,U$119)+'СЕТ СН'!$H$14+СВЦЭМ!$D$10+'СЕТ СН'!$H$6-'СЕТ СН'!$H$26</f>
        <v>778.58965566999996</v>
      </c>
      <c r="V124" s="36">
        <f>SUMIFS(СВЦЭМ!$D$33:$D$776,СВЦЭМ!$A$33:$A$776,$A124,СВЦЭМ!$B$33:$B$776,V$119)+'СЕТ СН'!$H$14+СВЦЭМ!$D$10+'СЕТ СН'!$H$6-'СЕТ СН'!$H$26</f>
        <v>777.39528945000006</v>
      </c>
      <c r="W124" s="36">
        <f>SUMIFS(СВЦЭМ!$D$33:$D$776,СВЦЭМ!$A$33:$A$776,$A124,СВЦЭМ!$B$33:$B$776,W$119)+'СЕТ СН'!$H$14+СВЦЭМ!$D$10+'СЕТ СН'!$H$6-'СЕТ СН'!$H$26</f>
        <v>771.43890497999996</v>
      </c>
      <c r="X124" s="36">
        <f>SUMIFS(СВЦЭМ!$D$33:$D$776,СВЦЭМ!$A$33:$A$776,$A124,СВЦЭМ!$B$33:$B$776,X$119)+'СЕТ СН'!$H$14+СВЦЭМ!$D$10+'СЕТ СН'!$H$6-'СЕТ СН'!$H$26</f>
        <v>763.76481041</v>
      </c>
      <c r="Y124" s="36">
        <f>SUMIFS(СВЦЭМ!$D$33:$D$776,СВЦЭМ!$A$33:$A$776,$A124,СВЦЭМ!$B$33:$B$776,Y$119)+'СЕТ СН'!$H$14+СВЦЭМ!$D$10+'СЕТ СН'!$H$6-'СЕТ СН'!$H$26</f>
        <v>785.85191983000004</v>
      </c>
    </row>
    <row r="125" spans="1:27" ht="15.75" x14ac:dyDescent="0.2">
      <c r="A125" s="35">
        <f t="shared" si="3"/>
        <v>43652</v>
      </c>
      <c r="B125" s="36">
        <f>SUMIFS(СВЦЭМ!$D$33:$D$776,СВЦЭМ!$A$33:$A$776,$A125,СВЦЭМ!$B$33:$B$776,B$119)+'СЕТ СН'!$H$14+СВЦЭМ!$D$10+'СЕТ СН'!$H$6-'СЕТ СН'!$H$26</f>
        <v>883.82249806000004</v>
      </c>
      <c r="C125" s="36">
        <f>SUMIFS(СВЦЭМ!$D$33:$D$776,СВЦЭМ!$A$33:$A$776,$A125,СВЦЭМ!$B$33:$B$776,C$119)+'СЕТ СН'!$H$14+СВЦЭМ!$D$10+'СЕТ СН'!$H$6-'СЕТ СН'!$H$26</f>
        <v>985.21653709000009</v>
      </c>
      <c r="D125" s="36">
        <f>SUMIFS(СВЦЭМ!$D$33:$D$776,СВЦЭМ!$A$33:$A$776,$A125,СВЦЭМ!$B$33:$B$776,D$119)+'СЕТ СН'!$H$14+СВЦЭМ!$D$10+'СЕТ СН'!$H$6-'СЕТ СН'!$H$26</f>
        <v>1028.6604725100001</v>
      </c>
      <c r="E125" s="36">
        <f>SUMIFS(СВЦЭМ!$D$33:$D$776,СВЦЭМ!$A$33:$A$776,$A125,СВЦЭМ!$B$33:$B$776,E$119)+'СЕТ СН'!$H$14+СВЦЭМ!$D$10+'СЕТ СН'!$H$6-'СЕТ СН'!$H$26</f>
        <v>1043.7097776200001</v>
      </c>
      <c r="F125" s="36">
        <f>SUMIFS(СВЦЭМ!$D$33:$D$776,СВЦЭМ!$A$33:$A$776,$A125,СВЦЭМ!$B$33:$B$776,F$119)+'СЕТ СН'!$H$14+СВЦЭМ!$D$10+'СЕТ СН'!$H$6-'СЕТ СН'!$H$26</f>
        <v>1038.56551266</v>
      </c>
      <c r="G125" s="36">
        <f>SUMIFS(СВЦЭМ!$D$33:$D$776,СВЦЭМ!$A$33:$A$776,$A125,СВЦЭМ!$B$33:$B$776,G$119)+'СЕТ СН'!$H$14+СВЦЭМ!$D$10+'СЕТ СН'!$H$6-'СЕТ СН'!$H$26</f>
        <v>1022.59330593</v>
      </c>
      <c r="H125" s="36">
        <f>SUMIFS(СВЦЭМ!$D$33:$D$776,СВЦЭМ!$A$33:$A$776,$A125,СВЦЭМ!$B$33:$B$776,H$119)+'СЕТ СН'!$H$14+СВЦЭМ!$D$10+'СЕТ СН'!$H$6-'СЕТ СН'!$H$26</f>
        <v>981.17775332000008</v>
      </c>
      <c r="I125" s="36">
        <f>SUMIFS(СВЦЭМ!$D$33:$D$776,СВЦЭМ!$A$33:$A$776,$A125,СВЦЭМ!$B$33:$B$776,I$119)+'СЕТ СН'!$H$14+СВЦЭМ!$D$10+'СЕТ СН'!$H$6-'СЕТ СН'!$H$26</f>
        <v>930.36613253000007</v>
      </c>
      <c r="J125" s="36">
        <f>SUMIFS(СВЦЭМ!$D$33:$D$776,СВЦЭМ!$A$33:$A$776,$A125,СВЦЭМ!$B$33:$B$776,J$119)+'СЕТ СН'!$H$14+СВЦЭМ!$D$10+'СЕТ СН'!$H$6-'СЕТ СН'!$H$26</f>
        <v>879.41717448000009</v>
      </c>
      <c r="K125" s="36">
        <f>SUMIFS(СВЦЭМ!$D$33:$D$776,СВЦЭМ!$A$33:$A$776,$A125,СВЦЭМ!$B$33:$B$776,K$119)+'СЕТ СН'!$H$14+СВЦЭМ!$D$10+'СЕТ СН'!$H$6-'СЕТ СН'!$H$26</f>
        <v>861.43214660000001</v>
      </c>
      <c r="L125" s="36">
        <f>SUMIFS(СВЦЭМ!$D$33:$D$776,СВЦЭМ!$A$33:$A$776,$A125,СВЦЭМ!$B$33:$B$776,L$119)+'СЕТ СН'!$H$14+СВЦЭМ!$D$10+'СЕТ СН'!$H$6-'СЕТ СН'!$H$26</f>
        <v>835.34991936000006</v>
      </c>
      <c r="M125" s="36">
        <f>SUMIFS(СВЦЭМ!$D$33:$D$776,СВЦЭМ!$A$33:$A$776,$A125,СВЦЭМ!$B$33:$B$776,M$119)+'СЕТ СН'!$H$14+СВЦЭМ!$D$10+'СЕТ СН'!$H$6-'СЕТ СН'!$H$26</f>
        <v>825.83923594000009</v>
      </c>
      <c r="N125" s="36">
        <f>SUMIFS(СВЦЭМ!$D$33:$D$776,СВЦЭМ!$A$33:$A$776,$A125,СВЦЭМ!$B$33:$B$776,N$119)+'СЕТ СН'!$H$14+СВЦЭМ!$D$10+'СЕТ СН'!$H$6-'СЕТ СН'!$H$26</f>
        <v>838.8640581300001</v>
      </c>
      <c r="O125" s="36">
        <f>SUMIFS(СВЦЭМ!$D$33:$D$776,СВЦЭМ!$A$33:$A$776,$A125,СВЦЭМ!$B$33:$B$776,O$119)+'СЕТ СН'!$H$14+СВЦЭМ!$D$10+'СЕТ СН'!$H$6-'СЕТ СН'!$H$26</f>
        <v>849.44187670000008</v>
      </c>
      <c r="P125" s="36">
        <f>SUMIFS(СВЦЭМ!$D$33:$D$776,СВЦЭМ!$A$33:$A$776,$A125,СВЦЭМ!$B$33:$B$776,P$119)+'СЕТ СН'!$H$14+СВЦЭМ!$D$10+'СЕТ СН'!$H$6-'СЕТ СН'!$H$26</f>
        <v>862.20760159000008</v>
      </c>
      <c r="Q125" s="36">
        <f>SUMIFS(СВЦЭМ!$D$33:$D$776,СВЦЭМ!$A$33:$A$776,$A125,СВЦЭМ!$B$33:$B$776,Q$119)+'СЕТ СН'!$H$14+СВЦЭМ!$D$10+'СЕТ СН'!$H$6-'СЕТ СН'!$H$26</f>
        <v>850.31988987</v>
      </c>
      <c r="R125" s="36">
        <f>SUMIFS(СВЦЭМ!$D$33:$D$776,СВЦЭМ!$A$33:$A$776,$A125,СВЦЭМ!$B$33:$B$776,R$119)+'СЕТ СН'!$H$14+СВЦЭМ!$D$10+'СЕТ СН'!$H$6-'СЕТ СН'!$H$26</f>
        <v>801.14042223000001</v>
      </c>
      <c r="S125" s="36">
        <f>SUMIFS(СВЦЭМ!$D$33:$D$776,СВЦЭМ!$A$33:$A$776,$A125,СВЦЭМ!$B$33:$B$776,S$119)+'СЕТ СН'!$H$14+СВЦЭМ!$D$10+'СЕТ СН'!$H$6-'СЕТ СН'!$H$26</f>
        <v>807.3222366</v>
      </c>
      <c r="T125" s="36">
        <f>SUMIFS(СВЦЭМ!$D$33:$D$776,СВЦЭМ!$A$33:$A$776,$A125,СВЦЭМ!$B$33:$B$776,T$119)+'СЕТ СН'!$H$14+СВЦЭМ!$D$10+'СЕТ СН'!$H$6-'СЕТ СН'!$H$26</f>
        <v>794.81840333000002</v>
      </c>
      <c r="U125" s="36">
        <f>SUMIFS(СВЦЭМ!$D$33:$D$776,СВЦЭМ!$A$33:$A$776,$A125,СВЦЭМ!$B$33:$B$776,U$119)+'СЕТ СН'!$H$14+СВЦЭМ!$D$10+'СЕТ СН'!$H$6-'СЕТ СН'!$H$26</f>
        <v>784.33805135</v>
      </c>
      <c r="V125" s="36">
        <f>SUMIFS(СВЦЭМ!$D$33:$D$776,СВЦЭМ!$A$33:$A$776,$A125,СВЦЭМ!$B$33:$B$776,V$119)+'СЕТ СН'!$H$14+СВЦЭМ!$D$10+'СЕТ СН'!$H$6-'СЕТ СН'!$H$26</f>
        <v>792.69426988000009</v>
      </c>
      <c r="W125" s="36">
        <f>SUMIFS(СВЦЭМ!$D$33:$D$776,СВЦЭМ!$A$33:$A$776,$A125,СВЦЭМ!$B$33:$B$776,W$119)+'СЕТ СН'!$H$14+СВЦЭМ!$D$10+'СЕТ СН'!$H$6-'СЕТ СН'!$H$26</f>
        <v>800.80802199000004</v>
      </c>
      <c r="X125" s="36">
        <f>SUMIFS(СВЦЭМ!$D$33:$D$776,СВЦЭМ!$A$33:$A$776,$A125,СВЦЭМ!$B$33:$B$776,X$119)+'СЕТ СН'!$H$14+СВЦЭМ!$D$10+'СЕТ СН'!$H$6-'СЕТ СН'!$H$26</f>
        <v>797.22548389000008</v>
      </c>
      <c r="Y125" s="36">
        <f>SUMIFS(СВЦЭМ!$D$33:$D$776,СВЦЭМ!$A$33:$A$776,$A125,СВЦЭМ!$B$33:$B$776,Y$119)+'СЕТ СН'!$H$14+СВЦЭМ!$D$10+'СЕТ СН'!$H$6-'СЕТ СН'!$H$26</f>
        <v>829.34484878000001</v>
      </c>
    </row>
    <row r="126" spans="1:27" ht="15.75" x14ac:dyDescent="0.2">
      <c r="A126" s="35">
        <f t="shared" si="3"/>
        <v>43653</v>
      </c>
      <c r="B126" s="36">
        <f>SUMIFS(СВЦЭМ!$D$33:$D$776,СВЦЭМ!$A$33:$A$776,$A126,СВЦЭМ!$B$33:$B$776,B$119)+'СЕТ СН'!$H$14+СВЦЭМ!$D$10+'СЕТ СН'!$H$6-'СЕТ СН'!$H$26</f>
        <v>908.26193334000004</v>
      </c>
      <c r="C126" s="36">
        <f>SUMIFS(СВЦЭМ!$D$33:$D$776,СВЦЭМ!$A$33:$A$776,$A126,СВЦЭМ!$B$33:$B$776,C$119)+'СЕТ СН'!$H$14+СВЦЭМ!$D$10+'СЕТ СН'!$H$6-'СЕТ СН'!$H$26</f>
        <v>1019.61931783</v>
      </c>
      <c r="D126" s="36">
        <f>SUMIFS(СВЦЭМ!$D$33:$D$776,СВЦЭМ!$A$33:$A$776,$A126,СВЦЭМ!$B$33:$B$776,D$119)+'СЕТ СН'!$H$14+СВЦЭМ!$D$10+'СЕТ СН'!$H$6-'СЕТ СН'!$H$26</f>
        <v>1046.1079105900001</v>
      </c>
      <c r="E126" s="36">
        <f>SUMIFS(СВЦЭМ!$D$33:$D$776,СВЦЭМ!$A$33:$A$776,$A126,СВЦЭМ!$B$33:$B$776,E$119)+'СЕТ СН'!$H$14+СВЦЭМ!$D$10+'СЕТ СН'!$H$6-'СЕТ СН'!$H$26</f>
        <v>1063.1554015000002</v>
      </c>
      <c r="F126" s="36">
        <f>SUMIFS(СВЦЭМ!$D$33:$D$776,СВЦЭМ!$A$33:$A$776,$A126,СВЦЭМ!$B$33:$B$776,F$119)+'СЕТ СН'!$H$14+СВЦЭМ!$D$10+'СЕТ СН'!$H$6-'СЕТ СН'!$H$26</f>
        <v>1073.4363332800001</v>
      </c>
      <c r="G126" s="36">
        <f>SUMIFS(СВЦЭМ!$D$33:$D$776,СВЦЭМ!$A$33:$A$776,$A126,СВЦЭМ!$B$33:$B$776,G$119)+'СЕТ СН'!$H$14+СВЦЭМ!$D$10+'СЕТ СН'!$H$6-'СЕТ СН'!$H$26</f>
        <v>1072.4987343900002</v>
      </c>
      <c r="H126" s="36">
        <f>SUMIFS(СВЦЭМ!$D$33:$D$776,СВЦЭМ!$A$33:$A$776,$A126,СВЦЭМ!$B$33:$B$776,H$119)+'СЕТ СН'!$H$14+СВЦЭМ!$D$10+'СЕТ СН'!$H$6-'СЕТ СН'!$H$26</f>
        <v>1041.0498878600001</v>
      </c>
      <c r="I126" s="36">
        <f>SUMIFS(СВЦЭМ!$D$33:$D$776,СВЦЭМ!$A$33:$A$776,$A126,СВЦЭМ!$B$33:$B$776,I$119)+'СЕТ СН'!$H$14+СВЦЭМ!$D$10+'СЕТ СН'!$H$6-'СЕТ СН'!$H$26</f>
        <v>988.6044122400001</v>
      </c>
      <c r="J126" s="36">
        <f>SUMIFS(СВЦЭМ!$D$33:$D$776,СВЦЭМ!$A$33:$A$776,$A126,СВЦЭМ!$B$33:$B$776,J$119)+'СЕТ СН'!$H$14+СВЦЭМ!$D$10+'СЕТ СН'!$H$6-'СЕТ СН'!$H$26</f>
        <v>923.11616571000002</v>
      </c>
      <c r="K126" s="36">
        <f>SUMIFS(СВЦЭМ!$D$33:$D$776,СВЦЭМ!$A$33:$A$776,$A126,СВЦЭМ!$B$33:$B$776,K$119)+'СЕТ СН'!$H$14+СВЦЭМ!$D$10+'СЕТ СН'!$H$6-'СЕТ СН'!$H$26</f>
        <v>867.92113333000009</v>
      </c>
      <c r="L126" s="36">
        <f>SUMIFS(СВЦЭМ!$D$33:$D$776,СВЦЭМ!$A$33:$A$776,$A126,СВЦЭМ!$B$33:$B$776,L$119)+'СЕТ СН'!$H$14+СВЦЭМ!$D$10+'СЕТ СН'!$H$6-'СЕТ СН'!$H$26</f>
        <v>833.49343881000004</v>
      </c>
      <c r="M126" s="36">
        <f>SUMIFS(СВЦЭМ!$D$33:$D$776,СВЦЭМ!$A$33:$A$776,$A126,СВЦЭМ!$B$33:$B$776,M$119)+'СЕТ СН'!$H$14+СВЦЭМ!$D$10+'СЕТ СН'!$H$6-'СЕТ СН'!$H$26</f>
        <v>835.14282857000001</v>
      </c>
      <c r="N126" s="36">
        <f>SUMIFS(СВЦЭМ!$D$33:$D$776,СВЦЭМ!$A$33:$A$776,$A126,СВЦЭМ!$B$33:$B$776,N$119)+'СЕТ СН'!$H$14+СВЦЭМ!$D$10+'СЕТ СН'!$H$6-'СЕТ СН'!$H$26</f>
        <v>839.42785369000001</v>
      </c>
      <c r="O126" s="36">
        <f>SUMIFS(СВЦЭМ!$D$33:$D$776,СВЦЭМ!$A$33:$A$776,$A126,СВЦЭМ!$B$33:$B$776,O$119)+'СЕТ СН'!$H$14+СВЦЭМ!$D$10+'СЕТ СН'!$H$6-'СЕТ СН'!$H$26</f>
        <v>842.31245383000009</v>
      </c>
      <c r="P126" s="36">
        <f>SUMIFS(СВЦЭМ!$D$33:$D$776,СВЦЭМ!$A$33:$A$776,$A126,СВЦЭМ!$B$33:$B$776,P$119)+'СЕТ СН'!$H$14+СВЦЭМ!$D$10+'СЕТ СН'!$H$6-'СЕТ СН'!$H$26</f>
        <v>844.53962761000003</v>
      </c>
      <c r="Q126" s="36">
        <f>SUMIFS(СВЦЭМ!$D$33:$D$776,СВЦЭМ!$A$33:$A$776,$A126,СВЦЭМ!$B$33:$B$776,Q$119)+'СЕТ СН'!$H$14+СВЦЭМ!$D$10+'СЕТ СН'!$H$6-'СЕТ СН'!$H$26</f>
        <v>834.10882795000009</v>
      </c>
      <c r="R126" s="36">
        <f>SUMIFS(СВЦЭМ!$D$33:$D$776,СВЦЭМ!$A$33:$A$776,$A126,СВЦЭМ!$B$33:$B$776,R$119)+'СЕТ СН'!$H$14+СВЦЭМ!$D$10+'СЕТ СН'!$H$6-'СЕТ СН'!$H$26</f>
        <v>786.94971749000001</v>
      </c>
      <c r="S126" s="36">
        <f>SUMIFS(СВЦЭМ!$D$33:$D$776,СВЦЭМ!$A$33:$A$776,$A126,СВЦЭМ!$B$33:$B$776,S$119)+'СЕТ СН'!$H$14+СВЦЭМ!$D$10+'СЕТ СН'!$H$6-'СЕТ СН'!$H$26</f>
        <v>780.34091637000006</v>
      </c>
      <c r="T126" s="36">
        <f>SUMIFS(СВЦЭМ!$D$33:$D$776,СВЦЭМ!$A$33:$A$776,$A126,СВЦЭМ!$B$33:$B$776,T$119)+'СЕТ СН'!$H$14+СВЦЭМ!$D$10+'СЕТ СН'!$H$6-'СЕТ СН'!$H$26</f>
        <v>776.85420823000004</v>
      </c>
      <c r="U126" s="36">
        <f>SUMIFS(СВЦЭМ!$D$33:$D$776,СВЦЭМ!$A$33:$A$776,$A126,СВЦЭМ!$B$33:$B$776,U$119)+'СЕТ СН'!$H$14+СВЦЭМ!$D$10+'СЕТ СН'!$H$6-'СЕТ СН'!$H$26</f>
        <v>774.11939471999995</v>
      </c>
      <c r="V126" s="36">
        <f>SUMIFS(СВЦЭМ!$D$33:$D$776,СВЦЭМ!$A$33:$A$776,$A126,СВЦЭМ!$B$33:$B$776,V$119)+'СЕТ СН'!$H$14+СВЦЭМ!$D$10+'СЕТ СН'!$H$6-'СЕТ СН'!$H$26</f>
        <v>773.63636909999991</v>
      </c>
      <c r="W126" s="36">
        <f>SUMIFS(СВЦЭМ!$D$33:$D$776,СВЦЭМ!$A$33:$A$776,$A126,СВЦЭМ!$B$33:$B$776,W$119)+'СЕТ СН'!$H$14+СВЦЭМ!$D$10+'СЕТ СН'!$H$6-'СЕТ СН'!$H$26</f>
        <v>763.26545586999998</v>
      </c>
      <c r="X126" s="36">
        <f>SUMIFS(СВЦЭМ!$D$33:$D$776,СВЦЭМ!$A$33:$A$776,$A126,СВЦЭМ!$B$33:$B$776,X$119)+'СЕТ СН'!$H$14+СВЦЭМ!$D$10+'СЕТ СН'!$H$6-'СЕТ СН'!$H$26</f>
        <v>775.49419061999993</v>
      </c>
      <c r="Y126" s="36">
        <f>SUMIFS(СВЦЭМ!$D$33:$D$776,СВЦЭМ!$A$33:$A$776,$A126,СВЦЭМ!$B$33:$B$776,Y$119)+'СЕТ СН'!$H$14+СВЦЭМ!$D$10+'СЕТ СН'!$H$6-'СЕТ СН'!$H$26</f>
        <v>809.15276897000001</v>
      </c>
    </row>
    <row r="127" spans="1:27" ht="15.75" x14ac:dyDescent="0.2">
      <c r="A127" s="35">
        <f t="shared" si="3"/>
        <v>43654</v>
      </c>
      <c r="B127" s="36">
        <f>SUMIFS(СВЦЭМ!$D$33:$D$776,СВЦЭМ!$A$33:$A$776,$A127,СВЦЭМ!$B$33:$B$776,B$119)+'СЕТ СН'!$H$14+СВЦЭМ!$D$10+'СЕТ СН'!$H$6-'СЕТ СН'!$H$26</f>
        <v>907.17575020000004</v>
      </c>
      <c r="C127" s="36">
        <f>SUMIFS(СВЦЭМ!$D$33:$D$776,СВЦЭМ!$A$33:$A$776,$A127,СВЦЭМ!$B$33:$B$776,C$119)+'СЕТ СН'!$H$14+СВЦЭМ!$D$10+'СЕТ СН'!$H$6-'СЕТ СН'!$H$26</f>
        <v>1000.6648896200001</v>
      </c>
      <c r="D127" s="36">
        <f>SUMIFS(СВЦЭМ!$D$33:$D$776,СВЦЭМ!$A$33:$A$776,$A127,СВЦЭМ!$B$33:$B$776,D$119)+'СЕТ СН'!$H$14+СВЦЭМ!$D$10+'СЕТ СН'!$H$6-'СЕТ СН'!$H$26</f>
        <v>1028.7005468100001</v>
      </c>
      <c r="E127" s="36">
        <f>SUMIFS(СВЦЭМ!$D$33:$D$776,СВЦЭМ!$A$33:$A$776,$A127,СВЦЭМ!$B$33:$B$776,E$119)+'СЕТ СН'!$H$14+СВЦЭМ!$D$10+'СЕТ СН'!$H$6-'СЕТ СН'!$H$26</f>
        <v>1049.4249286600002</v>
      </c>
      <c r="F127" s="36">
        <f>SUMIFS(СВЦЭМ!$D$33:$D$776,СВЦЭМ!$A$33:$A$776,$A127,СВЦЭМ!$B$33:$B$776,F$119)+'СЕТ СН'!$H$14+СВЦЭМ!$D$10+'СЕТ СН'!$H$6-'СЕТ СН'!$H$26</f>
        <v>1052.4496905599999</v>
      </c>
      <c r="G127" s="36">
        <f>SUMIFS(СВЦЭМ!$D$33:$D$776,СВЦЭМ!$A$33:$A$776,$A127,СВЦЭМ!$B$33:$B$776,G$119)+'СЕТ СН'!$H$14+СВЦЭМ!$D$10+'СЕТ СН'!$H$6-'СЕТ СН'!$H$26</f>
        <v>1036.2259969000002</v>
      </c>
      <c r="H127" s="36">
        <f>SUMIFS(СВЦЭМ!$D$33:$D$776,СВЦЭМ!$A$33:$A$776,$A127,СВЦЭМ!$B$33:$B$776,H$119)+'СЕТ СН'!$H$14+СВЦЭМ!$D$10+'СЕТ СН'!$H$6-'СЕТ СН'!$H$26</f>
        <v>987.1198263</v>
      </c>
      <c r="I127" s="36">
        <f>SUMIFS(СВЦЭМ!$D$33:$D$776,СВЦЭМ!$A$33:$A$776,$A127,СВЦЭМ!$B$33:$B$776,I$119)+'СЕТ СН'!$H$14+СВЦЭМ!$D$10+'СЕТ СН'!$H$6-'СЕТ СН'!$H$26</f>
        <v>950.95921033000002</v>
      </c>
      <c r="J127" s="36">
        <f>SUMIFS(СВЦЭМ!$D$33:$D$776,СВЦЭМ!$A$33:$A$776,$A127,СВЦЭМ!$B$33:$B$776,J$119)+'СЕТ СН'!$H$14+СВЦЭМ!$D$10+'СЕТ СН'!$H$6-'СЕТ СН'!$H$26</f>
        <v>934.2798038200001</v>
      </c>
      <c r="K127" s="36">
        <f>SUMIFS(СВЦЭМ!$D$33:$D$776,СВЦЭМ!$A$33:$A$776,$A127,СВЦЭМ!$B$33:$B$776,K$119)+'СЕТ СН'!$H$14+СВЦЭМ!$D$10+'СЕТ СН'!$H$6-'СЕТ СН'!$H$26</f>
        <v>933.39258153000003</v>
      </c>
      <c r="L127" s="36">
        <f>SUMIFS(СВЦЭМ!$D$33:$D$776,СВЦЭМ!$A$33:$A$776,$A127,СВЦЭМ!$B$33:$B$776,L$119)+'СЕТ СН'!$H$14+СВЦЭМ!$D$10+'СЕТ СН'!$H$6-'СЕТ СН'!$H$26</f>
        <v>932.83604183</v>
      </c>
      <c r="M127" s="36">
        <f>SUMIFS(СВЦЭМ!$D$33:$D$776,СВЦЭМ!$A$33:$A$776,$A127,СВЦЭМ!$B$33:$B$776,M$119)+'СЕТ СН'!$H$14+СВЦЭМ!$D$10+'СЕТ СН'!$H$6-'СЕТ СН'!$H$26</f>
        <v>898.41311467000003</v>
      </c>
      <c r="N127" s="36">
        <f>SUMIFS(СВЦЭМ!$D$33:$D$776,СВЦЭМ!$A$33:$A$776,$A127,СВЦЭМ!$B$33:$B$776,N$119)+'СЕТ СН'!$H$14+СВЦЭМ!$D$10+'СЕТ СН'!$H$6-'СЕТ СН'!$H$26</f>
        <v>896.94580253000004</v>
      </c>
      <c r="O127" s="36">
        <f>SUMIFS(СВЦЭМ!$D$33:$D$776,СВЦЭМ!$A$33:$A$776,$A127,СВЦЭМ!$B$33:$B$776,O$119)+'СЕТ СН'!$H$14+СВЦЭМ!$D$10+'СЕТ СН'!$H$6-'СЕТ СН'!$H$26</f>
        <v>886.37078845000008</v>
      </c>
      <c r="P127" s="36">
        <f>SUMIFS(СВЦЭМ!$D$33:$D$776,СВЦЭМ!$A$33:$A$776,$A127,СВЦЭМ!$B$33:$B$776,P$119)+'СЕТ СН'!$H$14+СВЦЭМ!$D$10+'СЕТ СН'!$H$6-'СЕТ СН'!$H$26</f>
        <v>854.21395307</v>
      </c>
      <c r="Q127" s="36">
        <f>SUMIFS(СВЦЭМ!$D$33:$D$776,СВЦЭМ!$A$33:$A$776,$A127,СВЦЭМ!$B$33:$B$776,Q$119)+'СЕТ СН'!$H$14+СВЦЭМ!$D$10+'СЕТ СН'!$H$6-'СЕТ СН'!$H$26</f>
        <v>830.90733139000008</v>
      </c>
      <c r="R127" s="36">
        <f>SUMIFS(СВЦЭМ!$D$33:$D$776,СВЦЭМ!$A$33:$A$776,$A127,СВЦЭМ!$B$33:$B$776,R$119)+'СЕТ СН'!$H$14+СВЦЭМ!$D$10+'СЕТ СН'!$H$6-'СЕТ СН'!$H$26</f>
        <v>791.27371095000001</v>
      </c>
      <c r="S127" s="36">
        <f>SUMIFS(СВЦЭМ!$D$33:$D$776,СВЦЭМ!$A$33:$A$776,$A127,СВЦЭМ!$B$33:$B$776,S$119)+'СЕТ СН'!$H$14+СВЦЭМ!$D$10+'СЕТ СН'!$H$6-'СЕТ СН'!$H$26</f>
        <v>799.39909669000008</v>
      </c>
      <c r="T127" s="36">
        <f>SUMIFS(СВЦЭМ!$D$33:$D$776,СВЦЭМ!$A$33:$A$776,$A127,СВЦЭМ!$B$33:$B$776,T$119)+'СЕТ СН'!$H$14+СВЦЭМ!$D$10+'СЕТ СН'!$H$6-'СЕТ СН'!$H$26</f>
        <v>800.34260536000011</v>
      </c>
      <c r="U127" s="36">
        <f>SUMIFS(СВЦЭМ!$D$33:$D$776,СВЦЭМ!$A$33:$A$776,$A127,СВЦЭМ!$B$33:$B$776,U$119)+'СЕТ СН'!$H$14+СВЦЭМ!$D$10+'СЕТ СН'!$H$6-'СЕТ СН'!$H$26</f>
        <v>793.71578219000003</v>
      </c>
      <c r="V127" s="36">
        <f>SUMIFS(СВЦЭМ!$D$33:$D$776,СВЦЭМ!$A$33:$A$776,$A127,СВЦЭМ!$B$33:$B$776,V$119)+'СЕТ СН'!$H$14+СВЦЭМ!$D$10+'СЕТ СН'!$H$6-'СЕТ СН'!$H$26</f>
        <v>815.50534200000004</v>
      </c>
      <c r="W127" s="36">
        <f>SUMIFS(СВЦЭМ!$D$33:$D$776,СВЦЭМ!$A$33:$A$776,$A127,СВЦЭМ!$B$33:$B$776,W$119)+'СЕТ СН'!$H$14+СВЦЭМ!$D$10+'СЕТ СН'!$H$6-'СЕТ СН'!$H$26</f>
        <v>840.18139130000009</v>
      </c>
      <c r="X127" s="36">
        <f>SUMIFS(СВЦЭМ!$D$33:$D$776,СВЦЭМ!$A$33:$A$776,$A127,СВЦЭМ!$B$33:$B$776,X$119)+'СЕТ СН'!$H$14+СВЦЭМ!$D$10+'СЕТ СН'!$H$6-'СЕТ СН'!$H$26</f>
        <v>853.96298610000008</v>
      </c>
      <c r="Y127" s="36">
        <f>SUMIFS(СВЦЭМ!$D$33:$D$776,СВЦЭМ!$A$33:$A$776,$A127,СВЦЭМ!$B$33:$B$776,Y$119)+'СЕТ СН'!$H$14+СВЦЭМ!$D$10+'СЕТ СН'!$H$6-'СЕТ СН'!$H$26</f>
        <v>874.66038584</v>
      </c>
    </row>
    <row r="128" spans="1:27" ht="15.75" x14ac:dyDescent="0.2">
      <c r="A128" s="35">
        <f t="shared" si="3"/>
        <v>43655</v>
      </c>
      <c r="B128" s="36">
        <f>SUMIFS(СВЦЭМ!$D$33:$D$776,СВЦЭМ!$A$33:$A$776,$A128,СВЦЭМ!$B$33:$B$776,B$119)+'СЕТ СН'!$H$14+СВЦЭМ!$D$10+'СЕТ СН'!$H$6-'СЕТ СН'!$H$26</f>
        <v>949.34852291000004</v>
      </c>
      <c r="C128" s="36">
        <f>SUMIFS(СВЦЭМ!$D$33:$D$776,СВЦЭМ!$A$33:$A$776,$A128,СВЦЭМ!$B$33:$B$776,C$119)+'СЕТ СН'!$H$14+СВЦЭМ!$D$10+'СЕТ СН'!$H$6-'СЕТ СН'!$H$26</f>
        <v>981.67538914000011</v>
      </c>
      <c r="D128" s="36">
        <f>SUMIFS(СВЦЭМ!$D$33:$D$776,СВЦЭМ!$A$33:$A$776,$A128,СВЦЭМ!$B$33:$B$776,D$119)+'СЕТ СН'!$H$14+СВЦЭМ!$D$10+'СЕТ СН'!$H$6-'СЕТ СН'!$H$26</f>
        <v>1000.60924506</v>
      </c>
      <c r="E128" s="36">
        <f>SUMIFS(СВЦЭМ!$D$33:$D$776,СВЦЭМ!$A$33:$A$776,$A128,СВЦЭМ!$B$33:$B$776,E$119)+'СЕТ СН'!$H$14+СВЦЭМ!$D$10+'СЕТ СН'!$H$6-'СЕТ СН'!$H$26</f>
        <v>1017.2647381600001</v>
      </c>
      <c r="F128" s="36">
        <f>SUMIFS(СВЦЭМ!$D$33:$D$776,СВЦЭМ!$A$33:$A$776,$A128,СВЦЭМ!$B$33:$B$776,F$119)+'СЕТ СН'!$H$14+СВЦЭМ!$D$10+'СЕТ СН'!$H$6-'СЕТ СН'!$H$26</f>
        <v>1014.87278844</v>
      </c>
      <c r="G128" s="36">
        <f>SUMIFS(СВЦЭМ!$D$33:$D$776,СВЦЭМ!$A$33:$A$776,$A128,СВЦЭМ!$B$33:$B$776,G$119)+'СЕТ СН'!$H$14+СВЦЭМ!$D$10+'СЕТ СН'!$H$6-'СЕТ СН'!$H$26</f>
        <v>1010.8973580100001</v>
      </c>
      <c r="H128" s="36">
        <f>SUMIFS(СВЦЭМ!$D$33:$D$776,СВЦЭМ!$A$33:$A$776,$A128,СВЦЭМ!$B$33:$B$776,H$119)+'СЕТ СН'!$H$14+СВЦЭМ!$D$10+'СЕТ СН'!$H$6-'СЕТ СН'!$H$26</f>
        <v>963.07218649000004</v>
      </c>
      <c r="I128" s="36">
        <f>SUMIFS(СВЦЭМ!$D$33:$D$776,СВЦЭМ!$A$33:$A$776,$A128,СВЦЭМ!$B$33:$B$776,I$119)+'СЕТ СН'!$H$14+СВЦЭМ!$D$10+'СЕТ СН'!$H$6-'СЕТ СН'!$H$26</f>
        <v>940.24752686000011</v>
      </c>
      <c r="J128" s="36">
        <f>SUMIFS(СВЦЭМ!$D$33:$D$776,СВЦЭМ!$A$33:$A$776,$A128,СВЦЭМ!$B$33:$B$776,J$119)+'СЕТ СН'!$H$14+СВЦЭМ!$D$10+'СЕТ СН'!$H$6-'СЕТ СН'!$H$26</f>
        <v>910.17083228000001</v>
      </c>
      <c r="K128" s="36">
        <f>SUMIFS(СВЦЭМ!$D$33:$D$776,СВЦЭМ!$A$33:$A$776,$A128,СВЦЭМ!$B$33:$B$776,K$119)+'СЕТ СН'!$H$14+СВЦЭМ!$D$10+'СЕТ СН'!$H$6-'СЕТ СН'!$H$26</f>
        <v>892.4287763100001</v>
      </c>
      <c r="L128" s="36">
        <f>SUMIFS(СВЦЭМ!$D$33:$D$776,СВЦЭМ!$A$33:$A$776,$A128,СВЦЭМ!$B$33:$B$776,L$119)+'СЕТ СН'!$H$14+СВЦЭМ!$D$10+'СЕТ СН'!$H$6-'СЕТ СН'!$H$26</f>
        <v>892.91776832000005</v>
      </c>
      <c r="M128" s="36">
        <f>SUMIFS(СВЦЭМ!$D$33:$D$776,СВЦЭМ!$A$33:$A$776,$A128,СВЦЭМ!$B$33:$B$776,M$119)+'СЕТ СН'!$H$14+СВЦЭМ!$D$10+'СЕТ СН'!$H$6-'СЕТ СН'!$H$26</f>
        <v>886.94981827000004</v>
      </c>
      <c r="N128" s="36">
        <f>SUMIFS(СВЦЭМ!$D$33:$D$776,СВЦЭМ!$A$33:$A$776,$A128,СВЦЭМ!$B$33:$B$776,N$119)+'СЕТ СН'!$H$14+СВЦЭМ!$D$10+'СЕТ СН'!$H$6-'СЕТ СН'!$H$26</f>
        <v>888.52922015000001</v>
      </c>
      <c r="O128" s="36">
        <f>SUMIFS(СВЦЭМ!$D$33:$D$776,СВЦЭМ!$A$33:$A$776,$A128,СВЦЭМ!$B$33:$B$776,O$119)+'СЕТ СН'!$H$14+СВЦЭМ!$D$10+'СЕТ СН'!$H$6-'СЕТ СН'!$H$26</f>
        <v>884.36544949000006</v>
      </c>
      <c r="P128" s="36">
        <f>SUMIFS(СВЦЭМ!$D$33:$D$776,СВЦЭМ!$A$33:$A$776,$A128,СВЦЭМ!$B$33:$B$776,P$119)+'СЕТ СН'!$H$14+СВЦЭМ!$D$10+'СЕТ СН'!$H$6-'СЕТ СН'!$H$26</f>
        <v>891.55044993000001</v>
      </c>
      <c r="Q128" s="36">
        <f>SUMIFS(СВЦЭМ!$D$33:$D$776,СВЦЭМ!$A$33:$A$776,$A128,СВЦЭМ!$B$33:$B$776,Q$119)+'СЕТ СН'!$H$14+СВЦЭМ!$D$10+'СЕТ СН'!$H$6-'СЕТ СН'!$H$26</f>
        <v>909.75139393000006</v>
      </c>
      <c r="R128" s="36">
        <f>SUMIFS(СВЦЭМ!$D$33:$D$776,СВЦЭМ!$A$33:$A$776,$A128,СВЦЭМ!$B$33:$B$776,R$119)+'СЕТ СН'!$H$14+СВЦЭМ!$D$10+'СЕТ СН'!$H$6-'СЕТ СН'!$H$26</f>
        <v>873.68533529000001</v>
      </c>
      <c r="S128" s="36">
        <f>SUMIFS(СВЦЭМ!$D$33:$D$776,СВЦЭМ!$A$33:$A$776,$A128,СВЦЭМ!$B$33:$B$776,S$119)+'СЕТ СН'!$H$14+СВЦЭМ!$D$10+'СЕТ СН'!$H$6-'СЕТ СН'!$H$26</f>
        <v>844.74197907000007</v>
      </c>
      <c r="T128" s="36">
        <f>SUMIFS(СВЦЭМ!$D$33:$D$776,СВЦЭМ!$A$33:$A$776,$A128,СВЦЭМ!$B$33:$B$776,T$119)+'СЕТ СН'!$H$14+СВЦЭМ!$D$10+'СЕТ СН'!$H$6-'СЕТ СН'!$H$26</f>
        <v>842.56277714000009</v>
      </c>
      <c r="U128" s="36">
        <f>SUMIFS(СВЦЭМ!$D$33:$D$776,СВЦЭМ!$A$33:$A$776,$A128,СВЦЭМ!$B$33:$B$776,U$119)+'СЕТ СН'!$H$14+СВЦЭМ!$D$10+'СЕТ СН'!$H$6-'СЕТ СН'!$H$26</f>
        <v>834.73589143000004</v>
      </c>
      <c r="V128" s="36">
        <f>SUMIFS(СВЦЭМ!$D$33:$D$776,СВЦЭМ!$A$33:$A$776,$A128,СВЦЭМ!$B$33:$B$776,V$119)+'СЕТ СН'!$H$14+СВЦЭМ!$D$10+'СЕТ СН'!$H$6-'СЕТ СН'!$H$26</f>
        <v>834.44641425000009</v>
      </c>
      <c r="W128" s="36">
        <f>SUMIFS(СВЦЭМ!$D$33:$D$776,СВЦЭМ!$A$33:$A$776,$A128,СВЦЭМ!$B$33:$B$776,W$119)+'СЕТ СН'!$H$14+СВЦЭМ!$D$10+'СЕТ СН'!$H$6-'СЕТ СН'!$H$26</f>
        <v>811.31723417000001</v>
      </c>
      <c r="X128" s="36">
        <f>SUMIFS(СВЦЭМ!$D$33:$D$776,СВЦЭМ!$A$33:$A$776,$A128,СВЦЭМ!$B$33:$B$776,X$119)+'СЕТ СН'!$H$14+СВЦЭМ!$D$10+'СЕТ СН'!$H$6-'СЕТ СН'!$H$26</f>
        <v>829.02754923000009</v>
      </c>
      <c r="Y128" s="36">
        <f>SUMIFS(СВЦЭМ!$D$33:$D$776,СВЦЭМ!$A$33:$A$776,$A128,СВЦЭМ!$B$33:$B$776,Y$119)+'СЕТ СН'!$H$14+СВЦЭМ!$D$10+'СЕТ СН'!$H$6-'СЕТ СН'!$H$26</f>
        <v>894.74870618</v>
      </c>
    </row>
    <row r="129" spans="1:25" ht="15.75" x14ac:dyDescent="0.2">
      <c r="A129" s="35">
        <f t="shared" si="3"/>
        <v>43656</v>
      </c>
      <c r="B129" s="36">
        <f>SUMIFS(СВЦЭМ!$D$33:$D$776,СВЦЭМ!$A$33:$A$776,$A129,СВЦЭМ!$B$33:$B$776,B$119)+'СЕТ СН'!$H$14+СВЦЭМ!$D$10+'СЕТ СН'!$H$6-'СЕТ СН'!$H$26</f>
        <v>962.67996886000003</v>
      </c>
      <c r="C129" s="36">
        <f>SUMIFS(СВЦЭМ!$D$33:$D$776,СВЦЭМ!$A$33:$A$776,$A129,СВЦЭМ!$B$33:$B$776,C$119)+'СЕТ СН'!$H$14+СВЦЭМ!$D$10+'СЕТ СН'!$H$6-'СЕТ СН'!$H$26</f>
        <v>991.93166026000006</v>
      </c>
      <c r="D129" s="36">
        <f>SUMIFS(СВЦЭМ!$D$33:$D$776,СВЦЭМ!$A$33:$A$776,$A129,СВЦЭМ!$B$33:$B$776,D$119)+'СЕТ СН'!$H$14+СВЦЭМ!$D$10+'СЕТ СН'!$H$6-'СЕТ СН'!$H$26</f>
        <v>1003.46458411</v>
      </c>
      <c r="E129" s="36">
        <f>SUMIFS(СВЦЭМ!$D$33:$D$776,СВЦЭМ!$A$33:$A$776,$A129,СВЦЭМ!$B$33:$B$776,E$119)+'СЕТ СН'!$H$14+СВЦЭМ!$D$10+'СЕТ СН'!$H$6-'СЕТ СН'!$H$26</f>
        <v>1021.1110255100001</v>
      </c>
      <c r="F129" s="36">
        <f>SUMIFS(СВЦЭМ!$D$33:$D$776,СВЦЭМ!$A$33:$A$776,$A129,СВЦЭМ!$B$33:$B$776,F$119)+'СЕТ СН'!$H$14+СВЦЭМ!$D$10+'СЕТ СН'!$H$6-'СЕТ СН'!$H$26</f>
        <v>1010.5904974900001</v>
      </c>
      <c r="G129" s="36">
        <f>SUMIFS(СВЦЭМ!$D$33:$D$776,СВЦЭМ!$A$33:$A$776,$A129,СВЦЭМ!$B$33:$B$776,G$119)+'СЕТ СН'!$H$14+СВЦЭМ!$D$10+'СЕТ СН'!$H$6-'СЕТ СН'!$H$26</f>
        <v>1019.67327515</v>
      </c>
      <c r="H129" s="36">
        <f>SUMIFS(СВЦЭМ!$D$33:$D$776,СВЦЭМ!$A$33:$A$776,$A129,СВЦЭМ!$B$33:$B$776,H$119)+'СЕТ СН'!$H$14+СВЦЭМ!$D$10+'СЕТ СН'!$H$6-'СЕТ СН'!$H$26</f>
        <v>990.33011668000006</v>
      </c>
      <c r="I129" s="36">
        <f>SUMIFS(СВЦЭМ!$D$33:$D$776,СВЦЭМ!$A$33:$A$776,$A129,СВЦЭМ!$B$33:$B$776,I$119)+'СЕТ СН'!$H$14+СВЦЭМ!$D$10+'СЕТ СН'!$H$6-'СЕТ СН'!$H$26</f>
        <v>955.38093577000006</v>
      </c>
      <c r="J129" s="36">
        <f>SUMIFS(СВЦЭМ!$D$33:$D$776,СВЦЭМ!$A$33:$A$776,$A129,СВЦЭМ!$B$33:$B$776,J$119)+'СЕТ СН'!$H$14+СВЦЭМ!$D$10+'СЕТ СН'!$H$6-'СЕТ СН'!$H$26</f>
        <v>934.79302077</v>
      </c>
      <c r="K129" s="36">
        <f>SUMIFS(СВЦЭМ!$D$33:$D$776,СВЦЭМ!$A$33:$A$776,$A129,СВЦЭМ!$B$33:$B$776,K$119)+'СЕТ СН'!$H$14+СВЦЭМ!$D$10+'СЕТ СН'!$H$6-'СЕТ СН'!$H$26</f>
        <v>923.60327121</v>
      </c>
      <c r="L129" s="36">
        <f>SUMIFS(СВЦЭМ!$D$33:$D$776,СВЦЭМ!$A$33:$A$776,$A129,СВЦЭМ!$B$33:$B$776,L$119)+'СЕТ СН'!$H$14+СВЦЭМ!$D$10+'СЕТ СН'!$H$6-'СЕТ СН'!$H$26</f>
        <v>921.39072006000004</v>
      </c>
      <c r="M129" s="36">
        <f>SUMIFS(СВЦЭМ!$D$33:$D$776,СВЦЭМ!$A$33:$A$776,$A129,СВЦЭМ!$B$33:$B$776,M$119)+'СЕТ СН'!$H$14+СВЦЭМ!$D$10+'СЕТ СН'!$H$6-'СЕТ СН'!$H$26</f>
        <v>904.35780418000002</v>
      </c>
      <c r="N129" s="36">
        <f>SUMIFS(СВЦЭМ!$D$33:$D$776,СВЦЭМ!$A$33:$A$776,$A129,СВЦЭМ!$B$33:$B$776,N$119)+'СЕТ СН'!$H$14+СВЦЭМ!$D$10+'СЕТ СН'!$H$6-'СЕТ СН'!$H$26</f>
        <v>899.00623330000008</v>
      </c>
      <c r="O129" s="36">
        <f>SUMIFS(СВЦЭМ!$D$33:$D$776,СВЦЭМ!$A$33:$A$776,$A129,СВЦЭМ!$B$33:$B$776,O$119)+'СЕТ СН'!$H$14+СВЦЭМ!$D$10+'СЕТ СН'!$H$6-'СЕТ СН'!$H$26</f>
        <v>894.5855804900001</v>
      </c>
      <c r="P129" s="36">
        <f>SUMIFS(СВЦЭМ!$D$33:$D$776,СВЦЭМ!$A$33:$A$776,$A129,СВЦЭМ!$B$33:$B$776,P$119)+'СЕТ СН'!$H$14+СВЦЭМ!$D$10+'СЕТ СН'!$H$6-'СЕТ СН'!$H$26</f>
        <v>891.47897387</v>
      </c>
      <c r="Q129" s="36">
        <f>SUMIFS(СВЦЭМ!$D$33:$D$776,СВЦЭМ!$A$33:$A$776,$A129,СВЦЭМ!$B$33:$B$776,Q$119)+'СЕТ СН'!$H$14+СВЦЭМ!$D$10+'СЕТ СН'!$H$6-'СЕТ СН'!$H$26</f>
        <v>899.5275307500001</v>
      </c>
      <c r="R129" s="36">
        <f>SUMIFS(СВЦЭМ!$D$33:$D$776,СВЦЭМ!$A$33:$A$776,$A129,СВЦЭМ!$B$33:$B$776,R$119)+'СЕТ СН'!$H$14+СВЦЭМ!$D$10+'СЕТ СН'!$H$6-'СЕТ СН'!$H$26</f>
        <v>853.84111837</v>
      </c>
      <c r="S129" s="36">
        <f>SUMIFS(СВЦЭМ!$D$33:$D$776,СВЦЭМ!$A$33:$A$776,$A129,СВЦЭМ!$B$33:$B$776,S$119)+'СЕТ СН'!$H$14+СВЦЭМ!$D$10+'СЕТ СН'!$H$6-'СЕТ СН'!$H$26</f>
        <v>835.82929783000009</v>
      </c>
      <c r="T129" s="36">
        <f>SUMIFS(СВЦЭМ!$D$33:$D$776,СВЦЭМ!$A$33:$A$776,$A129,СВЦЭМ!$B$33:$B$776,T$119)+'СЕТ СН'!$H$14+СВЦЭМ!$D$10+'СЕТ СН'!$H$6-'СЕТ СН'!$H$26</f>
        <v>835.40119497000001</v>
      </c>
      <c r="U129" s="36">
        <f>SUMIFS(СВЦЭМ!$D$33:$D$776,СВЦЭМ!$A$33:$A$776,$A129,СВЦЭМ!$B$33:$B$776,U$119)+'СЕТ СН'!$H$14+СВЦЭМ!$D$10+'СЕТ СН'!$H$6-'СЕТ СН'!$H$26</f>
        <v>833.03279171000008</v>
      </c>
      <c r="V129" s="36">
        <f>SUMIFS(СВЦЭМ!$D$33:$D$776,СВЦЭМ!$A$33:$A$776,$A129,СВЦЭМ!$B$33:$B$776,V$119)+'СЕТ СН'!$H$14+СВЦЭМ!$D$10+'СЕТ СН'!$H$6-'СЕТ СН'!$H$26</f>
        <v>828.9692849700001</v>
      </c>
      <c r="W129" s="36">
        <f>SUMIFS(СВЦЭМ!$D$33:$D$776,СВЦЭМ!$A$33:$A$776,$A129,СВЦЭМ!$B$33:$B$776,W$119)+'СЕТ СН'!$H$14+СВЦЭМ!$D$10+'СЕТ СН'!$H$6-'СЕТ СН'!$H$26</f>
        <v>814.17994713000007</v>
      </c>
      <c r="X129" s="36">
        <f>SUMIFS(СВЦЭМ!$D$33:$D$776,СВЦЭМ!$A$33:$A$776,$A129,СВЦЭМ!$B$33:$B$776,X$119)+'СЕТ СН'!$H$14+СВЦЭМ!$D$10+'СЕТ СН'!$H$6-'СЕТ СН'!$H$26</f>
        <v>820.05951254000001</v>
      </c>
      <c r="Y129" s="36">
        <f>SUMIFS(СВЦЭМ!$D$33:$D$776,СВЦЭМ!$A$33:$A$776,$A129,СВЦЭМ!$B$33:$B$776,Y$119)+'СЕТ СН'!$H$14+СВЦЭМ!$D$10+'СЕТ СН'!$H$6-'СЕТ СН'!$H$26</f>
        <v>908.89942087000009</v>
      </c>
    </row>
    <row r="130" spans="1:25" ht="15.75" x14ac:dyDescent="0.2">
      <c r="A130" s="35">
        <f t="shared" si="3"/>
        <v>43657</v>
      </c>
      <c r="B130" s="36">
        <f>SUMIFS(СВЦЭМ!$D$33:$D$776,СВЦЭМ!$A$33:$A$776,$A130,СВЦЭМ!$B$33:$B$776,B$119)+'СЕТ СН'!$H$14+СВЦЭМ!$D$10+'СЕТ СН'!$H$6-'СЕТ СН'!$H$26</f>
        <v>962.00479996000001</v>
      </c>
      <c r="C130" s="36">
        <f>SUMIFS(СВЦЭМ!$D$33:$D$776,СВЦЭМ!$A$33:$A$776,$A130,СВЦЭМ!$B$33:$B$776,C$119)+'СЕТ СН'!$H$14+СВЦЭМ!$D$10+'СЕТ СН'!$H$6-'СЕТ СН'!$H$26</f>
        <v>1001.9321871300001</v>
      </c>
      <c r="D130" s="36">
        <f>SUMIFS(СВЦЭМ!$D$33:$D$776,СВЦЭМ!$A$33:$A$776,$A130,СВЦЭМ!$B$33:$B$776,D$119)+'СЕТ СН'!$H$14+СВЦЭМ!$D$10+'СЕТ СН'!$H$6-'СЕТ СН'!$H$26</f>
        <v>1021.7971819000001</v>
      </c>
      <c r="E130" s="36">
        <f>SUMIFS(СВЦЭМ!$D$33:$D$776,СВЦЭМ!$A$33:$A$776,$A130,СВЦЭМ!$B$33:$B$776,E$119)+'СЕТ СН'!$H$14+СВЦЭМ!$D$10+'СЕТ СН'!$H$6-'СЕТ СН'!$H$26</f>
        <v>1043.2241460800001</v>
      </c>
      <c r="F130" s="36">
        <f>SUMIFS(СВЦЭМ!$D$33:$D$776,СВЦЭМ!$A$33:$A$776,$A130,СВЦЭМ!$B$33:$B$776,F$119)+'СЕТ СН'!$H$14+СВЦЭМ!$D$10+'СЕТ СН'!$H$6-'СЕТ СН'!$H$26</f>
        <v>1043.4917271700001</v>
      </c>
      <c r="G130" s="36">
        <f>SUMIFS(СВЦЭМ!$D$33:$D$776,СВЦЭМ!$A$33:$A$776,$A130,СВЦЭМ!$B$33:$B$776,G$119)+'СЕТ СН'!$H$14+СВЦЭМ!$D$10+'СЕТ СН'!$H$6-'СЕТ СН'!$H$26</f>
        <v>1034.0985323800001</v>
      </c>
      <c r="H130" s="36">
        <f>SUMIFS(СВЦЭМ!$D$33:$D$776,СВЦЭМ!$A$33:$A$776,$A130,СВЦЭМ!$B$33:$B$776,H$119)+'СЕТ СН'!$H$14+СВЦЭМ!$D$10+'СЕТ СН'!$H$6-'СЕТ СН'!$H$26</f>
        <v>980.51629981000008</v>
      </c>
      <c r="I130" s="36">
        <f>SUMIFS(СВЦЭМ!$D$33:$D$776,СВЦЭМ!$A$33:$A$776,$A130,СВЦЭМ!$B$33:$B$776,I$119)+'СЕТ СН'!$H$14+СВЦЭМ!$D$10+'СЕТ СН'!$H$6-'СЕТ СН'!$H$26</f>
        <v>957.81969320000007</v>
      </c>
      <c r="J130" s="36">
        <f>SUMIFS(СВЦЭМ!$D$33:$D$776,СВЦЭМ!$A$33:$A$776,$A130,СВЦЭМ!$B$33:$B$776,J$119)+'СЕТ СН'!$H$14+СВЦЭМ!$D$10+'СЕТ СН'!$H$6-'СЕТ СН'!$H$26</f>
        <v>919.99577323000005</v>
      </c>
      <c r="K130" s="36">
        <f>SUMIFS(СВЦЭМ!$D$33:$D$776,СВЦЭМ!$A$33:$A$776,$A130,СВЦЭМ!$B$33:$B$776,K$119)+'СЕТ СН'!$H$14+СВЦЭМ!$D$10+'СЕТ СН'!$H$6-'СЕТ СН'!$H$26</f>
        <v>907.70921834000001</v>
      </c>
      <c r="L130" s="36">
        <f>SUMIFS(СВЦЭМ!$D$33:$D$776,СВЦЭМ!$A$33:$A$776,$A130,СВЦЭМ!$B$33:$B$776,L$119)+'СЕТ СН'!$H$14+СВЦЭМ!$D$10+'СЕТ СН'!$H$6-'СЕТ СН'!$H$26</f>
        <v>892.93725639000002</v>
      </c>
      <c r="M130" s="36">
        <f>SUMIFS(СВЦЭМ!$D$33:$D$776,СВЦЭМ!$A$33:$A$776,$A130,СВЦЭМ!$B$33:$B$776,M$119)+'СЕТ СН'!$H$14+СВЦЭМ!$D$10+'СЕТ СН'!$H$6-'СЕТ СН'!$H$26</f>
        <v>888.01740336</v>
      </c>
      <c r="N130" s="36">
        <f>SUMIFS(СВЦЭМ!$D$33:$D$776,СВЦЭМ!$A$33:$A$776,$A130,СВЦЭМ!$B$33:$B$776,N$119)+'СЕТ СН'!$H$14+СВЦЭМ!$D$10+'СЕТ СН'!$H$6-'СЕТ СН'!$H$26</f>
        <v>885.12314636000008</v>
      </c>
      <c r="O130" s="36">
        <f>SUMIFS(СВЦЭМ!$D$33:$D$776,СВЦЭМ!$A$33:$A$776,$A130,СВЦЭМ!$B$33:$B$776,O$119)+'СЕТ СН'!$H$14+СВЦЭМ!$D$10+'СЕТ СН'!$H$6-'СЕТ СН'!$H$26</f>
        <v>886.02545759000009</v>
      </c>
      <c r="P130" s="36">
        <f>SUMIFS(СВЦЭМ!$D$33:$D$776,СВЦЭМ!$A$33:$A$776,$A130,СВЦЭМ!$B$33:$B$776,P$119)+'СЕТ СН'!$H$14+СВЦЭМ!$D$10+'СЕТ СН'!$H$6-'СЕТ СН'!$H$26</f>
        <v>888.36435623</v>
      </c>
      <c r="Q130" s="36">
        <f>SUMIFS(СВЦЭМ!$D$33:$D$776,СВЦЭМ!$A$33:$A$776,$A130,СВЦЭМ!$B$33:$B$776,Q$119)+'СЕТ СН'!$H$14+СВЦЭМ!$D$10+'СЕТ СН'!$H$6-'СЕТ СН'!$H$26</f>
        <v>887.62547688000006</v>
      </c>
      <c r="R130" s="36">
        <f>SUMIFS(СВЦЭМ!$D$33:$D$776,СВЦЭМ!$A$33:$A$776,$A130,СВЦЭМ!$B$33:$B$776,R$119)+'СЕТ СН'!$H$14+СВЦЭМ!$D$10+'СЕТ СН'!$H$6-'СЕТ СН'!$H$26</f>
        <v>843.12118266000004</v>
      </c>
      <c r="S130" s="36">
        <f>SUMIFS(СВЦЭМ!$D$33:$D$776,СВЦЭМ!$A$33:$A$776,$A130,СВЦЭМ!$B$33:$B$776,S$119)+'СЕТ СН'!$H$14+СВЦЭМ!$D$10+'СЕТ СН'!$H$6-'СЕТ СН'!$H$26</f>
        <v>827.79179026000008</v>
      </c>
      <c r="T130" s="36">
        <f>SUMIFS(СВЦЭМ!$D$33:$D$776,СВЦЭМ!$A$33:$A$776,$A130,СВЦЭМ!$B$33:$B$776,T$119)+'СЕТ СН'!$H$14+СВЦЭМ!$D$10+'СЕТ СН'!$H$6-'СЕТ СН'!$H$26</f>
        <v>827.78236526000001</v>
      </c>
      <c r="U130" s="36">
        <f>SUMIFS(СВЦЭМ!$D$33:$D$776,СВЦЭМ!$A$33:$A$776,$A130,СВЦЭМ!$B$33:$B$776,U$119)+'СЕТ СН'!$H$14+СВЦЭМ!$D$10+'СЕТ СН'!$H$6-'СЕТ СН'!$H$26</f>
        <v>817.82073542000001</v>
      </c>
      <c r="V130" s="36">
        <f>SUMIFS(СВЦЭМ!$D$33:$D$776,СВЦЭМ!$A$33:$A$776,$A130,СВЦЭМ!$B$33:$B$776,V$119)+'СЕТ СН'!$H$14+СВЦЭМ!$D$10+'СЕТ СН'!$H$6-'СЕТ СН'!$H$26</f>
        <v>819.75824374000001</v>
      </c>
      <c r="W130" s="36">
        <f>SUMIFS(СВЦЭМ!$D$33:$D$776,СВЦЭМ!$A$33:$A$776,$A130,СВЦЭМ!$B$33:$B$776,W$119)+'СЕТ СН'!$H$14+СВЦЭМ!$D$10+'СЕТ СН'!$H$6-'СЕТ СН'!$H$26</f>
        <v>822.12241425000002</v>
      </c>
      <c r="X130" s="36">
        <f>SUMIFS(СВЦЭМ!$D$33:$D$776,СВЦЭМ!$A$33:$A$776,$A130,СВЦЭМ!$B$33:$B$776,X$119)+'СЕТ СН'!$H$14+СВЦЭМ!$D$10+'СЕТ СН'!$H$6-'СЕТ СН'!$H$26</f>
        <v>829.34853915000008</v>
      </c>
      <c r="Y130" s="36">
        <f>SUMIFS(СВЦЭМ!$D$33:$D$776,СВЦЭМ!$A$33:$A$776,$A130,СВЦЭМ!$B$33:$B$776,Y$119)+'СЕТ СН'!$H$14+СВЦЭМ!$D$10+'СЕТ СН'!$H$6-'СЕТ СН'!$H$26</f>
        <v>910.68206342000008</v>
      </c>
    </row>
    <row r="131" spans="1:25" ht="15.75" x14ac:dyDescent="0.2">
      <c r="A131" s="35">
        <f t="shared" si="3"/>
        <v>43658</v>
      </c>
      <c r="B131" s="36">
        <f>SUMIFS(СВЦЭМ!$D$33:$D$776,СВЦЭМ!$A$33:$A$776,$A131,СВЦЭМ!$B$33:$B$776,B$119)+'СЕТ СН'!$H$14+СВЦЭМ!$D$10+'СЕТ СН'!$H$6-'СЕТ СН'!$H$26</f>
        <v>953.15690929000004</v>
      </c>
      <c r="C131" s="36">
        <f>SUMIFS(СВЦЭМ!$D$33:$D$776,СВЦЭМ!$A$33:$A$776,$A131,СВЦЭМ!$B$33:$B$776,C$119)+'СЕТ СН'!$H$14+СВЦЭМ!$D$10+'СЕТ СН'!$H$6-'СЕТ СН'!$H$26</f>
        <v>987.84416754000006</v>
      </c>
      <c r="D131" s="36">
        <f>SUMIFS(СВЦЭМ!$D$33:$D$776,СВЦЭМ!$A$33:$A$776,$A131,СВЦЭМ!$B$33:$B$776,D$119)+'СЕТ СН'!$H$14+СВЦЭМ!$D$10+'СЕТ СН'!$H$6-'СЕТ СН'!$H$26</f>
        <v>1007.80368045</v>
      </c>
      <c r="E131" s="36">
        <f>SUMIFS(СВЦЭМ!$D$33:$D$776,СВЦЭМ!$A$33:$A$776,$A131,СВЦЭМ!$B$33:$B$776,E$119)+'СЕТ СН'!$H$14+СВЦЭМ!$D$10+'СЕТ СН'!$H$6-'СЕТ СН'!$H$26</f>
        <v>1021.8136746500001</v>
      </c>
      <c r="F131" s="36">
        <f>SUMIFS(СВЦЭМ!$D$33:$D$776,СВЦЭМ!$A$33:$A$776,$A131,СВЦЭМ!$B$33:$B$776,F$119)+'СЕТ СН'!$H$14+СВЦЭМ!$D$10+'СЕТ СН'!$H$6-'СЕТ СН'!$H$26</f>
        <v>1015.91798827</v>
      </c>
      <c r="G131" s="36">
        <f>SUMIFS(СВЦЭМ!$D$33:$D$776,СВЦЭМ!$A$33:$A$776,$A131,СВЦЭМ!$B$33:$B$776,G$119)+'СЕТ СН'!$H$14+СВЦЭМ!$D$10+'СЕТ СН'!$H$6-'СЕТ СН'!$H$26</f>
        <v>1014.1337058400001</v>
      </c>
      <c r="H131" s="36">
        <f>SUMIFS(СВЦЭМ!$D$33:$D$776,СВЦЭМ!$A$33:$A$776,$A131,СВЦЭМ!$B$33:$B$776,H$119)+'СЕТ СН'!$H$14+СВЦЭМ!$D$10+'СЕТ СН'!$H$6-'СЕТ СН'!$H$26</f>
        <v>985.40777370000001</v>
      </c>
      <c r="I131" s="36">
        <f>SUMIFS(СВЦЭМ!$D$33:$D$776,СВЦЭМ!$A$33:$A$776,$A131,СВЦЭМ!$B$33:$B$776,I$119)+'СЕТ СН'!$H$14+СВЦЭМ!$D$10+'СЕТ СН'!$H$6-'СЕТ СН'!$H$26</f>
        <v>962.56750937000004</v>
      </c>
      <c r="J131" s="36">
        <f>SUMIFS(СВЦЭМ!$D$33:$D$776,СВЦЭМ!$A$33:$A$776,$A131,СВЦЭМ!$B$33:$B$776,J$119)+'СЕТ СН'!$H$14+СВЦЭМ!$D$10+'СЕТ СН'!$H$6-'СЕТ СН'!$H$26</f>
        <v>926.50456739000003</v>
      </c>
      <c r="K131" s="36">
        <f>SUMIFS(СВЦЭМ!$D$33:$D$776,СВЦЭМ!$A$33:$A$776,$A131,СВЦЭМ!$B$33:$B$776,K$119)+'СЕТ СН'!$H$14+СВЦЭМ!$D$10+'СЕТ СН'!$H$6-'СЕТ СН'!$H$26</f>
        <v>893.53360314000008</v>
      </c>
      <c r="L131" s="36">
        <f>SUMIFS(СВЦЭМ!$D$33:$D$776,СВЦЭМ!$A$33:$A$776,$A131,СВЦЭМ!$B$33:$B$776,L$119)+'СЕТ СН'!$H$14+СВЦЭМ!$D$10+'СЕТ СН'!$H$6-'СЕТ СН'!$H$26</f>
        <v>888.7711595400001</v>
      </c>
      <c r="M131" s="36">
        <f>SUMIFS(СВЦЭМ!$D$33:$D$776,СВЦЭМ!$A$33:$A$776,$A131,СВЦЭМ!$B$33:$B$776,M$119)+'СЕТ СН'!$H$14+СВЦЭМ!$D$10+'СЕТ СН'!$H$6-'СЕТ СН'!$H$26</f>
        <v>894.92193337000003</v>
      </c>
      <c r="N131" s="36">
        <f>SUMIFS(СВЦЭМ!$D$33:$D$776,СВЦЭМ!$A$33:$A$776,$A131,СВЦЭМ!$B$33:$B$776,N$119)+'СЕТ СН'!$H$14+СВЦЭМ!$D$10+'СЕТ СН'!$H$6-'СЕТ СН'!$H$26</f>
        <v>901.97083952000003</v>
      </c>
      <c r="O131" s="36">
        <f>SUMIFS(СВЦЭМ!$D$33:$D$776,СВЦЭМ!$A$33:$A$776,$A131,СВЦЭМ!$B$33:$B$776,O$119)+'СЕТ СН'!$H$14+СВЦЭМ!$D$10+'СЕТ СН'!$H$6-'СЕТ СН'!$H$26</f>
        <v>900.82287068000005</v>
      </c>
      <c r="P131" s="36">
        <f>SUMIFS(СВЦЭМ!$D$33:$D$776,СВЦЭМ!$A$33:$A$776,$A131,СВЦЭМ!$B$33:$B$776,P$119)+'СЕТ СН'!$H$14+СВЦЭМ!$D$10+'СЕТ СН'!$H$6-'СЕТ СН'!$H$26</f>
        <v>903.40707214000008</v>
      </c>
      <c r="Q131" s="36">
        <f>SUMIFS(СВЦЭМ!$D$33:$D$776,СВЦЭМ!$A$33:$A$776,$A131,СВЦЭМ!$B$33:$B$776,Q$119)+'СЕТ СН'!$H$14+СВЦЭМ!$D$10+'СЕТ СН'!$H$6-'СЕТ СН'!$H$26</f>
        <v>910.58282240000005</v>
      </c>
      <c r="R131" s="36">
        <f>SUMIFS(СВЦЭМ!$D$33:$D$776,СВЦЭМ!$A$33:$A$776,$A131,СВЦЭМ!$B$33:$B$776,R$119)+'СЕТ СН'!$H$14+СВЦЭМ!$D$10+'СЕТ СН'!$H$6-'СЕТ СН'!$H$26</f>
        <v>860.95543774000009</v>
      </c>
      <c r="S131" s="36">
        <f>SUMIFS(СВЦЭМ!$D$33:$D$776,СВЦЭМ!$A$33:$A$776,$A131,СВЦЭМ!$B$33:$B$776,S$119)+'СЕТ СН'!$H$14+СВЦЭМ!$D$10+'СЕТ СН'!$H$6-'СЕТ СН'!$H$26</f>
        <v>845.07394477000003</v>
      </c>
      <c r="T131" s="36">
        <f>SUMIFS(СВЦЭМ!$D$33:$D$776,СВЦЭМ!$A$33:$A$776,$A131,СВЦЭМ!$B$33:$B$776,T$119)+'СЕТ СН'!$H$14+СВЦЭМ!$D$10+'СЕТ СН'!$H$6-'СЕТ СН'!$H$26</f>
        <v>838.45344032000003</v>
      </c>
      <c r="U131" s="36">
        <f>SUMIFS(СВЦЭМ!$D$33:$D$776,СВЦЭМ!$A$33:$A$776,$A131,СВЦЭМ!$B$33:$B$776,U$119)+'СЕТ СН'!$H$14+СВЦЭМ!$D$10+'СЕТ СН'!$H$6-'СЕТ СН'!$H$26</f>
        <v>829.46929991000002</v>
      </c>
      <c r="V131" s="36">
        <f>SUMIFS(СВЦЭМ!$D$33:$D$776,СВЦЭМ!$A$33:$A$776,$A131,СВЦЭМ!$B$33:$B$776,V$119)+'СЕТ СН'!$H$14+СВЦЭМ!$D$10+'СЕТ СН'!$H$6-'СЕТ СН'!$H$26</f>
        <v>813.57511879000003</v>
      </c>
      <c r="W131" s="36">
        <f>SUMIFS(СВЦЭМ!$D$33:$D$776,СВЦЭМ!$A$33:$A$776,$A131,СВЦЭМ!$B$33:$B$776,W$119)+'СЕТ СН'!$H$14+СВЦЭМ!$D$10+'СЕТ СН'!$H$6-'СЕТ СН'!$H$26</f>
        <v>798.28855146000001</v>
      </c>
      <c r="X131" s="36">
        <f>SUMIFS(СВЦЭМ!$D$33:$D$776,СВЦЭМ!$A$33:$A$776,$A131,СВЦЭМ!$B$33:$B$776,X$119)+'СЕТ СН'!$H$14+СВЦЭМ!$D$10+'СЕТ СН'!$H$6-'СЕТ СН'!$H$26</f>
        <v>779.78374049000001</v>
      </c>
      <c r="Y131" s="36">
        <f>SUMIFS(СВЦЭМ!$D$33:$D$776,СВЦЭМ!$A$33:$A$776,$A131,СВЦЭМ!$B$33:$B$776,Y$119)+'СЕТ СН'!$H$14+СВЦЭМ!$D$10+'СЕТ СН'!$H$6-'СЕТ СН'!$H$26</f>
        <v>858.55865064</v>
      </c>
    </row>
    <row r="132" spans="1:25" ht="15.75" x14ac:dyDescent="0.2">
      <c r="A132" s="35">
        <f t="shared" si="3"/>
        <v>43659</v>
      </c>
      <c r="B132" s="36">
        <f>SUMIFS(СВЦЭМ!$D$33:$D$776,СВЦЭМ!$A$33:$A$776,$A132,СВЦЭМ!$B$33:$B$776,B$119)+'СЕТ СН'!$H$14+СВЦЭМ!$D$10+'СЕТ СН'!$H$6-'СЕТ СН'!$H$26</f>
        <v>858.7726992800001</v>
      </c>
      <c r="C132" s="36">
        <f>SUMIFS(СВЦЭМ!$D$33:$D$776,СВЦЭМ!$A$33:$A$776,$A132,СВЦЭМ!$B$33:$B$776,C$119)+'СЕТ СН'!$H$14+СВЦЭМ!$D$10+'СЕТ СН'!$H$6-'СЕТ СН'!$H$26</f>
        <v>890.29849386000001</v>
      </c>
      <c r="D132" s="36">
        <f>SUMIFS(СВЦЭМ!$D$33:$D$776,СВЦЭМ!$A$33:$A$776,$A132,СВЦЭМ!$B$33:$B$776,D$119)+'СЕТ СН'!$H$14+СВЦЭМ!$D$10+'СЕТ СН'!$H$6-'СЕТ СН'!$H$26</f>
        <v>923.55897192000009</v>
      </c>
      <c r="E132" s="36">
        <f>SUMIFS(СВЦЭМ!$D$33:$D$776,СВЦЭМ!$A$33:$A$776,$A132,СВЦЭМ!$B$33:$B$776,E$119)+'СЕТ СН'!$H$14+СВЦЭМ!$D$10+'СЕТ СН'!$H$6-'СЕТ СН'!$H$26</f>
        <v>937.39625062000005</v>
      </c>
      <c r="F132" s="36">
        <f>SUMIFS(СВЦЭМ!$D$33:$D$776,СВЦЭМ!$A$33:$A$776,$A132,СВЦЭМ!$B$33:$B$776,F$119)+'СЕТ СН'!$H$14+СВЦЭМ!$D$10+'СЕТ СН'!$H$6-'СЕТ СН'!$H$26</f>
        <v>946.29675851000002</v>
      </c>
      <c r="G132" s="36">
        <f>SUMIFS(СВЦЭМ!$D$33:$D$776,СВЦЭМ!$A$33:$A$776,$A132,СВЦЭМ!$B$33:$B$776,G$119)+'СЕТ СН'!$H$14+СВЦЭМ!$D$10+'СЕТ СН'!$H$6-'СЕТ СН'!$H$26</f>
        <v>950.58462960000008</v>
      </c>
      <c r="H132" s="36">
        <f>SUMIFS(СВЦЭМ!$D$33:$D$776,СВЦЭМ!$A$33:$A$776,$A132,СВЦЭМ!$B$33:$B$776,H$119)+'СЕТ СН'!$H$14+СВЦЭМ!$D$10+'СЕТ СН'!$H$6-'СЕТ СН'!$H$26</f>
        <v>947.78000922000001</v>
      </c>
      <c r="I132" s="36">
        <f>SUMIFS(СВЦЭМ!$D$33:$D$776,СВЦЭМ!$A$33:$A$776,$A132,СВЦЭМ!$B$33:$B$776,I$119)+'СЕТ СН'!$H$14+СВЦЭМ!$D$10+'СЕТ СН'!$H$6-'СЕТ СН'!$H$26</f>
        <v>954.67193090000001</v>
      </c>
      <c r="J132" s="36">
        <f>SUMIFS(СВЦЭМ!$D$33:$D$776,СВЦЭМ!$A$33:$A$776,$A132,СВЦЭМ!$B$33:$B$776,J$119)+'СЕТ СН'!$H$14+СВЦЭМ!$D$10+'СЕТ СН'!$H$6-'СЕТ СН'!$H$26</f>
        <v>915.13569732000008</v>
      </c>
      <c r="K132" s="36">
        <f>SUMIFS(СВЦЭМ!$D$33:$D$776,СВЦЭМ!$A$33:$A$776,$A132,СВЦЭМ!$B$33:$B$776,K$119)+'СЕТ СН'!$H$14+СВЦЭМ!$D$10+'СЕТ СН'!$H$6-'СЕТ СН'!$H$26</f>
        <v>868.88184825000008</v>
      </c>
      <c r="L132" s="36">
        <f>SUMIFS(СВЦЭМ!$D$33:$D$776,СВЦЭМ!$A$33:$A$776,$A132,СВЦЭМ!$B$33:$B$776,L$119)+'СЕТ СН'!$H$14+СВЦЭМ!$D$10+'СЕТ СН'!$H$6-'СЕТ СН'!$H$26</f>
        <v>846.25733567000009</v>
      </c>
      <c r="M132" s="36">
        <f>SUMIFS(СВЦЭМ!$D$33:$D$776,СВЦЭМ!$A$33:$A$776,$A132,СВЦЭМ!$B$33:$B$776,M$119)+'СЕТ СН'!$H$14+СВЦЭМ!$D$10+'СЕТ СН'!$H$6-'СЕТ СН'!$H$26</f>
        <v>841.36462374000007</v>
      </c>
      <c r="N132" s="36">
        <f>SUMIFS(СВЦЭМ!$D$33:$D$776,СВЦЭМ!$A$33:$A$776,$A132,СВЦЭМ!$B$33:$B$776,N$119)+'СЕТ СН'!$H$14+СВЦЭМ!$D$10+'СЕТ СН'!$H$6-'СЕТ СН'!$H$26</f>
        <v>843.41406712000003</v>
      </c>
      <c r="O132" s="36">
        <f>SUMIFS(СВЦЭМ!$D$33:$D$776,СВЦЭМ!$A$33:$A$776,$A132,СВЦЭМ!$B$33:$B$776,O$119)+'СЕТ СН'!$H$14+СВЦЭМ!$D$10+'СЕТ СН'!$H$6-'СЕТ СН'!$H$26</f>
        <v>845.79804624000008</v>
      </c>
      <c r="P132" s="36">
        <f>SUMIFS(СВЦЭМ!$D$33:$D$776,СВЦЭМ!$A$33:$A$776,$A132,СВЦЭМ!$B$33:$B$776,P$119)+'СЕТ СН'!$H$14+СВЦЭМ!$D$10+'СЕТ СН'!$H$6-'СЕТ СН'!$H$26</f>
        <v>858.17683635000003</v>
      </c>
      <c r="Q132" s="36">
        <f>SUMIFS(СВЦЭМ!$D$33:$D$776,СВЦЭМ!$A$33:$A$776,$A132,СВЦЭМ!$B$33:$B$776,Q$119)+'СЕТ СН'!$H$14+СВЦЭМ!$D$10+'СЕТ СН'!$H$6-'СЕТ СН'!$H$26</f>
        <v>866.24994670000001</v>
      </c>
      <c r="R132" s="36">
        <f>SUMIFS(СВЦЭМ!$D$33:$D$776,СВЦЭМ!$A$33:$A$776,$A132,СВЦЭМ!$B$33:$B$776,R$119)+'СЕТ СН'!$H$14+СВЦЭМ!$D$10+'СЕТ СН'!$H$6-'СЕТ СН'!$H$26</f>
        <v>833.06692763000001</v>
      </c>
      <c r="S132" s="36">
        <f>SUMIFS(СВЦЭМ!$D$33:$D$776,СВЦЭМ!$A$33:$A$776,$A132,СВЦЭМ!$B$33:$B$776,S$119)+'СЕТ СН'!$H$14+СВЦЭМ!$D$10+'СЕТ СН'!$H$6-'СЕТ СН'!$H$26</f>
        <v>806.01318585000001</v>
      </c>
      <c r="T132" s="36">
        <f>SUMIFS(СВЦЭМ!$D$33:$D$776,СВЦЭМ!$A$33:$A$776,$A132,СВЦЭМ!$B$33:$B$776,T$119)+'СЕТ СН'!$H$14+СВЦЭМ!$D$10+'СЕТ СН'!$H$6-'СЕТ СН'!$H$26</f>
        <v>792.98291914000004</v>
      </c>
      <c r="U132" s="36">
        <f>SUMIFS(СВЦЭМ!$D$33:$D$776,СВЦЭМ!$A$33:$A$776,$A132,СВЦЭМ!$B$33:$B$776,U$119)+'СЕТ СН'!$H$14+СВЦЭМ!$D$10+'СЕТ СН'!$H$6-'СЕТ СН'!$H$26</f>
        <v>783.33381813000005</v>
      </c>
      <c r="V132" s="36">
        <f>SUMIFS(СВЦЭМ!$D$33:$D$776,СВЦЭМ!$A$33:$A$776,$A132,СВЦЭМ!$B$33:$B$776,V$119)+'СЕТ СН'!$H$14+СВЦЭМ!$D$10+'СЕТ СН'!$H$6-'СЕТ СН'!$H$26</f>
        <v>778.51030659000003</v>
      </c>
      <c r="W132" s="36">
        <f>SUMIFS(СВЦЭМ!$D$33:$D$776,СВЦЭМ!$A$33:$A$776,$A132,СВЦЭМ!$B$33:$B$776,W$119)+'СЕТ СН'!$H$14+СВЦЭМ!$D$10+'СЕТ СН'!$H$6-'СЕТ СН'!$H$26</f>
        <v>768.67503224000006</v>
      </c>
      <c r="X132" s="36">
        <f>SUMIFS(СВЦЭМ!$D$33:$D$776,СВЦЭМ!$A$33:$A$776,$A132,СВЦЭМ!$B$33:$B$776,X$119)+'СЕТ СН'!$H$14+СВЦЭМ!$D$10+'СЕТ СН'!$H$6-'СЕТ СН'!$H$26</f>
        <v>778.46655747</v>
      </c>
      <c r="Y132" s="36">
        <f>SUMIFS(СВЦЭМ!$D$33:$D$776,СВЦЭМ!$A$33:$A$776,$A132,СВЦЭМ!$B$33:$B$776,Y$119)+'СЕТ СН'!$H$14+СВЦЭМ!$D$10+'СЕТ СН'!$H$6-'СЕТ СН'!$H$26</f>
        <v>847.72034500000007</v>
      </c>
    </row>
    <row r="133" spans="1:25" ht="15.75" x14ac:dyDescent="0.2">
      <c r="A133" s="35">
        <f t="shared" si="3"/>
        <v>43660</v>
      </c>
      <c r="B133" s="36">
        <f>SUMIFS(СВЦЭМ!$D$33:$D$776,СВЦЭМ!$A$33:$A$776,$A133,СВЦЭМ!$B$33:$B$776,B$119)+'СЕТ СН'!$H$14+СВЦЭМ!$D$10+'СЕТ СН'!$H$6-'СЕТ СН'!$H$26</f>
        <v>896.16042851000009</v>
      </c>
      <c r="C133" s="36">
        <f>SUMIFS(СВЦЭМ!$D$33:$D$776,СВЦЭМ!$A$33:$A$776,$A133,СВЦЭМ!$B$33:$B$776,C$119)+'СЕТ СН'!$H$14+СВЦЭМ!$D$10+'СЕТ СН'!$H$6-'СЕТ СН'!$H$26</f>
        <v>939.8708183</v>
      </c>
      <c r="D133" s="36">
        <f>SUMIFS(СВЦЭМ!$D$33:$D$776,СВЦЭМ!$A$33:$A$776,$A133,СВЦЭМ!$B$33:$B$776,D$119)+'СЕТ СН'!$H$14+СВЦЭМ!$D$10+'СЕТ СН'!$H$6-'СЕТ СН'!$H$26</f>
        <v>976.36604015</v>
      </c>
      <c r="E133" s="36">
        <f>SUMIFS(СВЦЭМ!$D$33:$D$776,СВЦЭМ!$A$33:$A$776,$A133,СВЦЭМ!$B$33:$B$776,E$119)+'СЕТ СН'!$H$14+СВЦЭМ!$D$10+'СЕТ СН'!$H$6-'СЕТ СН'!$H$26</f>
        <v>987.82375166000008</v>
      </c>
      <c r="F133" s="36">
        <f>SUMIFS(СВЦЭМ!$D$33:$D$776,СВЦЭМ!$A$33:$A$776,$A133,СВЦЭМ!$B$33:$B$776,F$119)+'СЕТ СН'!$H$14+СВЦЭМ!$D$10+'СЕТ СН'!$H$6-'СЕТ СН'!$H$26</f>
        <v>990.06206622000002</v>
      </c>
      <c r="G133" s="36">
        <f>SUMIFS(СВЦЭМ!$D$33:$D$776,СВЦЭМ!$A$33:$A$776,$A133,СВЦЭМ!$B$33:$B$776,G$119)+'СЕТ СН'!$H$14+СВЦЭМ!$D$10+'СЕТ СН'!$H$6-'СЕТ СН'!$H$26</f>
        <v>988.88638488000004</v>
      </c>
      <c r="H133" s="36">
        <f>SUMIFS(СВЦЭМ!$D$33:$D$776,СВЦЭМ!$A$33:$A$776,$A133,СВЦЭМ!$B$33:$B$776,H$119)+'СЕТ СН'!$H$14+СВЦЭМ!$D$10+'СЕТ СН'!$H$6-'СЕТ СН'!$H$26</f>
        <v>969.02067080000006</v>
      </c>
      <c r="I133" s="36">
        <f>SUMIFS(СВЦЭМ!$D$33:$D$776,СВЦЭМ!$A$33:$A$776,$A133,СВЦЭМ!$B$33:$B$776,I$119)+'СЕТ СН'!$H$14+СВЦЭМ!$D$10+'СЕТ СН'!$H$6-'СЕТ СН'!$H$26</f>
        <v>937.96273916000007</v>
      </c>
      <c r="J133" s="36">
        <f>SUMIFS(СВЦЭМ!$D$33:$D$776,СВЦЭМ!$A$33:$A$776,$A133,СВЦЭМ!$B$33:$B$776,J$119)+'СЕТ СН'!$H$14+СВЦЭМ!$D$10+'СЕТ СН'!$H$6-'СЕТ СН'!$H$26</f>
        <v>884.6855066600001</v>
      </c>
      <c r="K133" s="36">
        <f>SUMIFS(СВЦЭМ!$D$33:$D$776,СВЦЭМ!$A$33:$A$776,$A133,СВЦЭМ!$B$33:$B$776,K$119)+'СЕТ СН'!$H$14+СВЦЭМ!$D$10+'СЕТ СН'!$H$6-'СЕТ СН'!$H$26</f>
        <v>841.53455579000001</v>
      </c>
      <c r="L133" s="36">
        <f>SUMIFS(СВЦЭМ!$D$33:$D$776,СВЦЭМ!$A$33:$A$776,$A133,СВЦЭМ!$B$33:$B$776,L$119)+'СЕТ СН'!$H$14+СВЦЭМ!$D$10+'СЕТ СН'!$H$6-'СЕТ СН'!$H$26</f>
        <v>823.74577326000008</v>
      </c>
      <c r="M133" s="36">
        <f>SUMIFS(СВЦЭМ!$D$33:$D$776,СВЦЭМ!$A$33:$A$776,$A133,СВЦЭМ!$B$33:$B$776,M$119)+'СЕТ СН'!$H$14+СВЦЭМ!$D$10+'СЕТ СН'!$H$6-'СЕТ СН'!$H$26</f>
        <v>815.05648416000008</v>
      </c>
      <c r="N133" s="36">
        <f>SUMIFS(СВЦЭМ!$D$33:$D$776,СВЦЭМ!$A$33:$A$776,$A133,СВЦЭМ!$B$33:$B$776,N$119)+'СЕТ СН'!$H$14+СВЦЭМ!$D$10+'СЕТ СН'!$H$6-'СЕТ СН'!$H$26</f>
        <v>815.40258428000004</v>
      </c>
      <c r="O133" s="36">
        <f>SUMIFS(СВЦЭМ!$D$33:$D$776,СВЦЭМ!$A$33:$A$776,$A133,СВЦЭМ!$B$33:$B$776,O$119)+'СЕТ СН'!$H$14+СВЦЭМ!$D$10+'СЕТ СН'!$H$6-'СЕТ СН'!$H$26</f>
        <v>826.93093219000002</v>
      </c>
      <c r="P133" s="36">
        <f>SUMIFS(СВЦЭМ!$D$33:$D$776,СВЦЭМ!$A$33:$A$776,$A133,СВЦЭМ!$B$33:$B$776,P$119)+'СЕТ СН'!$H$14+СВЦЭМ!$D$10+'СЕТ СН'!$H$6-'СЕТ СН'!$H$26</f>
        <v>840.40847784000005</v>
      </c>
      <c r="Q133" s="36">
        <f>SUMIFS(СВЦЭМ!$D$33:$D$776,СВЦЭМ!$A$33:$A$776,$A133,СВЦЭМ!$B$33:$B$776,Q$119)+'СЕТ СН'!$H$14+СВЦЭМ!$D$10+'СЕТ СН'!$H$6-'СЕТ СН'!$H$26</f>
        <v>851.08631823000007</v>
      </c>
      <c r="R133" s="36">
        <f>SUMIFS(СВЦЭМ!$D$33:$D$776,СВЦЭМ!$A$33:$A$776,$A133,СВЦЭМ!$B$33:$B$776,R$119)+'СЕТ СН'!$H$14+СВЦЭМ!$D$10+'СЕТ СН'!$H$6-'СЕТ СН'!$H$26</f>
        <v>814.53665373000001</v>
      </c>
      <c r="S133" s="36">
        <f>SUMIFS(СВЦЭМ!$D$33:$D$776,СВЦЭМ!$A$33:$A$776,$A133,СВЦЭМ!$B$33:$B$776,S$119)+'СЕТ СН'!$H$14+СВЦЭМ!$D$10+'СЕТ СН'!$H$6-'СЕТ СН'!$H$26</f>
        <v>793.68044585000007</v>
      </c>
      <c r="T133" s="36">
        <f>SUMIFS(СВЦЭМ!$D$33:$D$776,СВЦЭМ!$A$33:$A$776,$A133,СВЦЭМ!$B$33:$B$776,T$119)+'СЕТ СН'!$H$14+СВЦЭМ!$D$10+'СЕТ СН'!$H$6-'СЕТ СН'!$H$26</f>
        <v>789.63691733999997</v>
      </c>
      <c r="U133" s="36">
        <f>SUMIFS(СВЦЭМ!$D$33:$D$776,СВЦЭМ!$A$33:$A$776,$A133,СВЦЭМ!$B$33:$B$776,U$119)+'СЕТ СН'!$H$14+СВЦЭМ!$D$10+'СЕТ СН'!$H$6-'СЕТ СН'!$H$26</f>
        <v>776.79525683999998</v>
      </c>
      <c r="V133" s="36">
        <f>SUMIFS(СВЦЭМ!$D$33:$D$776,СВЦЭМ!$A$33:$A$776,$A133,СВЦЭМ!$B$33:$B$776,V$119)+'СЕТ СН'!$H$14+СВЦЭМ!$D$10+'СЕТ СН'!$H$6-'СЕТ СН'!$H$26</f>
        <v>767.240455</v>
      </c>
      <c r="W133" s="36">
        <f>SUMIFS(СВЦЭМ!$D$33:$D$776,СВЦЭМ!$A$33:$A$776,$A133,СВЦЭМ!$B$33:$B$776,W$119)+'СЕТ СН'!$H$14+СВЦЭМ!$D$10+'СЕТ СН'!$H$6-'СЕТ СН'!$H$26</f>
        <v>763.1050831</v>
      </c>
      <c r="X133" s="36">
        <f>SUMIFS(СВЦЭМ!$D$33:$D$776,СВЦЭМ!$A$33:$A$776,$A133,СВЦЭМ!$B$33:$B$776,X$119)+'СЕТ СН'!$H$14+СВЦЭМ!$D$10+'СЕТ СН'!$H$6-'СЕТ СН'!$H$26</f>
        <v>773.96659003000002</v>
      </c>
      <c r="Y133" s="36">
        <f>SUMIFS(СВЦЭМ!$D$33:$D$776,СВЦЭМ!$A$33:$A$776,$A133,СВЦЭМ!$B$33:$B$776,Y$119)+'СЕТ СН'!$H$14+СВЦЭМ!$D$10+'СЕТ СН'!$H$6-'СЕТ СН'!$H$26</f>
        <v>852.19842869000001</v>
      </c>
    </row>
    <row r="134" spans="1:25" ht="15.75" x14ac:dyDescent="0.2">
      <c r="A134" s="35">
        <f t="shared" si="3"/>
        <v>43661</v>
      </c>
      <c r="B134" s="36">
        <f>SUMIFS(СВЦЭМ!$D$33:$D$776,СВЦЭМ!$A$33:$A$776,$A134,СВЦЭМ!$B$33:$B$776,B$119)+'СЕТ СН'!$H$14+СВЦЭМ!$D$10+'СЕТ СН'!$H$6-'СЕТ СН'!$H$26</f>
        <v>926.17632759000003</v>
      </c>
      <c r="C134" s="36">
        <f>SUMIFS(СВЦЭМ!$D$33:$D$776,СВЦЭМ!$A$33:$A$776,$A134,СВЦЭМ!$B$33:$B$776,C$119)+'СЕТ СН'!$H$14+СВЦЭМ!$D$10+'СЕТ СН'!$H$6-'СЕТ СН'!$H$26</f>
        <v>942.91654304000008</v>
      </c>
      <c r="D134" s="36">
        <f>SUMIFS(СВЦЭМ!$D$33:$D$776,СВЦЭМ!$A$33:$A$776,$A134,СВЦЭМ!$B$33:$B$776,D$119)+'СЕТ СН'!$H$14+СВЦЭМ!$D$10+'СЕТ СН'!$H$6-'СЕТ СН'!$H$26</f>
        <v>951.54839117000006</v>
      </c>
      <c r="E134" s="36">
        <f>SUMIFS(СВЦЭМ!$D$33:$D$776,СВЦЭМ!$A$33:$A$776,$A134,СВЦЭМ!$B$33:$B$776,E$119)+'СЕТ СН'!$H$14+СВЦЭМ!$D$10+'СЕТ СН'!$H$6-'СЕТ СН'!$H$26</f>
        <v>977.85343231000002</v>
      </c>
      <c r="F134" s="36">
        <f>SUMIFS(СВЦЭМ!$D$33:$D$776,СВЦЭМ!$A$33:$A$776,$A134,СВЦЭМ!$B$33:$B$776,F$119)+'СЕТ СН'!$H$14+СВЦЭМ!$D$10+'СЕТ СН'!$H$6-'СЕТ СН'!$H$26</f>
        <v>989.75262552000004</v>
      </c>
      <c r="G134" s="36">
        <f>SUMIFS(СВЦЭМ!$D$33:$D$776,СВЦЭМ!$A$33:$A$776,$A134,СВЦЭМ!$B$33:$B$776,G$119)+'СЕТ СН'!$H$14+СВЦЭМ!$D$10+'СЕТ СН'!$H$6-'СЕТ СН'!$H$26</f>
        <v>975.77369270000008</v>
      </c>
      <c r="H134" s="36">
        <f>SUMIFS(СВЦЭМ!$D$33:$D$776,СВЦЭМ!$A$33:$A$776,$A134,СВЦЭМ!$B$33:$B$776,H$119)+'СЕТ СН'!$H$14+СВЦЭМ!$D$10+'СЕТ СН'!$H$6-'СЕТ СН'!$H$26</f>
        <v>956.76545680000004</v>
      </c>
      <c r="I134" s="36">
        <f>SUMIFS(СВЦЭМ!$D$33:$D$776,СВЦЭМ!$A$33:$A$776,$A134,СВЦЭМ!$B$33:$B$776,I$119)+'СЕТ СН'!$H$14+СВЦЭМ!$D$10+'СЕТ СН'!$H$6-'СЕТ СН'!$H$26</f>
        <v>928.89776769000002</v>
      </c>
      <c r="J134" s="36">
        <f>SUMIFS(СВЦЭМ!$D$33:$D$776,СВЦЭМ!$A$33:$A$776,$A134,СВЦЭМ!$B$33:$B$776,J$119)+'СЕТ СН'!$H$14+СВЦЭМ!$D$10+'СЕТ СН'!$H$6-'СЕТ СН'!$H$26</f>
        <v>890.42591776000006</v>
      </c>
      <c r="K134" s="36">
        <f>SUMIFS(СВЦЭМ!$D$33:$D$776,СВЦЭМ!$A$33:$A$776,$A134,СВЦЭМ!$B$33:$B$776,K$119)+'СЕТ СН'!$H$14+СВЦЭМ!$D$10+'СЕТ СН'!$H$6-'СЕТ СН'!$H$26</f>
        <v>844.06667747000006</v>
      </c>
      <c r="L134" s="36">
        <f>SUMIFS(СВЦЭМ!$D$33:$D$776,СВЦЭМ!$A$33:$A$776,$A134,СВЦЭМ!$B$33:$B$776,L$119)+'СЕТ СН'!$H$14+СВЦЭМ!$D$10+'СЕТ СН'!$H$6-'СЕТ СН'!$H$26</f>
        <v>834.81591663000006</v>
      </c>
      <c r="M134" s="36">
        <f>SUMIFS(СВЦЭМ!$D$33:$D$776,СВЦЭМ!$A$33:$A$776,$A134,СВЦЭМ!$B$33:$B$776,M$119)+'СЕТ СН'!$H$14+СВЦЭМ!$D$10+'СЕТ СН'!$H$6-'СЕТ СН'!$H$26</f>
        <v>838.51978241000006</v>
      </c>
      <c r="N134" s="36">
        <f>SUMIFS(СВЦЭМ!$D$33:$D$776,СВЦЭМ!$A$33:$A$776,$A134,СВЦЭМ!$B$33:$B$776,N$119)+'СЕТ СН'!$H$14+СВЦЭМ!$D$10+'СЕТ СН'!$H$6-'СЕТ СН'!$H$26</f>
        <v>859.67914141000006</v>
      </c>
      <c r="O134" s="36">
        <f>SUMIFS(СВЦЭМ!$D$33:$D$776,СВЦЭМ!$A$33:$A$776,$A134,СВЦЭМ!$B$33:$B$776,O$119)+'СЕТ СН'!$H$14+СВЦЭМ!$D$10+'СЕТ СН'!$H$6-'СЕТ СН'!$H$26</f>
        <v>857.95284757000002</v>
      </c>
      <c r="P134" s="36">
        <f>SUMIFS(СВЦЭМ!$D$33:$D$776,СВЦЭМ!$A$33:$A$776,$A134,СВЦЭМ!$B$33:$B$776,P$119)+'СЕТ СН'!$H$14+СВЦЭМ!$D$10+'СЕТ СН'!$H$6-'СЕТ СН'!$H$26</f>
        <v>842.53449531000001</v>
      </c>
      <c r="Q134" s="36">
        <f>SUMIFS(СВЦЭМ!$D$33:$D$776,СВЦЭМ!$A$33:$A$776,$A134,СВЦЭМ!$B$33:$B$776,Q$119)+'СЕТ СН'!$H$14+СВЦЭМ!$D$10+'СЕТ СН'!$H$6-'СЕТ СН'!$H$26</f>
        <v>829.17179249000003</v>
      </c>
      <c r="R134" s="36">
        <f>SUMIFS(СВЦЭМ!$D$33:$D$776,СВЦЭМ!$A$33:$A$776,$A134,СВЦЭМ!$B$33:$B$776,R$119)+'СЕТ СН'!$H$14+СВЦЭМ!$D$10+'СЕТ СН'!$H$6-'СЕТ СН'!$H$26</f>
        <v>785.67345993999993</v>
      </c>
      <c r="S134" s="36">
        <f>SUMIFS(СВЦЭМ!$D$33:$D$776,СВЦЭМ!$A$33:$A$776,$A134,СВЦЭМ!$B$33:$B$776,S$119)+'СЕТ СН'!$H$14+СВЦЭМ!$D$10+'СЕТ СН'!$H$6-'СЕТ СН'!$H$26</f>
        <v>770.18031793</v>
      </c>
      <c r="T134" s="36">
        <f>SUMIFS(СВЦЭМ!$D$33:$D$776,СВЦЭМ!$A$33:$A$776,$A134,СВЦЭМ!$B$33:$B$776,T$119)+'СЕТ СН'!$H$14+СВЦЭМ!$D$10+'СЕТ СН'!$H$6-'СЕТ СН'!$H$26</f>
        <v>772.75662768999996</v>
      </c>
      <c r="U134" s="36">
        <f>SUMIFS(СВЦЭМ!$D$33:$D$776,СВЦЭМ!$A$33:$A$776,$A134,СВЦЭМ!$B$33:$B$776,U$119)+'СЕТ СН'!$H$14+СВЦЭМ!$D$10+'СЕТ СН'!$H$6-'СЕТ СН'!$H$26</f>
        <v>771.26417932999993</v>
      </c>
      <c r="V134" s="36">
        <f>SUMIFS(СВЦЭМ!$D$33:$D$776,СВЦЭМ!$A$33:$A$776,$A134,СВЦЭМ!$B$33:$B$776,V$119)+'СЕТ СН'!$H$14+СВЦЭМ!$D$10+'СЕТ СН'!$H$6-'СЕТ СН'!$H$26</f>
        <v>768.21963650999999</v>
      </c>
      <c r="W134" s="36">
        <f>SUMIFS(СВЦЭМ!$D$33:$D$776,СВЦЭМ!$A$33:$A$776,$A134,СВЦЭМ!$B$33:$B$776,W$119)+'СЕТ СН'!$H$14+СВЦЭМ!$D$10+'СЕТ СН'!$H$6-'СЕТ СН'!$H$26</f>
        <v>764.17871835000005</v>
      </c>
      <c r="X134" s="36">
        <f>SUMIFS(СВЦЭМ!$D$33:$D$776,СВЦЭМ!$A$33:$A$776,$A134,СВЦЭМ!$B$33:$B$776,X$119)+'СЕТ СН'!$H$14+СВЦЭМ!$D$10+'СЕТ СН'!$H$6-'СЕТ СН'!$H$26</f>
        <v>779.47225475000005</v>
      </c>
      <c r="Y134" s="36">
        <f>SUMIFS(СВЦЭМ!$D$33:$D$776,СВЦЭМ!$A$33:$A$776,$A134,СВЦЭМ!$B$33:$B$776,Y$119)+'СЕТ СН'!$H$14+СВЦЭМ!$D$10+'СЕТ СН'!$H$6-'СЕТ СН'!$H$26</f>
        <v>850.7176744300001</v>
      </c>
    </row>
    <row r="135" spans="1:25" ht="15.75" x14ac:dyDescent="0.2">
      <c r="A135" s="35">
        <f t="shared" si="3"/>
        <v>43662</v>
      </c>
      <c r="B135" s="36">
        <f>SUMIFS(СВЦЭМ!$D$33:$D$776,СВЦЭМ!$A$33:$A$776,$A135,СВЦЭМ!$B$33:$B$776,B$119)+'СЕТ СН'!$H$14+СВЦЭМ!$D$10+'СЕТ СН'!$H$6-'СЕТ СН'!$H$26</f>
        <v>942.48775258000001</v>
      </c>
      <c r="C135" s="36">
        <f>SUMIFS(СВЦЭМ!$D$33:$D$776,СВЦЭМ!$A$33:$A$776,$A135,СВЦЭМ!$B$33:$B$776,C$119)+'СЕТ СН'!$H$14+СВЦЭМ!$D$10+'СЕТ СН'!$H$6-'СЕТ СН'!$H$26</f>
        <v>964.01254024000002</v>
      </c>
      <c r="D135" s="36">
        <f>SUMIFS(СВЦЭМ!$D$33:$D$776,СВЦЭМ!$A$33:$A$776,$A135,СВЦЭМ!$B$33:$B$776,D$119)+'СЕТ СН'!$H$14+СВЦЭМ!$D$10+'СЕТ СН'!$H$6-'СЕТ СН'!$H$26</f>
        <v>950.18118602000004</v>
      </c>
      <c r="E135" s="36">
        <f>SUMIFS(СВЦЭМ!$D$33:$D$776,СВЦЭМ!$A$33:$A$776,$A135,СВЦЭМ!$B$33:$B$776,E$119)+'СЕТ СН'!$H$14+СВЦЭМ!$D$10+'СЕТ СН'!$H$6-'СЕТ СН'!$H$26</f>
        <v>940.30524243000002</v>
      </c>
      <c r="F135" s="36">
        <f>SUMIFS(СВЦЭМ!$D$33:$D$776,СВЦЭМ!$A$33:$A$776,$A135,СВЦЭМ!$B$33:$B$776,F$119)+'СЕТ СН'!$H$14+СВЦЭМ!$D$10+'СЕТ СН'!$H$6-'СЕТ СН'!$H$26</f>
        <v>951.66118896</v>
      </c>
      <c r="G135" s="36">
        <f>SUMIFS(СВЦЭМ!$D$33:$D$776,СВЦЭМ!$A$33:$A$776,$A135,СВЦЭМ!$B$33:$B$776,G$119)+'СЕТ СН'!$H$14+СВЦЭМ!$D$10+'СЕТ СН'!$H$6-'СЕТ СН'!$H$26</f>
        <v>950.54723962000003</v>
      </c>
      <c r="H135" s="36">
        <f>SUMIFS(СВЦЭМ!$D$33:$D$776,СВЦЭМ!$A$33:$A$776,$A135,СВЦЭМ!$B$33:$B$776,H$119)+'СЕТ СН'!$H$14+СВЦЭМ!$D$10+'СЕТ СН'!$H$6-'СЕТ СН'!$H$26</f>
        <v>954.92814466000004</v>
      </c>
      <c r="I135" s="36">
        <f>SUMIFS(СВЦЭМ!$D$33:$D$776,СВЦЭМ!$A$33:$A$776,$A135,СВЦЭМ!$B$33:$B$776,I$119)+'СЕТ СН'!$H$14+СВЦЭМ!$D$10+'СЕТ СН'!$H$6-'СЕТ СН'!$H$26</f>
        <v>939.43274577</v>
      </c>
      <c r="J135" s="36">
        <f>SUMIFS(СВЦЭМ!$D$33:$D$776,СВЦЭМ!$A$33:$A$776,$A135,СВЦЭМ!$B$33:$B$776,J$119)+'СЕТ СН'!$H$14+СВЦЭМ!$D$10+'СЕТ СН'!$H$6-'СЕТ СН'!$H$26</f>
        <v>906.11871302000009</v>
      </c>
      <c r="K135" s="36">
        <f>SUMIFS(СВЦЭМ!$D$33:$D$776,СВЦЭМ!$A$33:$A$776,$A135,СВЦЭМ!$B$33:$B$776,K$119)+'СЕТ СН'!$H$14+СВЦЭМ!$D$10+'СЕТ СН'!$H$6-'СЕТ СН'!$H$26</f>
        <v>871.51009050000005</v>
      </c>
      <c r="L135" s="36">
        <f>SUMIFS(СВЦЭМ!$D$33:$D$776,СВЦЭМ!$A$33:$A$776,$A135,СВЦЭМ!$B$33:$B$776,L$119)+'СЕТ СН'!$H$14+СВЦЭМ!$D$10+'СЕТ СН'!$H$6-'СЕТ СН'!$H$26</f>
        <v>857.46432926</v>
      </c>
      <c r="M135" s="36">
        <f>SUMIFS(СВЦЭМ!$D$33:$D$776,СВЦЭМ!$A$33:$A$776,$A135,СВЦЭМ!$B$33:$B$776,M$119)+'СЕТ СН'!$H$14+СВЦЭМ!$D$10+'СЕТ СН'!$H$6-'СЕТ СН'!$H$26</f>
        <v>854.52351016</v>
      </c>
      <c r="N135" s="36">
        <f>SUMIFS(СВЦЭМ!$D$33:$D$776,СВЦЭМ!$A$33:$A$776,$A135,СВЦЭМ!$B$33:$B$776,N$119)+'СЕТ СН'!$H$14+СВЦЭМ!$D$10+'СЕТ СН'!$H$6-'СЕТ СН'!$H$26</f>
        <v>852.34328792000008</v>
      </c>
      <c r="O135" s="36">
        <f>SUMIFS(СВЦЭМ!$D$33:$D$776,СВЦЭМ!$A$33:$A$776,$A135,СВЦЭМ!$B$33:$B$776,O$119)+'СЕТ СН'!$H$14+СВЦЭМ!$D$10+'СЕТ СН'!$H$6-'СЕТ СН'!$H$26</f>
        <v>852.82626887000004</v>
      </c>
      <c r="P135" s="36">
        <f>SUMIFS(СВЦЭМ!$D$33:$D$776,СВЦЭМ!$A$33:$A$776,$A135,СВЦЭМ!$B$33:$B$776,P$119)+'СЕТ СН'!$H$14+СВЦЭМ!$D$10+'СЕТ СН'!$H$6-'СЕТ СН'!$H$26</f>
        <v>853.19584245999999</v>
      </c>
      <c r="Q135" s="36">
        <f>SUMIFS(СВЦЭМ!$D$33:$D$776,СВЦЭМ!$A$33:$A$776,$A135,СВЦЭМ!$B$33:$B$776,Q$119)+'СЕТ СН'!$H$14+СВЦЭМ!$D$10+'СЕТ СН'!$H$6-'СЕТ СН'!$H$26</f>
        <v>853.93561572999999</v>
      </c>
      <c r="R135" s="36">
        <f>SUMIFS(СВЦЭМ!$D$33:$D$776,СВЦЭМ!$A$33:$A$776,$A135,СВЦЭМ!$B$33:$B$776,R$119)+'СЕТ СН'!$H$14+СВЦЭМ!$D$10+'СЕТ СН'!$H$6-'СЕТ СН'!$H$26</f>
        <v>816.91333369000006</v>
      </c>
      <c r="S135" s="36">
        <f>SUMIFS(СВЦЭМ!$D$33:$D$776,СВЦЭМ!$A$33:$A$776,$A135,СВЦЭМ!$B$33:$B$776,S$119)+'СЕТ СН'!$H$14+СВЦЭМ!$D$10+'СЕТ СН'!$H$6-'СЕТ СН'!$H$26</f>
        <v>803.62590728000009</v>
      </c>
      <c r="T135" s="36">
        <f>SUMIFS(СВЦЭМ!$D$33:$D$776,СВЦЭМ!$A$33:$A$776,$A135,СВЦЭМ!$B$33:$B$776,T$119)+'СЕТ СН'!$H$14+СВЦЭМ!$D$10+'СЕТ СН'!$H$6-'СЕТ СН'!$H$26</f>
        <v>805.31597446000001</v>
      </c>
      <c r="U135" s="36">
        <f>SUMIFS(СВЦЭМ!$D$33:$D$776,СВЦЭМ!$A$33:$A$776,$A135,СВЦЭМ!$B$33:$B$776,U$119)+'СЕТ СН'!$H$14+СВЦЭМ!$D$10+'СЕТ СН'!$H$6-'СЕТ СН'!$H$26</f>
        <v>801.6281797900001</v>
      </c>
      <c r="V135" s="36">
        <f>SUMIFS(СВЦЭМ!$D$33:$D$776,СВЦЭМ!$A$33:$A$776,$A135,СВЦЭМ!$B$33:$B$776,V$119)+'СЕТ СН'!$H$14+СВЦЭМ!$D$10+'СЕТ СН'!$H$6-'СЕТ СН'!$H$26</f>
        <v>802.20401323999999</v>
      </c>
      <c r="W135" s="36">
        <f>SUMIFS(СВЦЭМ!$D$33:$D$776,СВЦЭМ!$A$33:$A$776,$A135,СВЦЭМ!$B$33:$B$776,W$119)+'СЕТ СН'!$H$14+СВЦЭМ!$D$10+'СЕТ СН'!$H$6-'СЕТ СН'!$H$26</f>
        <v>792.61456949000012</v>
      </c>
      <c r="X135" s="36">
        <f>SUMIFS(СВЦЭМ!$D$33:$D$776,СВЦЭМ!$A$33:$A$776,$A135,СВЦЭМ!$B$33:$B$776,X$119)+'СЕТ СН'!$H$14+СВЦЭМ!$D$10+'СЕТ СН'!$H$6-'СЕТ СН'!$H$26</f>
        <v>809.73866614000008</v>
      </c>
      <c r="Y135" s="36">
        <f>SUMIFS(СВЦЭМ!$D$33:$D$776,СВЦЭМ!$A$33:$A$776,$A135,СВЦЭМ!$B$33:$B$776,Y$119)+'СЕТ СН'!$H$14+СВЦЭМ!$D$10+'СЕТ СН'!$H$6-'СЕТ СН'!$H$26</f>
        <v>856.02747915000009</v>
      </c>
    </row>
    <row r="136" spans="1:25" ht="15.75" x14ac:dyDescent="0.2">
      <c r="A136" s="35">
        <f t="shared" si="3"/>
        <v>43663</v>
      </c>
      <c r="B136" s="36">
        <f>SUMIFS(СВЦЭМ!$D$33:$D$776,СВЦЭМ!$A$33:$A$776,$A136,СВЦЭМ!$B$33:$B$776,B$119)+'СЕТ СН'!$H$14+СВЦЭМ!$D$10+'СЕТ СН'!$H$6-'СЕТ СН'!$H$26</f>
        <v>937.50045922000004</v>
      </c>
      <c r="C136" s="36">
        <f>SUMIFS(СВЦЭМ!$D$33:$D$776,СВЦЭМ!$A$33:$A$776,$A136,СВЦЭМ!$B$33:$B$776,C$119)+'СЕТ СН'!$H$14+СВЦЭМ!$D$10+'СЕТ СН'!$H$6-'СЕТ СН'!$H$26</f>
        <v>962.02235769000004</v>
      </c>
      <c r="D136" s="36">
        <f>SUMIFS(СВЦЭМ!$D$33:$D$776,СВЦЭМ!$A$33:$A$776,$A136,СВЦЭМ!$B$33:$B$776,D$119)+'СЕТ СН'!$H$14+СВЦЭМ!$D$10+'СЕТ СН'!$H$6-'СЕТ СН'!$H$26</f>
        <v>988.2262155300001</v>
      </c>
      <c r="E136" s="36">
        <f>SUMIFS(СВЦЭМ!$D$33:$D$776,СВЦЭМ!$A$33:$A$776,$A136,СВЦЭМ!$B$33:$B$776,E$119)+'СЕТ СН'!$H$14+СВЦЭМ!$D$10+'СЕТ СН'!$H$6-'СЕТ СН'!$H$26</f>
        <v>997.91684810000004</v>
      </c>
      <c r="F136" s="36">
        <f>SUMIFS(СВЦЭМ!$D$33:$D$776,СВЦЭМ!$A$33:$A$776,$A136,СВЦЭМ!$B$33:$B$776,F$119)+'СЕТ СН'!$H$14+СВЦЭМ!$D$10+'СЕТ СН'!$H$6-'СЕТ СН'!$H$26</f>
        <v>991.02566447000004</v>
      </c>
      <c r="G136" s="36">
        <f>SUMIFS(СВЦЭМ!$D$33:$D$776,СВЦЭМ!$A$33:$A$776,$A136,СВЦЭМ!$B$33:$B$776,G$119)+'СЕТ СН'!$H$14+СВЦЭМ!$D$10+'СЕТ СН'!$H$6-'СЕТ СН'!$H$26</f>
        <v>985.19291736000002</v>
      </c>
      <c r="H136" s="36">
        <f>SUMIFS(СВЦЭМ!$D$33:$D$776,СВЦЭМ!$A$33:$A$776,$A136,СВЦЭМ!$B$33:$B$776,H$119)+'СЕТ СН'!$H$14+СВЦЭМ!$D$10+'СЕТ СН'!$H$6-'СЕТ СН'!$H$26</f>
        <v>958.17910397000003</v>
      </c>
      <c r="I136" s="36">
        <f>SUMIFS(СВЦЭМ!$D$33:$D$776,СВЦЭМ!$A$33:$A$776,$A136,СВЦЭМ!$B$33:$B$776,I$119)+'СЕТ СН'!$H$14+СВЦЭМ!$D$10+'СЕТ СН'!$H$6-'СЕТ СН'!$H$26</f>
        <v>928.46777423000003</v>
      </c>
      <c r="J136" s="36">
        <f>SUMIFS(СВЦЭМ!$D$33:$D$776,СВЦЭМ!$A$33:$A$776,$A136,СВЦЭМ!$B$33:$B$776,J$119)+'СЕТ СН'!$H$14+СВЦЭМ!$D$10+'СЕТ СН'!$H$6-'СЕТ СН'!$H$26</f>
        <v>908.15526699000009</v>
      </c>
      <c r="K136" s="36">
        <f>SUMIFS(СВЦЭМ!$D$33:$D$776,СВЦЭМ!$A$33:$A$776,$A136,СВЦЭМ!$B$33:$B$776,K$119)+'СЕТ СН'!$H$14+СВЦЭМ!$D$10+'СЕТ СН'!$H$6-'СЕТ СН'!$H$26</f>
        <v>874.60155687000008</v>
      </c>
      <c r="L136" s="36">
        <f>SUMIFS(СВЦЭМ!$D$33:$D$776,СВЦЭМ!$A$33:$A$776,$A136,СВЦЭМ!$B$33:$B$776,L$119)+'СЕТ СН'!$H$14+СВЦЭМ!$D$10+'СЕТ СН'!$H$6-'СЕТ СН'!$H$26</f>
        <v>870.69322197000008</v>
      </c>
      <c r="M136" s="36">
        <f>SUMIFS(СВЦЭМ!$D$33:$D$776,СВЦЭМ!$A$33:$A$776,$A136,СВЦЭМ!$B$33:$B$776,M$119)+'СЕТ СН'!$H$14+СВЦЭМ!$D$10+'СЕТ СН'!$H$6-'СЕТ СН'!$H$26</f>
        <v>872.95568879000007</v>
      </c>
      <c r="N136" s="36">
        <f>SUMIFS(СВЦЭМ!$D$33:$D$776,СВЦЭМ!$A$33:$A$776,$A136,СВЦЭМ!$B$33:$B$776,N$119)+'СЕТ СН'!$H$14+СВЦЭМ!$D$10+'СЕТ СН'!$H$6-'СЕТ СН'!$H$26</f>
        <v>874.51694492000001</v>
      </c>
      <c r="O136" s="36">
        <f>SUMIFS(СВЦЭМ!$D$33:$D$776,СВЦЭМ!$A$33:$A$776,$A136,СВЦЭМ!$B$33:$B$776,O$119)+'СЕТ СН'!$H$14+СВЦЭМ!$D$10+'СЕТ СН'!$H$6-'СЕТ СН'!$H$26</f>
        <v>874.42674093000005</v>
      </c>
      <c r="P136" s="36">
        <f>SUMIFS(СВЦЭМ!$D$33:$D$776,СВЦЭМ!$A$33:$A$776,$A136,СВЦЭМ!$B$33:$B$776,P$119)+'СЕТ СН'!$H$14+СВЦЭМ!$D$10+'СЕТ СН'!$H$6-'СЕТ СН'!$H$26</f>
        <v>873.83669885000006</v>
      </c>
      <c r="Q136" s="36">
        <f>SUMIFS(СВЦЭМ!$D$33:$D$776,СВЦЭМ!$A$33:$A$776,$A136,СВЦЭМ!$B$33:$B$776,Q$119)+'СЕТ СН'!$H$14+СВЦЭМ!$D$10+'СЕТ СН'!$H$6-'СЕТ СН'!$H$26</f>
        <v>875.24633517000007</v>
      </c>
      <c r="R136" s="36">
        <f>SUMIFS(СВЦЭМ!$D$33:$D$776,СВЦЭМ!$A$33:$A$776,$A136,СВЦЭМ!$B$33:$B$776,R$119)+'СЕТ СН'!$H$14+СВЦЭМ!$D$10+'СЕТ СН'!$H$6-'СЕТ СН'!$H$26</f>
        <v>834.05206003000001</v>
      </c>
      <c r="S136" s="36">
        <f>SUMIFS(СВЦЭМ!$D$33:$D$776,СВЦЭМ!$A$33:$A$776,$A136,СВЦЭМ!$B$33:$B$776,S$119)+'СЕТ СН'!$H$14+СВЦЭМ!$D$10+'СЕТ СН'!$H$6-'СЕТ СН'!$H$26</f>
        <v>815.5800010800001</v>
      </c>
      <c r="T136" s="36">
        <f>SUMIFS(СВЦЭМ!$D$33:$D$776,СВЦЭМ!$A$33:$A$776,$A136,СВЦЭМ!$B$33:$B$776,T$119)+'СЕТ СН'!$H$14+СВЦЭМ!$D$10+'СЕТ СН'!$H$6-'СЕТ СН'!$H$26</f>
        <v>817.79897375000007</v>
      </c>
      <c r="U136" s="36">
        <f>SUMIFS(СВЦЭМ!$D$33:$D$776,СВЦЭМ!$A$33:$A$776,$A136,СВЦЭМ!$B$33:$B$776,U$119)+'СЕТ СН'!$H$14+СВЦЭМ!$D$10+'СЕТ СН'!$H$6-'СЕТ СН'!$H$26</f>
        <v>811.46794202000001</v>
      </c>
      <c r="V136" s="36">
        <f>SUMIFS(СВЦЭМ!$D$33:$D$776,СВЦЭМ!$A$33:$A$776,$A136,СВЦЭМ!$B$33:$B$776,V$119)+'СЕТ СН'!$H$14+СВЦЭМ!$D$10+'СЕТ СН'!$H$6-'СЕТ СН'!$H$26</f>
        <v>815.25769030000004</v>
      </c>
      <c r="W136" s="36">
        <f>SUMIFS(СВЦЭМ!$D$33:$D$776,СВЦЭМ!$A$33:$A$776,$A136,СВЦЭМ!$B$33:$B$776,W$119)+'СЕТ СН'!$H$14+СВЦЭМ!$D$10+'СЕТ СН'!$H$6-'СЕТ СН'!$H$26</f>
        <v>814.95234841000001</v>
      </c>
      <c r="X136" s="36">
        <f>SUMIFS(СВЦЭМ!$D$33:$D$776,СВЦЭМ!$A$33:$A$776,$A136,СВЦЭМ!$B$33:$B$776,X$119)+'СЕТ СН'!$H$14+СВЦЭМ!$D$10+'СЕТ СН'!$H$6-'СЕТ СН'!$H$26</f>
        <v>789.81669171999999</v>
      </c>
      <c r="Y136" s="36">
        <f>SUMIFS(СВЦЭМ!$D$33:$D$776,СВЦЭМ!$A$33:$A$776,$A136,СВЦЭМ!$B$33:$B$776,Y$119)+'СЕТ СН'!$H$14+СВЦЭМ!$D$10+'СЕТ СН'!$H$6-'СЕТ СН'!$H$26</f>
        <v>814.31828200000007</v>
      </c>
    </row>
    <row r="137" spans="1:25" ht="15.75" x14ac:dyDescent="0.2">
      <c r="A137" s="35">
        <f t="shared" si="3"/>
        <v>43664</v>
      </c>
      <c r="B137" s="36">
        <f>SUMIFS(СВЦЭМ!$D$33:$D$776,СВЦЭМ!$A$33:$A$776,$A137,СВЦЭМ!$B$33:$B$776,B$119)+'СЕТ СН'!$H$14+СВЦЭМ!$D$10+'СЕТ СН'!$H$6-'СЕТ СН'!$H$26</f>
        <v>892.51498476000006</v>
      </c>
      <c r="C137" s="36">
        <f>SUMIFS(СВЦЭМ!$D$33:$D$776,СВЦЭМ!$A$33:$A$776,$A137,СВЦЭМ!$B$33:$B$776,C$119)+'СЕТ СН'!$H$14+СВЦЭМ!$D$10+'СЕТ СН'!$H$6-'СЕТ СН'!$H$26</f>
        <v>891.69380098000011</v>
      </c>
      <c r="D137" s="36">
        <f>SUMIFS(СВЦЭМ!$D$33:$D$776,СВЦЭМ!$A$33:$A$776,$A137,СВЦЭМ!$B$33:$B$776,D$119)+'СЕТ СН'!$H$14+СВЦЭМ!$D$10+'СЕТ СН'!$H$6-'СЕТ СН'!$H$26</f>
        <v>902.09174036000002</v>
      </c>
      <c r="E137" s="36">
        <f>SUMIFS(СВЦЭМ!$D$33:$D$776,СВЦЭМ!$A$33:$A$776,$A137,СВЦЭМ!$B$33:$B$776,E$119)+'СЕТ СН'!$H$14+СВЦЭМ!$D$10+'СЕТ СН'!$H$6-'СЕТ СН'!$H$26</f>
        <v>933.78649512000004</v>
      </c>
      <c r="F137" s="36">
        <f>SUMIFS(СВЦЭМ!$D$33:$D$776,СВЦЭМ!$A$33:$A$776,$A137,СВЦЭМ!$B$33:$B$776,F$119)+'СЕТ СН'!$H$14+СВЦЭМ!$D$10+'СЕТ СН'!$H$6-'СЕТ СН'!$H$26</f>
        <v>970.32079921000002</v>
      </c>
      <c r="G137" s="36">
        <f>SUMIFS(СВЦЭМ!$D$33:$D$776,СВЦЭМ!$A$33:$A$776,$A137,СВЦЭМ!$B$33:$B$776,G$119)+'СЕТ СН'!$H$14+СВЦЭМ!$D$10+'СЕТ СН'!$H$6-'СЕТ СН'!$H$26</f>
        <v>1007.56428924</v>
      </c>
      <c r="H137" s="36">
        <f>SUMIFS(СВЦЭМ!$D$33:$D$776,СВЦЭМ!$A$33:$A$776,$A137,СВЦЭМ!$B$33:$B$776,H$119)+'СЕТ СН'!$H$14+СВЦЭМ!$D$10+'СЕТ СН'!$H$6-'СЕТ СН'!$H$26</f>
        <v>983.41143790000001</v>
      </c>
      <c r="I137" s="36">
        <f>SUMIFS(СВЦЭМ!$D$33:$D$776,СВЦЭМ!$A$33:$A$776,$A137,СВЦЭМ!$B$33:$B$776,I$119)+'СЕТ СН'!$H$14+СВЦЭМ!$D$10+'СЕТ СН'!$H$6-'СЕТ СН'!$H$26</f>
        <v>952.22247394999999</v>
      </c>
      <c r="J137" s="36">
        <f>SUMIFS(СВЦЭМ!$D$33:$D$776,СВЦЭМ!$A$33:$A$776,$A137,СВЦЭМ!$B$33:$B$776,J$119)+'СЕТ СН'!$H$14+СВЦЭМ!$D$10+'СЕТ СН'!$H$6-'СЕТ СН'!$H$26</f>
        <v>942.60873649000007</v>
      </c>
      <c r="K137" s="36">
        <f>SUMIFS(СВЦЭМ!$D$33:$D$776,СВЦЭМ!$A$33:$A$776,$A137,СВЦЭМ!$B$33:$B$776,K$119)+'СЕТ СН'!$H$14+СВЦЭМ!$D$10+'СЕТ СН'!$H$6-'СЕТ СН'!$H$26</f>
        <v>911.1483892</v>
      </c>
      <c r="L137" s="36">
        <f>SUMIFS(СВЦЭМ!$D$33:$D$776,СВЦЭМ!$A$33:$A$776,$A137,СВЦЭМ!$B$33:$B$776,L$119)+'СЕТ СН'!$H$14+СВЦЭМ!$D$10+'СЕТ СН'!$H$6-'СЕТ СН'!$H$26</f>
        <v>906.2307380100001</v>
      </c>
      <c r="M137" s="36">
        <f>SUMIFS(СВЦЭМ!$D$33:$D$776,СВЦЭМ!$A$33:$A$776,$A137,СВЦЭМ!$B$33:$B$776,M$119)+'СЕТ СН'!$H$14+СВЦЭМ!$D$10+'СЕТ СН'!$H$6-'СЕТ СН'!$H$26</f>
        <v>905.26644097000008</v>
      </c>
      <c r="N137" s="36">
        <f>SUMIFS(СВЦЭМ!$D$33:$D$776,СВЦЭМ!$A$33:$A$776,$A137,СВЦЭМ!$B$33:$B$776,N$119)+'СЕТ СН'!$H$14+СВЦЭМ!$D$10+'СЕТ СН'!$H$6-'СЕТ СН'!$H$26</f>
        <v>917.39297228000009</v>
      </c>
      <c r="O137" s="36">
        <f>SUMIFS(СВЦЭМ!$D$33:$D$776,СВЦЭМ!$A$33:$A$776,$A137,СВЦЭМ!$B$33:$B$776,O$119)+'СЕТ СН'!$H$14+СВЦЭМ!$D$10+'СЕТ СН'!$H$6-'СЕТ СН'!$H$26</f>
        <v>923.17619402000003</v>
      </c>
      <c r="P137" s="36">
        <f>SUMIFS(СВЦЭМ!$D$33:$D$776,СВЦЭМ!$A$33:$A$776,$A137,СВЦЭМ!$B$33:$B$776,P$119)+'СЕТ СН'!$H$14+СВЦЭМ!$D$10+'СЕТ СН'!$H$6-'СЕТ СН'!$H$26</f>
        <v>935.8090655100001</v>
      </c>
      <c r="Q137" s="36">
        <f>SUMIFS(СВЦЭМ!$D$33:$D$776,СВЦЭМ!$A$33:$A$776,$A137,СВЦЭМ!$B$33:$B$776,Q$119)+'СЕТ СН'!$H$14+СВЦЭМ!$D$10+'СЕТ СН'!$H$6-'СЕТ СН'!$H$26</f>
        <v>942.80826284</v>
      </c>
      <c r="R137" s="36">
        <f>SUMIFS(СВЦЭМ!$D$33:$D$776,СВЦЭМ!$A$33:$A$776,$A137,СВЦЭМ!$B$33:$B$776,R$119)+'СЕТ СН'!$H$14+СВЦЭМ!$D$10+'СЕТ СН'!$H$6-'СЕТ СН'!$H$26</f>
        <v>864.79610983000009</v>
      </c>
      <c r="S137" s="36">
        <f>SUMIFS(СВЦЭМ!$D$33:$D$776,СВЦЭМ!$A$33:$A$776,$A137,СВЦЭМ!$B$33:$B$776,S$119)+'СЕТ СН'!$H$14+СВЦЭМ!$D$10+'СЕТ СН'!$H$6-'СЕТ СН'!$H$26</f>
        <v>788.74476247999996</v>
      </c>
      <c r="T137" s="36">
        <f>SUMIFS(СВЦЭМ!$D$33:$D$776,СВЦЭМ!$A$33:$A$776,$A137,СВЦЭМ!$B$33:$B$776,T$119)+'СЕТ СН'!$H$14+СВЦЭМ!$D$10+'СЕТ СН'!$H$6-'СЕТ СН'!$H$26</f>
        <v>788.19044350000001</v>
      </c>
      <c r="U137" s="36">
        <f>SUMIFS(СВЦЭМ!$D$33:$D$776,СВЦЭМ!$A$33:$A$776,$A137,СВЦЭМ!$B$33:$B$776,U$119)+'СЕТ СН'!$H$14+СВЦЭМ!$D$10+'СЕТ СН'!$H$6-'СЕТ СН'!$H$26</f>
        <v>772.70432445000006</v>
      </c>
      <c r="V137" s="36">
        <f>SUMIFS(СВЦЭМ!$D$33:$D$776,СВЦЭМ!$A$33:$A$776,$A137,СВЦЭМ!$B$33:$B$776,V$119)+'СЕТ СН'!$H$14+СВЦЭМ!$D$10+'СЕТ СН'!$H$6-'СЕТ СН'!$H$26</f>
        <v>775.87932133000004</v>
      </c>
      <c r="W137" s="36">
        <f>SUMIFS(СВЦЭМ!$D$33:$D$776,СВЦЭМ!$A$33:$A$776,$A137,СВЦЭМ!$B$33:$B$776,W$119)+'СЕТ СН'!$H$14+СВЦЭМ!$D$10+'СЕТ СН'!$H$6-'СЕТ СН'!$H$26</f>
        <v>774.13618294999992</v>
      </c>
      <c r="X137" s="36">
        <f>SUMIFS(СВЦЭМ!$D$33:$D$776,СВЦЭМ!$A$33:$A$776,$A137,СВЦЭМ!$B$33:$B$776,X$119)+'СЕТ СН'!$H$14+СВЦЭМ!$D$10+'СЕТ СН'!$H$6-'СЕТ СН'!$H$26</f>
        <v>788.66947512999991</v>
      </c>
      <c r="Y137" s="36">
        <f>SUMIFS(СВЦЭМ!$D$33:$D$776,СВЦЭМ!$A$33:$A$776,$A137,СВЦЭМ!$B$33:$B$776,Y$119)+'СЕТ СН'!$H$14+СВЦЭМ!$D$10+'СЕТ СН'!$H$6-'СЕТ СН'!$H$26</f>
        <v>847.98744551000004</v>
      </c>
    </row>
    <row r="138" spans="1:25" ht="15.75" x14ac:dyDescent="0.2">
      <c r="A138" s="35">
        <f t="shared" si="3"/>
        <v>43665</v>
      </c>
      <c r="B138" s="36">
        <f>SUMIFS(СВЦЭМ!$D$33:$D$776,СВЦЭМ!$A$33:$A$776,$A138,СВЦЭМ!$B$33:$B$776,B$119)+'СЕТ СН'!$H$14+СВЦЭМ!$D$10+'СЕТ СН'!$H$6-'СЕТ СН'!$H$26</f>
        <v>915.69498754000006</v>
      </c>
      <c r="C138" s="36">
        <f>SUMIFS(СВЦЭМ!$D$33:$D$776,СВЦЭМ!$A$33:$A$776,$A138,СВЦЭМ!$B$33:$B$776,C$119)+'СЕТ СН'!$H$14+СВЦЭМ!$D$10+'СЕТ СН'!$H$6-'СЕТ СН'!$H$26</f>
        <v>915.29342957000006</v>
      </c>
      <c r="D138" s="36">
        <f>SUMIFS(СВЦЭМ!$D$33:$D$776,СВЦЭМ!$A$33:$A$776,$A138,СВЦЭМ!$B$33:$B$776,D$119)+'СЕТ СН'!$H$14+СВЦЭМ!$D$10+'СЕТ СН'!$H$6-'СЕТ СН'!$H$26</f>
        <v>942.94343069000001</v>
      </c>
      <c r="E138" s="36">
        <f>SUMIFS(СВЦЭМ!$D$33:$D$776,СВЦЭМ!$A$33:$A$776,$A138,СВЦЭМ!$B$33:$B$776,E$119)+'СЕТ СН'!$H$14+СВЦЭМ!$D$10+'СЕТ СН'!$H$6-'СЕТ СН'!$H$26</f>
        <v>961.43596071000002</v>
      </c>
      <c r="F138" s="36">
        <f>SUMIFS(СВЦЭМ!$D$33:$D$776,СВЦЭМ!$A$33:$A$776,$A138,СВЦЭМ!$B$33:$B$776,F$119)+'СЕТ СН'!$H$14+СВЦЭМ!$D$10+'СЕТ СН'!$H$6-'СЕТ СН'!$H$26</f>
        <v>960.13231870000004</v>
      </c>
      <c r="G138" s="36">
        <f>SUMIFS(СВЦЭМ!$D$33:$D$776,СВЦЭМ!$A$33:$A$776,$A138,СВЦЭМ!$B$33:$B$776,G$119)+'СЕТ СН'!$H$14+СВЦЭМ!$D$10+'СЕТ СН'!$H$6-'СЕТ СН'!$H$26</f>
        <v>955.02451501000007</v>
      </c>
      <c r="H138" s="36">
        <f>SUMIFS(СВЦЭМ!$D$33:$D$776,СВЦЭМ!$A$33:$A$776,$A138,СВЦЭМ!$B$33:$B$776,H$119)+'СЕТ СН'!$H$14+СВЦЭМ!$D$10+'СЕТ СН'!$H$6-'СЕТ СН'!$H$26</f>
        <v>919.61334961</v>
      </c>
      <c r="I138" s="36">
        <f>SUMIFS(СВЦЭМ!$D$33:$D$776,СВЦЭМ!$A$33:$A$776,$A138,СВЦЭМ!$B$33:$B$776,I$119)+'СЕТ СН'!$H$14+СВЦЭМ!$D$10+'СЕТ СН'!$H$6-'СЕТ СН'!$H$26</f>
        <v>890.45029026000009</v>
      </c>
      <c r="J138" s="36">
        <f>SUMIFS(СВЦЭМ!$D$33:$D$776,СВЦЭМ!$A$33:$A$776,$A138,СВЦЭМ!$B$33:$B$776,J$119)+'СЕТ СН'!$H$14+СВЦЭМ!$D$10+'СЕТ СН'!$H$6-'СЕТ СН'!$H$26</f>
        <v>888.58171762000006</v>
      </c>
      <c r="K138" s="36">
        <f>SUMIFS(СВЦЭМ!$D$33:$D$776,СВЦЭМ!$A$33:$A$776,$A138,СВЦЭМ!$B$33:$B$776,K$119)+'СЕТ СН'!$H$14+СВЦЭМ!$D$10+'СЕТ СН'!$H$6-'СЕТ СН'!$H$26</f>
        <v>863.60135159000004</v>
      </c>
      <c r="L138" s="36">
        <f>SUMIFS(СВЦЭМ!$D$33:$D$776,СВЦЭМ!$A$33:$A$776,$A138,СВЦЭМ!$B$33:$B$776,L$119)+'СЕТ СН'!$H$14+СВЦЭМ!$D$10+'СЕТ СН'!$H$6-'СЕТ СН'!$H$26</f>
        <v>842.83395590000009</v>
      </c>
      <c r="M138" s="36">
        <f>SUMIFS(СВЦЭМ!$D$33:$D$776,СВЦЭМ!$A$33:$A$776,$A138,СВЦЭМ!$B$33:$B$776,M$119)+'СЕТ СН'!$H$14+СВЦЭМ!$D$10+'СЕТ СН'!$H$6-'СЕТ СН'!$H$26</f>
        <v>848.72246039000004</v>
      </c>
      <c r="N138" s="36">
        <f>SUMIFS(СВЦЭМ!$D$33:$D$776,СВЦЭМ!$A$33:$A$776,$A138,СВЦЭМ!$B$33:$B$776,N$119)+'СЕТ СН'!$H$14+СВЦЭМ!$D$10+'СЕТ СН'!$H$6-'СЕТ СН'!$H$26</f>
        <v>855.35687214000006</v>
      </c>
      <c r="O138" s="36">
        <f>SUMIFS(СВЦЭМ!$D$33:$D$776,СВЦЭМ!$A$33:$A$776,$A138,СВЦЭМ!$B$33:$B$776,O$119)+'СЕТ СН'!$H$14+СВЦЭМ!$D$10+'СЕТ СН'!$H$6-'СЕТ СН'!$H$26</f>
        <v>857.70327528000007</v>
      </c>
      <c r="P138" s="36">
        <f>SUMIFS(СВЦЭМ!$D$33:$D$776,СВЦЭМ!$A$33:$A$776,$A138,СВЦЭМ!$B$33:$B$776,P$119)+'СЕТ СН'!$H$14+СВЦЭМ!$D$10+'СЕТ СН'!$H$6-'СЕТ СН'!$H$26</f>
        <v>864.68312089000005</v>
      </c>
      <c r="Q138" s="36">
        <f>SUMIFS(СВЦЭМ!$D$33:$D$776,СВЦЭМ!$A$33:$A$776,$A138,СВЦЭМ!$B$33:$B$776,Q$119)+'СЕТ СН'!$H$14+СВЦЭМ!$D$10+'СЕТ СН'!$H$6-'СЕТ СН'!$H$26</f>
        <v>867.31634367000004</v>
      </c>
      <c r="R138" s="36">
        <f>SUMIFS(СВЦЭМ!$D$33:$D$776,СВЦЭМ!$A$33:$A$776,$A138,СВЦЭМ!$B$33:$B$776,R$119)+'СЕТ СН'!$H$14+СВЦЭМ!$D$10+'СЕТ СН'!$H$6-'СЕТ СН'!$H$26</f>
        <v>825.03666031</v>
      </c>
      <c r="S138" s="36">
        <f>SUMIFS(СВЦЭМ!$D$33:$D$776,СВЦЭМ!$A$33:$A$776,$A138,СВЦЭМ!$B$33:$B$776,S$119)+'СЕТ СН'!$H$14+СВЦЭМ!$D$10+'СЕТ СН'!$H$6-'СЕТ СН'!$H$26</f>
        <v>807.85045607000006</v>
      </c>
      <c r="T138" s="36">
        <f>SUMIFS(СВЦЭМ!$D$33:$D$776,СВЦЭМ!$A$33:$A$776,$A138,СВЦЭМ!$B$33:$B$776,T$119)+'СЕТ СН'!$H$14+СВЦЭМ!$D$10+'СЕТ СН'!$H$6-'СЕТ СН'!$H$26</f>
        <v>799.73093456000004</v>
      </c>
      <c r="U138" s="36">
        <f>SUMIFS(СВЦЭМ!$D$33:$D$776,СВЦЭМ!$A$33:$A$776,$A138,СВЦЭМ!$B$33:$B$776,U$119)+'СЕТ СН'!$H$14+СВЦЭМ!$D$10+'СЕТ СН'!$H$6-'СЕТ СН'!$H$26</f>
        <v>794.02687905000005</v>
      </c>
      <c r="V138" s="36">
        <f>SUMIFS(СВЦЭМ!$D$33:$D$776,СВЦЭМ!$A$33:$A$776,$A138,СВЦЭМ!$B$33:$B$776,V$119)+'СЕТ СН'!$H$14+СВЦЭМ!$D$10+'СЕТ СН'!$H$6-'СЕТ СН'!$H$26</f>
        <v>799.65062034000005</v>
      </c>
      <c r="W138" s="36">
        <f>SUMIFS(СВЦЭМ!$D$33:$D$776,СВЦЭМ!$A$33:$A$776,$A138,СВЦЭМ!$B$33:$B$776,W$119)+'СЕТ СН'!$H$14+СВЦЭМ!$D$10+'СЕТ СН'!$H$6-'СЕТ СН'!$H$26</f>
        <v>796.46352106000006</v>
      </c>
      <c r="X138" s="36">
        <f>SUMIFS(СВЦЭМ!$D$33:$D$776,СВЦЭМ!$A$33:$A$776,$A138,СВЦЭМ!$B$33:$B$776,X$119)+'СЕТ СН'!$H$14+СВЦЭМ!$D$10+'СЕТ СН'!$H$6-'СЕТ СН'!$H$26</f>
        <v>794.11947298000007</v>
      </c>
      <c r="Y138" s="36">
        <f>SUMIFS(СВЦЭМ!$D$33:$D$776,СВЦЭМ!$A$33:$A$776,$A138,СВЦЭМ!$B$33:$B$776,Y$119)+'СЕТ СН'!$H$14+СВЦЭМ!$D$10+'СЕТ СН'!$H$6-'СЕТ СН'!$H$26</f>
        <v>813.15869184000007</v>
      </c>
    </row>
    <row r="139" spans="1:25" ht="15.75" x14ac:dyDescent="0.2">
      <c r="A139" s="35">
        <f t="shared" si="3"/>
        <v>43666</v>
      </c>
      <c r="B139" s="36">
        <f>SUMIFS(СВЦЭМ!$D$33:$D$776,СВЦЭМ!$A$33:$A$776,$A139,СВЦЭМ!$B$33:$B$776,B$119)+'СЕТ СН'!$H$14+СВЦЭМ!$D$10+'СЕТ СН'!$H$6-'СЕТ СН'!$H$26</f>
        <v>841.46931343000006</v>
      </c>
      <c r="C139" s="36">
        <f>SUMIFS(СВЦЭМ!$D$33:$D$776,СВЦЭМ!$A$33:$A$776,$A139,СВЦЭМ!$B$33:$B$776,C$119)+'СЕТ СН'!$H$14+СВЦЭМ!$D$10+'СЕТ СН'!$H$6-'СЕТ СН'!$H$26</f>
        <v>846.33654534000004</v>
      </c>
      <c r="D139" s="36">
        <f>SUMIFS(СВЦЭМ!$D$33:$D$776,СВЦЭМ!$A$33:$A$776,$A139,СВЦЭМ!$B$33:$B$776,D$119)+'СЕТ СН'!$H$14+СВЦЭМ!$D$10+'СЕТ СН'!$H$6-'СЕТ СН'!$H$26</f>
        <v>849.84708804000002</v>
      </c>
      <c r="E139" s="36">
        <f>SUMIFS(СВЦЭМ!$D$33:$D$776,СВЦЭМ!$A$33:$A$776,$A139,СВЦЭМ!$B$33:$B$776,E$119)+'СЕТ СН'!$H$14+СВЦЭМ!$D$10+'СЕТ СН'!$H$6-'СЕТ СН'!$H$26</f>
        <v>858.80801108000003</v>
      </c>
      <c r="F139" s="36">
        <f>SUMIFS(СВЦЭМ!$D$33:$D$776,СВЦЭМ!$A$33:$A$776,$A139,СВЦЭМ!$B$33:$B$776,F$119)+'СЕТ СН'!$H$14+СВЦЭМ!$D$10+'СЕТ СН'!$H$6-'СЕТ СН'!$H$26</f>
        <v>863.95825457000001</v>
      </c>
      <c r="G139" s="36">
        <f>SUMIFS(СВЦЭМ!$D$33:$D$776,СВЦЭМ!$A$33:$A$776,$A139,СВЦЭМ!$B$33:$B$776,G$119)+'СЕТ СН'!$H$14+СВЦЭМ!$D$10+'СЕТ СН'!$H$6-'СЕТ СН'!$H$26</f>
        <v>872.87774517000003</v>
      </c>
      <c r="H139" s="36">
        <f>SUMIFS(СВЦЭМ!$D$33:$D$776,СВЦЭМ!$A$33:$A$776,$A139,СВЦЭМ!$B$33:$B$776,H$119)+'СЕТ СН'!$H$14+СВЦЭМ!$D$10+'СЕТ СН'!$H$6-'СЕТ СН'!$H$26</f>
        <v>860.34855923000009</v>
      </c>
      <c r="I139" s="36">
        <f>SUMIFS(СВЦЭМ!$D$33:$D$776,СВЦЭМ!$A$33:$A$776,$A139,СВЦЭМ!$B$33:$B$776,I$119)+'СЕТ СН'!$H$14+СВЦЭМ!$D$10+'СЕТ СН'!$H$6-'СЕТ СН'!$H$26</f>
        <v>853.89687674000004</v>
      </c>
      <c r="J139" s="36">
        <f>SUMIFS(СВЦЭМ!$D$33:$D$776,СВЦЭМ!$A$33:$A$776,$A139,СВЦЭМ!$B$33:$B$776,J$119)+'СЕТ СН'!$H$14+СВЦЭМ!$D$10+'СЕТ СН'!$H$6-'СЕТ СН'!$H$26</f>
        <v>834.04557306000004</v>
      </c>
      <c r="K139" s="36">
        <f>SUMIFS(СВЦЭМ!$D$33:$D$776,СВЦЭМ!$A$33:$A$776,$A139,СВЦЭМ!$B$33:$B$776,K$119)+'СЕТ СН'!$H$14+СВЦЭМ!$D$10+'СЕТ СН'!$H$6-'СЕТ СН'!$H$26</f>
        <v>830.09587371000009</v>
      </c>
      <c r="L139" s="36">
        <f>SUMIFS(СВЦЭМ!$D$33:$D$776,СВЦЭМ!$A$33:$A$776,$A139,СВЦЭМ!$B$33:$B$776,L$119)+'СЕТ СН'!$H$14+СВЦЭМ!$D$10+'СЕТ СН'!$H$6-'СЕТ СН'!$H$26</f>
        <v>821.01143221000007</v>
      </c>
      <c r="M139" s="36">
        <f>SUMIFS(СВЦЭМ!$D$33:$D$776,СВЦЭМ!$A$33:$A$776,$A139,СВЦЭМ!$B$33:$B$776,M$119)+'СЕТ СН'!$H$14+СВЦЭМ!$D$10+'СЕТ СН'!$H$6-'СЕТ СН'!$H$26</f>
        <v>811.92223001000002</v>
      </c>
      <c r="N139" s="36">
        <f>SUMIFS(СВЦЭМ!$D$33:$D$776,СВЦЭМ!$A$33:$A$776,$A139,СВЦЭМ!$B$33:$B$776,N$119)+'СЕТ СН'!$H$14+СВЦЭМ!$D$10+'СЕТ СН'!$H$6-'СЕТ СН'!$H$26</f>
        <v>819.46658620000005</v>
      </c>
      <c r="O139" s="36">
        <f>SUMIFS(СВЦЭМ!$D$33:$D$776,СВЦЭМ!$A$33:$A$776,$A139,СВЦЭМ!$B$33:$B$776,O$119)+'СЕТ СН'!$H$14+СВЦЭМ!$D$10+'СЕТ СН'!$H$6-'СЕТ СН'!$H$26</f>
        <v>832.78765454000006</v>
      </c>
      <c r="P139" s="36">
        <f>SUMIFS(СВЦЭМ!$D$33:$D$776,СВЦЭМ!$A$33:$A$776,$A139,СВЦЭМ!$B$33:$B$776,P$119)+'СЕТ СН'!$H$14+СВЦЭМ!$D$10+'СЕТ СН'!$H$6-'СЕТ СН'!$H$26</f>
        <v>844.34056341000007</v>
      </c>
      <c r="Q139" s="36">
        <f>SUMIFS(СВЦЭМ!$D$33:$D$776,СВЦЭМ!$A$33:$A$776,$A139,СВЦЭМ!$B$33:$B$776,Q$119)+'СЕТ СН'!$H$14+СВЦЭМ!$D$10+'СЕТ СН'!$H$6-'СЕТ СН'!$H$26</f>
        <v>837.55151582000008</v>
      </c>
      <c r="R139" s="36">
        <f>SUMIFS(СВЦЭМ!$D$33:$D$776,СВЦЭМ!$A$33:$A$776,$A139,СВЦЭМ!$B$33:$B$776,R$119)+'СЕТ СН'!$H$14+СВЦЭМ!$D$10+'СЕТ СН'!$H$6-'СЕТ СН'!$H$26</f>
        <v>799.18860436</v>
      </c>
      <c r="S139" s="36">
        <f>SUMIFS(СВЦЭМ!$D$33:$D$776,СВЦЭМ!$A$33:$A$776,$A139,СВЦЭМ!$B$33:$B$776,S$119)+'СЕТ СН'!$H$14+СВЦЭМ!$D$10+'СЕТ СН'!$H$6-'СЕТ СН'!$H$26</f>
        <v>774.72760382000001</v>
      </c>
      <c r="T139" s="36">
        <f>SUMIFS(СВЦЭМ!$D$33:$D$776,СВЦЭМ!$A$33:$A$776,$A139,СВЦЭМ!$B$33:$B$776,T$119)+'СЕТ СН'!$H$14+СВЦЭМ!$D$10+'СЕТ СН'!$H$6-'СЕТ СН'!$H$26</f>
        <v>767.16765863000001</v>
      </c>
      <c r="U139" s="36">
        <f>SUMIFS(СВЦЭМ!$D$33:$D$776,СВЦЭМ!$A$33:$A$776,$A139,СВЦЭМ!$B$33:$B$776,U$119)+'СЕТ СН'!$H$14+СВЦЭМ!$D$10+'СЕТ СН'!$H$6-'СЕТ СН'!$H$26</f>
        <v>753.51615597</v>
      </c>
      <c r="V139" s="36">
        <f>SUMIFS(СВЦЭМ!$D$33:$D$776,СВЦЭМ!$A$33:$A$776,$A139,СВЦЭМ!$B$33:$B$776,V$119)+'СЕТ СН'!$H$14+СВЦЭМ!$D$10+'СЕТ СН'!$H$6-'СЕТ СН'!$H$26</f>
        <v>745.01852273999998</v>
      </c>
      <c r="W139" s="36">
        <f>SUMIFS(СВЦЭМ!$D$33:$D$776,СВЦЭМ!$A$33:$A$776,$A139,СВЦЭМ!$B$33:$B$776,W$119)+'СЕТ СН'!$H$14+СВЦЭМ!$D$10+'СЕТ СН'!$H$6-'СЕТ СН'!$H$26</f>
        <v>747.68712207999999</v>
      </c>
      <c r="X139" s="36">
        <f>SUMIFS(СВЦЭМ!$D$33:$D$776,СВЦЭМ!$A$33:$A$776,$A139,СВЦЭМ!$B$33:$B$776,X$119)+'СЕТ СН'!$H$14+СВЦЭМ!$D$10+'СЕТ СН'!$H$6-'СЕТ СН'!$H$26</f>
        <v>755.91592048999996</v>
      </c>
      <c r="Y139" s="36">
        <f>SUMIFS(СВЦЭМ!$D$33:$D$776,СВЦЭМ!$A$33:$A$776,$A139,СВЦЭМ!$B$33:$B$776,Y$119)+'СЕТ СН'!$H$14+СВЦЭМ!$D$10+'СЕТ СН'!$H$6-'СЕТ СН'!$H$26</f>
        <v>826.96109233000004</v>
      </c>
    </row>
    <row r="140" spans="1:25" ht="15.75" x14ac:dyDescent="0.2">
      <c r="A140" s="35">
        <f t="shared" si="3"/>
        <v>43667</v>
      </c>
      <c r="B140" s="36">
        <f>SUMIFS(СВЦЭМ!$D$33:$D$776,СВЦЭМ!$A$33:$A$776,$A140,СВЦЭМ!$B$33:$B$776,B$119)+'СЕТ СН'!$H$14+СВЦЭМ!$D$10+'СЕТ СН'!$H$6-'СЕТ СН'!$H$26</f>
        <v>844.93192082000007</v>
      </c>
      <c r="C140" s="36">
        <f>SUMIFS(СВЦЭМ!$D$33:$D$776,СВЦЭМ!$A$33:$A$776,$A140,СВЦЭМ!$B$33:$B$776,C$119)+'СЕТ СН'!$H$14+СВЦЭМ!$D$10+'СЕТ СН'!$H$6-'СЕТ СН'!$H$26</f>
        <v>873.26642442000002</v>
      </c>
      <c r="D140" s="36">
        <f>SUMIFS(СВЦЭМ!$D$33:$D$776,СВЦЭМ!$A$33:$A$776,$A140,СВЦЭМ!$B$33:$B$776,D$119)+'СЕТ СН'!$H$14+СВЦЭМ!$D$10+'СЕТ СН'!$H$6-'СЕТ СН'!$H$26</f>
        <v>894.44581601000004</v>
      </c>
      <c r="E140" s="36">
        <f>SUMIFS(СВЦЭМ!$D$33:$D$776,СВЦЭМ!$A$33:$A$776,$A140,СВЦЭМ!$B$33:$B$776,E$119)+'СЕТ СН'!$H$14+СВЦЭМ!$D$10+'СЕТ СН'!$H$6-'СЕТ СН'!$H$26</f>
        <v>897.20299444</v>
      </c>
      <c r="F140" s="36">
        <f>SUMIFS(СВЦЭМ!$D$33:$D$776,СВЦЭМ!$A$33:$A$776,$A140,СВЦЭМ!$B$33:$B$776,F$119)+'СЕТ СН'!$H$14+СВЦЭМ!$D$10+'СЕТ СН'!$H$6-'СЕТ СН'!$H$26</f>
        <v>880.95058253000002</v>
      </c>
      <c r="G140" s="36">
        <f>SUMIFS(СВЦЭМ!$D$33:$D$776,СВЦЭМ!$A$33:$A$776,$A140,СВЦЭМ!$B$33:$B$776,G$119)+'СЕТ СН'!$H$14+СВЦЭМ!$D$10+'СЕТ СН'!$H$6-'СЕТ СН'!$H$26</f>
        <v>889.91447096000002</v>
      </c>
      <c r="H140" s="36">
        <f>SUMIFS(СВЦЭМ!$D$33:$D$776,СВЦЭМ!$A$33:$A$776,$A140,СВЦЭМ!$B$33:$B$776,H$119)+'СЕТ СН'!$H$14+СВЦЭМ!$D$10+'СЕТ СН'!$H$6-'СЕТ СН'!$H$26</f>
        <v>887.0818192700001</v>
      </c>
      <c r="I140" s="36">
        <f>SUMIFS(СВЦЭМ!$D$33:$D$776,СВЦЭМ!$A$33:$A$776,$A140,СВЦЭМ!$B$33:$B$776,I$119)+'СЕТ СН'!$H$14+СВЦЭМ!$D$10+'СЕТ СН'!$H$6-'СЕТ СН'!$H$26</f>
        <v>886.78975417000004</v>
      </c>
      <c r="J140" s="36">
        <f>SUMIFS(СВЦЭМ!$D$33:$D$776,СВЦЭМ!$A$33:$A$776,$A140,СВЦЭМ!$B$33:$B$776,J$119)+'СЕТ СН'!$H$14+СВЦЭМ!$D$10+'СЕТ СН'!$H$6-'СЕТ СН'!$H$26</f>
        <v>866.79847711000002</v>
      </c>
      <c r="K140" s="36">
        <f>SUMIFS(СВЦЭМ!$D$33:$D$776,СВЦЭМ!$A$33:$A$776,$A140,СВЦЭМ!$B$33:$B$776,K$119)+'СЕТ СН'!$H$14+СВЦЭМ!$D$10+'СЕТ СН'!$H$6-'СЕТ СН'!$H$26</f>
        <v>834.43485779000002</v>
      </c>
      <c r="L140" s="36">
        <f>SUMIFS(СВЦЭМ!$D$33:$D$776,СВЦЭМ!$A$33:$A$776,$A140,СВЦЭМ!$B$33:$B$776,L$119)+'СЕТ СН'!$H$14+СВЦЭМ!$D$10+'СЕТ СН'!$H$6-'СЕТ СН'!$H$26</f>
        <v>814.72824963000005</v>
      </c>
      <c r="M140" s="36">
        <f>SUMIFS(СВЦЭМ!$D$33:$D$776,СВЦЭМ!$A$33:$A$776,$A140,СВЦЭМ!$B$33:$B$776,M$119)+'СЕТ СН'!$H$14+СВЦЭМ!$D$10+'СЕТ СН'!$H$6-'СЕТ СН'!$H$26</f>
        <v>802.04006869</v>
      </c>
      <c r="N140" s="36">
        <f>SUMIFS(СВЦЭМ!$D$33:$D$776,СВЦЭМ!$A$33:$A$776,$A140,СВЦЭМ!$B$33:$B$776,N$119)+'СЕТ СН'!$H$14+СВЦЭМ!$D$10+'СЕТ СН'!$H$6-'СЕТ СН'!$H$26</f>
        <v>803.79536858000006</v>
      </c>
      <c r="O140" s="36">
        <f>SUMIFS(СВЦЭМ!$D$33:$D$776,СВЦЭМ!$A$33:$A$776,$A140,СВЦЭМ!$B$33:$B$776,O$119)+'СЕТ СН'!$H$14+СВЦЭМ!$D$10+'СЕТ СН'!$H$6-'СЕТ СН'!$H$26</f>
        <v>811.6370990800001</v>
      </c>
      <c r="P140" s="36">
        <f>SUMIFS(СВЦЭМ!$D$33:$D$776,СВЦЭМ!$A$33:$A$776,$A140,СВЦЭМ!$B$33:$B$776,P$119)+'СЕТ СН'!$H$14+СВЦЭМ!$D$10+'СЕТ СН'!$H$6-'СЕТ СН'!$H$26</f>
        <v>817.94536988000004</v>
      </c>
      <c r="Q140" s="36">
        <f>SUMIFS(СВЦЭМ!$D$33:$D$776,СВЦЭМ!$A$33:$A$776,$A140,СВЦЭМ!$B$33:$B$776,Q$119)+'СЕТ СН'!$H$14+СВЦЭМ!$D$10+'СЕТ СН'!$H$6-'СЕТ СН'!$H$26</f>
        <v>814.48786150000001</v>
      </c>
      <c r="R140" s="36">
        <f>SUMIFS(СВЦЭМ!$D$33:$D$776,СВЦЭМ!$A$33:$A$776,$A140,СВЦЭМ!$B$33:$B$776,R$119)+'СЕТ СН'!$H$14+СВЦЭМ!$D$10+'СЕТ СН'!$H$6-'СЕТ СН'!$H$26</f>
        <v>767.87443904999998</v>
      </c>
      <c r="S140" s="36">
        <f>SUMIFS(СВЦЭМ!$D$33:$D$776,СВЦЭМ!$A$33:$A$776,$A140,СВЦЭМ!$B$33:$B$776,S$119)+'СЕТ СН'!$H$14+СВЦЭМ!$D$10+'СЕТ СН'!$H$6-'СЕТ СН'!$H$26</f>
        <v>738.63725595000005</v>
      </c>
      <c r="T140" s="36">
        <f>SUMIFS(СВЦЭМ!$D$33:$D$776,СВЦЭМ!$A$33:$A$776,$A140,СВЦЭМ!$B$33:$B$776,T$119)+'СЕТ СН'!$H$14+СВЦЭМ!$D$10+'СЕТ СН'!$H$6-'СЕТ СН'!$H$26</f>
        <v>740.07082509999998</v>
      </c>
      <c r="U140" s="36">
        <f>SUMIFS(СВЦЭМ!$D$33:$D$776,СВЦЭМ!$A$33:$A$776,$A140,СВЦЭМ!$B$33:$B$776,U$119)+'СЕТ СН'!$H$14+СВЦЭМ!$D$10+'СЕТ СН'!$H$6-'СЕТ СН'!$H$26</f>
        <v>725.79212656000004</v>
      </c>
      <c r="V140" s="36">
        <f>SUMIFS(СВЦЭМ!$D$33:$D$776,СВЦЭМ!$A$33:$A$776,$A140,СВЦЭМ!$B$33:$B$776,V$119)+'СЕТ СН'!$H$14+СВЦЭМ!$D$10+'СЕТ СН'!$H$6-'СЕТ СН'!$H$26</f>
        <v>713.93686565999997</v>
      </c>
      <c r="W140" s="36">
        <f>SUMIFS(СВЦЭМ!$D$33:$D$776,СВЦЭМ!$A$33:$A$776,$A140,СВЦЭМ!$B$33:$B$776,W$119)+'СЕТ СН'!$H$14+СВЦЭМ!$D$10+'СЕТ СН'!$H$6-'СЕТ СН'!$H$26</f>
        <v>728.27941192999992</v>
      </c>
      <c r="X140" s="36">
        <f>SUMIFS(СВЦЭМ!$D$33:$D$776,СВЦЭМ!$A$33:$A$776,$A140,СВЦЭМ!$B$33:$B$776,X$119)+'СЕТ СН'!$H$14+СВЦЭМ!$D$10+'СЕТ СН'!$H$6-'СЕТ СН'!$H$26</f>
        <v>743.07450382000002</v>
      </c>
      <c r="Y140" s="36">
        <f>SUMIFS(СВЦЭМ!$D$33:$D$776,СВЦЭМ!$A$33:$A$776,$A140,СВЦЭМ!$B$33:$B$776,Y$119)+'СЕТ СН'!$H$14+СВЦЭМ!$D$10+'СЕТ СН'!$H$6-'СЕТ СН'!$H$26</f>
        <v>816.40816987000005</v>
      </c>
    </row>
    <row r="141" spans="1:25" ht="15.75" x14ac:dyDescent="0.2">
      <c r="A141" s="35">
        <f t="shared" si="3"/>
        <v>43668</v>
      </c>
      <c r="B141" s="36">
        <f>SUMIFS(СВЦЭМ!$D$33:$D$776,СВЦЭМ!$A$33:$A$776,$A141,СВЦЭМ!$B$33:$B$776,B$119)+'СЕТ СН'!$H$14+СВЦЭМ!$D$10+'СЕТ СН'!$H$6-'СЕТ СН'!$H$26</f>
        <v>843.64615936000007</v>
      </c>
      <c r="C141" s="36">
        <f>SUMIFS(СВЦЭМ!$D$33:$D$776,СВЦЭМ!$A$33:$A$776,$A141,СВЦЭМ!$B$33:$B$776,C$119)+'СЕТ СН'!$H$14+СВЦЭМ!$D$10+'СЕТ СН'!$H$6-'СЕТ СН'!$H$26</f>
        <v>891.76138948000005</v>
      </c>
      <c r="D141" s="36">
        <f>SUMIFS(СВЦЭМ!$D$33:$D$776,СВЦЭМ!$A$33:$A$776,$A141,СВЦЭМ!$B$33:$B$776,D$119)+'СЕТ СН'!$H$14+СВЦЭМ!$D$10+'СЕТ СН'!$H$6-'СЕТ СН'!$H$26</f>
        <v>916.09550531000002</v>
      </c>
      <c r="E141" s="36">
        <f>SUMIFS(СВЦЭМ!$D$33:$D$776,СВЦЭМ!$A$33:$A$776,$A141,СВЦЭМ!$B$33:$B$776,E$119)+'СЕТ СН'!$H$14+СВЦЭМ!$D$10+'СЕТ СН'!$H$6-'СЕТ СН'!$H$26</f>
        <v>918.54513040000006</v>
      </c>
      <c r="F141" s="36">
        <f>SUMIFS(СВЦЭМ!$D$33:$D$776,СВЦЭМ!$A$33:$A$776,$A141,СВЦЭМ!$B$33:$B$776,F$119)+'СЕТ СН'!$H$14+СВЦЭМ!$D$10+'СЕТ СН'!$H$6-'СЕТ СН'!$H$26</f>
        <v>912.75321600000007</v>
      </c>
      <c r="G141" s="36">
        <f>SUMIFS(СВЦЭМ!$D$33:$D$776,СВЦЭМ!$A$33:$A$776,$A141,СВЦЭМ!$B$33:$B$776,G$119)+'СЕТ СН'!$H$14+СВЦЭМ!$D$10+'СЕТ СН'!$H$6-'СЕТ СН'!$H$26</f>
        <v>898.21573706000004</v>
      </c>
      <c r="H141" s="36">
        <f>SUMIFS(СВЦЭМ!$D$33:$D$776,СВЦЭМ!$A$33:$A$776,$A141,СВЦЭМ!$B$33:$B$776,H$119)+'СЕТ СН'!$H$14+СВЦЭМ!$D$10+'СЕТ СН'!$H$6-'СЕТ СН'!$H$26</f>
        <v>869.24309677000008</v>
      </c>
      <c r="I141" s="36">
        <f>SUMIFS(СВЦЭМ!$D$33:$D$776,СВЦЭМ!$A$33:$A$776,$A141,СВЦЭМ!$B$33:$B$776,I$119)+'СЕТ СН'!$H$14+СВЦЭМ!$D$10+'СЕТ СН'!$H$6-'СЕТ СН'!$H$26</f>
        <v>857.82176986000002</v>
      </c>
      <c r="J141" s="36">
        <f>SUMIFS(СВЦЭМ!$D$33:$D$776,СВЦЭМ!$A$33:$A$776,$A141,СВЦЭМ!$B$33:$B$776,J$119)+'СЕТ СН'!$H$14+СВЦЭМ!$D$10+'СЕТ СН'!$H$6-'СЕТ СН'!$H$26</f>
        <v>864.02241845000003</v>
      </c>
      <c r="K141" s="36">
        <f>SUMIFS(СВЦЭМ!$D$33:$D$776,СВЦЭМ!$A$33:$A$776,$A141,СВЦЭМ!$B$33:$B$776,K$119)+'СЕТ СН'!$H$14+СВЦЭМ!$D$10+'СЕТ СН'!$H$6-'СЕТ СН'!$H$26</f>
        <v>870.48018742000011</v>
      </c>
      <c r="L141" s="36">
        <f>SUMIFS(СВЦЭМ!$D$33:$D$776,СВЦЭМ!$A$33:$A$776,$A141,СВЦЭМ!$B$33:$B$776,L$119)+'СЕТ СН'!$H$14+СВЦЭМ!$D$10+'СЕТ СН'!$H$6-'СЕТ СН'!$H$26</f>
        <v>868.21408661000009</v>
      </c>
      <c r="M141" s="36">
        <f>SUMIFS(СВЦЭМ!$D$33:$D$776,СВЦЭМ!$A$33:$A$776,$A141,СВЦЭМ!$B$33:$B$776,M$119)+'СЕТ СН'!$H$14+СВЦЭМ!$D$10+'СЕТ СН'!$H$6-'СЕТ СН'!$H$26</f>
        <v>858.84748338000009</v>
      </c>
      <c r="N141" s="36">
        <f>SUMIFS(СВЦЭМ!$D$33:$D$776,СВЦЭМ!$A$33:$A$776,$A141,СВЦЭМ!$B$33:$B$776,N$119)+'СЕТ СН'!$H$14+СВЦЭМ!$D$10+'СЕТ СН'!$H$6-'СЕТ СН'!$H$26</f>
        <v>851.89241014000004</v>
      </c>
      <c r="O141" s="36">
        <f>SUMIFS(СВЦЭМ!$D$33:$D$776,СВЦЭМ!$A$33:$A$776,$A141,СВЦЭМ!$B$33:$B$776,O$119)+'СЕТ СН'!$H$14+СВЦЭМ!$D$10+'СЕТ СН'!$H$6-'СЕТ СН'!$H$26</f>
        <v>852.6778506600001</v>
      </c>
      <c r="P141" s="36">
        <f>SUMIFS(СВЦЭМ!$D$33:$D$776,СВЦЭМ!$A$33:$A$776,$A141,СВЦЭМ!$B$33:$B$776,P$119)+'СЕТ СН'!$H$14+СВЦЭМ!$D$10+'СЕТ СН'!$H$6-'СЕТ СН'!$H$26</f>
        <v>861.2401384100001</v>
      </c>
      <c r="Q141" s="36">
        <f>SUMIFS(СВЦЭМ!$D$33:$D$776,СВЦЭМ!$A$33:$A$776,$A141,СВЦЭМ!$B$33:$B$776,Q$119)+'СЕТ СН'!$H$14+СВЦЭМ!$D$10+'СЕТ СН'!$H$6-'СЕТ СН'!$H$26</f>
        <v>869.80446234999999</v>
      </c>
      <c r="R141" s="36">
        <f>SUMIFS(СВЦЭМ!$D$33:$D$776,СВЦЭМ!$A$33:$A$776,$A141,СВЦЭМ!$B$33:$B$776,R$119)+'СЕТ СН'!$H$14+СВЦЭМ!$D$10+'СЕТ СН'!$H$6-'СЕТ СН'!$H$26</f>
        <v>818.75092361000009</v>
      </c>
      <c r="S141" s="36">
        <f>SUMIFS(СВЦЭМ!$D$33:$D$776,СВЦЭМ!$A$33:$A$776,$A141,СВЦЭМ!$B$33:$B$776,S$119)+'СЕТ СН'!$H$14+СВЦЭМ!$D$10+'СЕТ СН'!$H$6-'СЕТ СН'!$H$26</f>
        <v>792.52512960000013</v>
      </c>
      <c r="T141" s="36">
        <f>SUMIFS(СВЦЭМ!$D$33:$D$776,СВЦЭМ!$A$33:$A$776,$A141,СВЦЭМ!$B$33:$B$776,T$119)+'СЕТ СН'!$H$14+СВЦЭМ!$D$10+'СЕТ СН'!$H$6-'СЕТ СН'!$H$26</f>
        <v>792.46468146000007</v>
      </c>
      <c r="U141" s="36">
        <f>SUMIFS(СВЦЭМ!$D$33:$D$776,СВЦЭМ!$A$33:$A$776,$A141,СВЦЭМ!$B$33:$B$776,U$119)+'СЕТ СН'!$H$14+СВЦЭМ!$D$10+'СЕТ СН'!$H$6-'СЕТ СН'!$H$26</f>
        <v>789.92604634999998</v>
      </c>
      <c r="V141" s="36">
        <f>SUMIFS(СВЦЭМ!$D$33:$D$776,СВЦЭМ!$A$33:$A$776,$A141,СВЦЭМ!$B$33:$B$776,V$119)+'СЕТ СН'!$H$14+СВЦЭМ!$D$10+'СЕТ СН'!$H$6-'СЕТ СН'!$H$26</f>
        <v>787.42611612999997</v>
      </c>
      <c r="W141" s="36">
        <f>SUMIFS(СВЦЭМ!$D$33:$D$776,СВЦЭМ!$A$33:$A$776,$A141,СВЦЭМ!$B$33:$B$776,W$119)+'СЕТ СН'!$H$14+СВЦЭМ!$D$10+'СЕТ СН'!$H$6-'СЕТ СН'!$H$26</f>
        <v>800.65065987000003</v>
      </c>
      <c r="X141" s="36">
        <f>SUMIFS(СВЦЭМ!$D$33:$D$776,СВЦЭМ!$A$33:$A$776,$A141,СВЦЭМ!$B$33:$B$776,X$119)+'СЕТ СН'!$H$14+СВЦЭМ!$D$10+'СЕТ СН'!$H$6-'СЕТ СН'!$H$26</f>
        <v>825.52835284000003</v>
      </c>
      <c r="Y141" s="36">
        <f>SUMIFS(СВЦЭМ!$D$33:$D$776,СВЦЭМ!$A$33:$A$776,$A141,СВЦЭМ!$B$33:$B$776,Y$119)+'СЕТ СН'!$H$14+СВЦЭМ!$D$10+'СЕТ СН'!$H$6-'СЕТ СН'!$H$26</f>
        <v>926.04635636</v>
      </c>
    </row>
    <row r="142" spans="1:25" ht="15.75" x14ac:dyDescent="0.2">
      <c r="A142" s="35">
        <f t="shared" si="3"/>
        <v>43669</v>
      </c>
      <c r="B142" s="36">
        <f>SUMIFS(СВЦЭМ!$D$33:$D$776,СВЦЭМ!$A$33:$A$776,$A142,СВЦЭМ!$B$33:$B$776,B$119)+'СЕТ СН'!$H$14+СВЦЭМ!$D$10+'СЕТ СН'!$H$6-'СЕТ СН'!$H$26</f>
        <v>931.69919991000006</v>
      </c>
      <c r="C142" s="36">
        <f>SUMIFS(СВЦЭМ!$D$33:$D$776,СВЦЭМ!$A$33:$A$776,$A142,СВЦЭМ!$B$33:$B$776,C$119)+'СЕТ СН'!$H$14+СВЦЭМ!$D$10+'СЕТ СН'!$H$6-'СЕТ СН'!$H$26</f>
        <v>974.9952547900001</v>
      </c>
      <c r="D142" s="36">
        <f>SUMIFS(СВЦЭМ!$D$33:$D$776,СВЦЭМ!$A$33:$A$776,$A142,СВЦЭМ!$B$33:$B$776,D$119)+'СЕТ СН'!$H$14+СВЦЭМ!$D$10+'СЕТ СН'!$H$6-'СЕТ СН'!$H$26</f>
        <v>1003.78009095</v>
      </c>
      <c r="E142" s="36">
        <f>SUMIFS(СВЦЭМ!$D$33:$D$776,СВЦЭМ!$A$33:$A$776,$A142,СВЦЭМ!$B$33:$B$776,E$119)+'СЕТ СН'!$H$14+СВЦЭМ!$D$10+'СЕТ СН'!$H$6-'СЕТ СН'!$H$26</f>
        <v>1018.1856041000001</v>
      </c>
      <c r="F142" s="36">
        <f>SUMIFS(СВЦЭМ!$D$33:$D$776,СВЦЭМ!$A$33:$A$776,$A142,СВЦЭМ!$B$33:$B$776,F$119)+'СЕТ СН'!$H$14+СВЦЭМ!$D$10+'СЕТ СН'!$H$6-'СЕТ СН'!$H$26</f>
        <v>1017.4981629700001</v>
      </c>
      <c r="G142" s="36">
        <f>SUMIFS(СВЦЭМ!$D$33:$D$776,СВЦЭМ!$A$33:$A$776,$A142,СВЦЭМ!$B$33:$B$776,G$119)+'СЕТ СН'!$H$14+СВЦЭМ!$D$10+'СЕТ СН'!$H$6-'СЕТ СН'!$H$26</f>
        <v>1003.33268538</v>
      </c>
      <c r="H142" s="36">
        <f>SUMIFS(СВЦЭМ!$D$33:$D$776,СВЦЭМ!$A$33:$A$776,$A142,СВЦЭМ!$B$33:$B$776,H$119)+'СЕТ СН'!$H$14+СВЦЭМ!$D$10+'СЕТ СН'!$H$6-'СЕТ СН'!$H$26</f>
        <v>963.27386476000004</v>
      </c>
      <c r="I142" s="36">
        <f>SUMIFS(СВЦЭМ!$D$33:$D$776,СВЦЭМ!$A$33:$A$776,$A142,СВЦЭМ!$B$33:$B$776,I$119)+'СЕТ СН'!$H$14+СВЦЭМ!$D$10+'СЕТ СН'!$H$6-'СЕТ СН'!$H$26</f>
        <v>919.89899588000003</v>
      </c>
      <c r="J142" s="36">
        <f>SUMIFS(СВЦЭМ!$D$33:$D$776,СВЦЭМ!$A$33:$A$776,$A142,СВЦЭМ!$B$33:$B$776,J$119)+'СЕТ СН'!$H$14+СВЦЭМ!$D$10+'СЕТ СН'!$H$6-'СЕТ СН'!$H$26</f>
        <v>904.72380879000002</v>
      </c>
      <c r="K142" s="36">
        <f>SUMIFS(СВЦЭМ!$D$33:$D$776,СВЦЭМ!$A$33:$A$776,$A142,СВЦЭМ!$B$33:$B$776,K$119)+'СЕТ СН'!$H$14+СВЦЭМ!$D$10+'СЕТ СН'!$H$6-'СЕТ СН'!$H$26</f>
        <v>845.03803409</v>
      </c>
      <c r="L142" s="36">
        <f>SUMIFS(СВЦЭМ!$D$33:$D$776,СВЦЭМ!$A$33:$A$776,$A142,СВЦЭМ!$B$33:$B$776,L$119)+'СЕТ СН'!$H$14+СВЦЭМ!$D$10+'СЕТ СН'!$H$6-'СЕТ СН'!$H$26</f>
        <v>849.52596852000011</v>
      </c>
      <c r="M142" s="36">
        <f>SUMIFS(СВЦЭМ!$D$33:$D$776,СВЦЭМ!$A$33:$A$776,$A142,СВЦЭМ!$B$33:$B$776,M$119)+'СЕТ СН'!$H$14+СВЦЭМ!$D$10+'СЕТ СН'!$H$6-'СЕТ СН'!$H$26</f>
        <v>855.38174313000002</v>
      </c>
      <c r="N142" s="36">
        <f>SUMIFS(СВЦЭМ!$D$33:$D$776,СВЦЭМ!$A$33:$A$776,$A142,СВЦЭМ!$B$33:$B$776,N$119)+'СЕТ СН'!$H$14+СВЦЭМ!$D$10+'СЕТ СН'!$H$6-'СЕТ СН'!$H$26</f>
        <v>864.1683033600001</v>
      </c>
      <c r="O142" s="36">
        <f>SUMIFS(СВЦЭМ!$D$33:$D$776,СВЦЭМ!$A$33:$A$776,$A142,СВЦЭМ!$B$33:$B$776,O$119)+'СЕТ СН'!$H$14+СВЦЭМ!$D$10+'СЕТ СН'!$H$6-'СЕТ СН'!$H$26</f>
        <v>875.44384960000002</v>
      </c>
      <c r="P142" s="36">
        <f>SUMIFS(СВЦЭМ!$D$33:$D$776,СВЦЭМ!$A$33:$A$776,$A142,СВЦЭМ!$B$33:$B$776,P$119)+'СЕТ СН'!$H$14+СВЦЭМ!$D$10+'СЕТ СН'!$H$6-'СЕТ СН'!$H$26</f>
        <v>878.78594658000009</v>
      </c>
      <c r="Q142" s="36">
        <f>SUMIFS(СВЦЭМ!$D$33:$D$776,СВЦЭМ!$A$33:$A$776,$A142,СВЦЭМ!$B$33:$B$776,Q$119)+'СЕТ СН'!$H$14+СВЦЭМ!$D$10+'СЕТ СН'!$H$6-'СЕТ СН'!$H$26</f>
        <v>881.61237583000002</v>
      </c>
      <c r="R142" s="36">
        <f>SUMIFS(СВЦЭМ!$D$33:$D$776,СВЦЭМ!$A$33:$A$776,$A142,СВЦЭМ!$B$33:$B$776,R$119)+'СЕТ СН'!$H$14+СВЦЭМ!$D$10+'СЕТ СН'!$H$6-'СЕТ СН'!$H$26</f>
        <v>831.22398570000007</v>
      </c>
      <c r="S142" s="36">
        <f>SUMIFS(СВЦЭМ!$D$33:$D$776,СВЦЭМ!$A$33:$A$776,$A142,СВЦЭМ!$B$33:$B$776,S$119)+'СЕТ СН'!$H$14+СВЦЭМ!$D$10+'СЕТ СН'!$H$6-'СЕТ СН'!$H$26</f>
        <v>797.96706111000003</v>
      </c>
      <c r="T142" s="36">
        <f>SUMIFS(СВЦЭМ!$D$33:$D$776,СВЦЭМ!$A$33:$A$776,$A142,СВЦЭМ!$B$33:$B$776,T$119)+'СЕТ СН'!$H$14+СВЦЭМ!$D$10+'СЕТ СН'!$H$6-'СЕТ СН'!$H$26</f>
        <v>800.95337512000003</v>
      </c>
      <c r="U142" s="36">
        <f>SUMIFS(СВЦЭМ!$D$33:$D$776,СВЦЭМ!$A$33:$A$776,$A142,СВЦЭМ!$B$33:$B$776,U$119)+'СЕТ СН'!$H$14+СВЦЭМ!$D$10+'СЕТ СН'!$H$6-'СЕТ СН'!$H$26</f>
        <v>796.19504783000002</v>
      </c>
      <c r="V142" s="36">
        <f>SUMIFS(СВЦЭМ!$D$33:$D$776,СВЦЭМ!$A$33:$A$776,$A142,СВЦЭМ!$B$33:$B$776,V$119)+'СЕТ СН'!$H$14+СВЦЭМ!$D$10+'СЕТ СН'!$H$6-'СЕТ СН'!$H$26</f>
        <v>800.04217239000002</v>
      </c>
      <c r="W142" s="36">
        <f>SUMIFS(СВЦЭМ!$D$33:$D$776,СВЦЭМ!$A$33:$A$776,$A142,СВЦЭМ!$B$33:$B$776,W$119)+'СЕТ СН'!$H$14+СВЦЭМ!$D$10+'СЕТ СН'!$H$6-'СЕТ СН'!$H$26</f>
        <v>799.05683469000007</v>
      </c>
      <c r="X142" s="36">
        <f>SUMIFS(СВЦЭМ!$D$33:$D$776,СВЦЭМ!$A$33:$A$776,$A142,СВЦЭМ!$B$33:$B$776,X$119)+'СЕТ СН'!$H$14+СВЦЭМ!$D$10+'СЕТ СН'!$H$6-'СЕТ СН'!$H$26</f>
        <v>799.48334574</v>
      </c>
      <c r="Y142" s="36">
        <f>SUMIFS(СВЦЭМ!$D$33:$D$776,СВЦЭМ!$A$33:$A$776,$A142,СВЦЭМ!$B$33:$B$776,Y$119)+'СЕТ СН'!$H$14+СВЦЭМ!$D$10+'СЕТ СН'!$H$6-'СЕТ СН'!$H$26</f>
        <v>838.59793103000004</v>
      </c>
    </row>
    <row r="143" spans="1:25" ht="15.75" x14ac:dyDescent="0.2">
      <c r="A143" s="35">
        <f t="shared" si="3"/>
        <v>43670</v>
      </c>
      <c r="B143" s="36">
        <f>SUMIFS(СВЦЭМ!$D$33:$D$776,СВЦЭМ!$A$33:$A$776,$A143,СВЦЭМ!$B$33:$B$776,B$119)+'СЕТ СН'!$H$14+СВЦЭМ!$D$10+'СЕТ СН'!$H$6-'СЕТ СН'!$H$26</f>
        <v>878.15302955000004</v>
      </c>
      <c r="C143" s="36">
        <f>SUMIFS(СВЦЭМ!$D$33:$D$776,СВЦЭМ!$A$33:$A$776,$A143,СВЦЭМ!$B$33:$B$776,C$119)+'СЕТ СН'!$H$14+СВЦЭМ!$D$10+'СЕТ СН'!$H$6-'СЕТ СН'!$H$26</f>
        <v>908.9079045200001</v>
      </c>
      <c r="D143" s="36">
        <f>SUMIFS(СВЦЭМ!$D$33:$D$776,СВЦЭМ!$A$33:$A$776,$A143,СВЦЭМ!$B$33:$B$776,D$119)+'СЕТ СН'!$H$14+СВЦЭМ!$D$10+'СЕТ СН'!$H$6-'СЕТ СН'!$H$26</f>
        <v>933.07116710000003</v>
      </c>
      <c r="E143" s="36">
        <f>SUMIFS(СВЦЭМ!$D$33:$D$776,СВЦЭМ!$A$33:$A$776,$A143,СВЦЭМ!$B$33:$B$776,E$119)+'СЕТ СН'!$H$14+СВЦЭМ!$D$10+'СЕТ СН'!$H$6-'СЕТ СН'!$H$26</f>
        <v>952.92005930000005</v>
      </c>
      <c r="F143" s="36">
        <f>SUMIFS(СВЦЭМ!$D$33:$D$776,СВЦЭМ!$A$33:$A$776,$A143,СВЦЭМ!$B$33:$B$776,F$119)+'СЕТ СН'!$H$14+СВЦЭМ!$D$10+'СЕТ СН'!$H$6-'СЕТ СН'!$H$26</f>
        <v>947.02045954000005</v>
      </c>
      <c r="G143" s="36">
        <f>SUMIFS(СВЦЭМ!$D$33:$D$776,СВЦЭМ!$A$33:$A$776,$A143,СВЦЭМ!$B$33:$B$776,G$119)+'СЕТ СН'!$H$14+СВЦЭМ!$D$10+'СЕТ СН'!$H$6-'СЕТ СН'!$H$26</f>
        <v>943.90500153000005</v>
      </c>
      <c r="H143" s="36">
        <f>SUMIFS(СВЦЭМ!$D$33:$D$776,СВЦЭМ!$A$33:$A$776,$A143,СВЦЭМ!$B$33:$B$776,H$119)+'СЕТ СН'!$H$14+СВЦЭМ!$D$10+'СЕТ СН'!$H$6-'СЕТ СН'!$H$26</f>
        <v>918.91863178000006</v>
      </c>
      <c r="I143" s="36">
        <f>SUMIFS(СВЦЭМ!$D$33:$D$776,СВЦЭМ!$A$33:$A$776,$A143,СВЦЭМ!$B$33:$B$776,I$119)+'СЕТ СН'!$H$14+СВЦЭМ!$D$10+'СЕТ СН'!$H$6-'СЕТ СН'!$H$26</f>
        <v>895.89167981000003</v>
      </c>
      <c r="J143" s="36">
        <f>SUMIFS(СВЦЭМ!$D$33:$D$776,СВЦЭМ!$A$33:$A$776,$A143,СВЦЭМ!$B$33:$B$776,J$119)+'СЕТ СН'!$H$14+СВЦЭМ!$D$10+'СЕТ СН'!$H$6-'СЕТ СН'!$H$26</f>
        <v>884.58856686000001</v>
      </c>
      <c r="K143" s="36">
        <f>SUMIFS(СВЦЭМ!$D$33:$D$776,СВЦЭМ!$A$33:$A$776,$A143,СВЦЭМ!$B$33:$B$776,K$119)+'СЕТ СН'!$H$14+СВЦЭМ!$D$10+'СЕТ СН'!$H$6-'СЕТ СН'!$H$26</f>
        <v>881.29073079</v>
      </c>
      <c r="L143" s="36">
        <f>SUMIFS(СВЦЭМ!$D$33:$D$776,СВЦЭМ!$A$33:$A$776,$A143,СВЦЭМ!$B$33:$B$776,L$119)+'СЕТ СН'!$H$14+СВЦЭМ!$D$10+'СЕТ СН'!$H$6-'СЕТ СН'!$H$26</f>
        <v>887.91820031000009</v>
      </c>
      <c r="M143" s="36">
        <f>SUMIFS(СВЦЭМ!$D$33:$D$776,СВЦЭМ!$A$33:$A$776,$A143,СВЦЭМ!$B$33:$B$776,M$119)+'СЕТ СН'!$H$14+СВЦЭМ!$D$10+'СЕТ СН'!$H$6-'СЕТ СН'!$H$26</f>
        <v>899.47748272000001</v>
      </c>
      <c r="N143" s="36">
        <f>SUMIFS(СВЦЭМ!$D$33:$D$776,СВЦЭМ!$A$33:$A$776,$A143,СВЦЭМ!$B$33:$B$776,N$119)+'СЕТ СН'!$H$14+СВЦЭМ!$D$10+'СЕТ СН'!$H$6-'СЕТ СН'!$H$26</f>
        <v>901.22294373</v>
      </c>
      <c r="O143" s="36">
        <f>SUMIFS(СВЦЭМ!$D$33:$D$776,СВЦЭМ!$A$33:$A$776,$A143,СВЦЭМ!$B$33:$B$776,O$119)+'СЕТ СН'!$H$14+СВЦЭМ!$D$10+'СЕТ СН'!$H$6-'СЕТ СН'!$H$26</f>
        <v>906.9282427600001</v>
      </c>
      <c r="P143" s="36">
        <f>SUMIFS(СВЦЭМ!$D$33:$D$776,СВЦЭМ!$A$33:$A$776,$A143,СВЦЭМ!$B$33:$B$776,P$119)+'СЕТ СН'!$H$14+СВЦЭМ!$D$10+'СЕТ СН'!$H$6-'СЕТ СН'!$H$26</f>
        <v>910.10551282000006</v>
      </c>
      <c r="Q143" s="36">
        <f>SUMIFS(СВЦЭМ!$D$33:$D$776,СВЦЭМ!$A$33:$A$776,$A143,СВЦЭМ!$B$33:$B$776,Q$119)+'СЕТ СН'!$H$14+СВЦЭМ!$D$10+'СЕТ СН'!$H$6-'СЕТ СН'!$H$26</f>
        <v>915.59412361</v>
      </c>
      <c r="R143" s="36">
        <f>SUMIFS(СВЦЭМ!$D$33:$D$776,СВЦЭМ!$A$33:$A$776,$A143,СВЦЭМ!$B$33:$B$776,R$119)+'СЕТ СН'!$H$14+СВЦЭМ!$D$10+'СЕТ СН'!$H$6-'СЕТ СН'!$H$26</f>
        <v>854.07535268000004</v>
      </c>
      <c r="S143" s="36">
        <f>SUMIFS(СВЦЭМ!$D$33:$D$776,СВЦЭМ!$A$33:$A$776,$A143,СВЦЭМ!$B$33:$B$776,S$119)+'СЕТ СН'!$H$14+СВЦЭМ!$D$10+'СЕТ СН'!$H$6-'СЕТ СН'!$H$26</f>
        <v>841.1275473500001</v>
      </c>
      <c r="T143" s="36">
        <f>SUMIFS(СВЦЭМ!$D$33:$D$776,СВЦЭМ!$A$33:$A$776,$A143,СВЦЭМ!$B$33:$B$776,T$119)+'СЕТ СН'!$H$14+СВЦЭМ!$D$10+'СЕТ СН'!$H$6-'СЕТ СН'!$H$26</f>
        <v>847.25895083</v>
      </c>
      <c r="U143" s="36">
        <f>SUMIFS(СВЦЭМ!$D$33:$D$776,СВЦЭМ!$A$33:$A$776,$A143,СВЦЭМ!$B$33:$B$776,U$119)+'СЕТ СН'!$H$14+СВЦЭМ!$D$10+'СЕТ СН'!$H$6-'СЕТ СН'!$H$26</f>
        <v>836.22013660000005</v>
      </c>
      <c r="V143" s="36">
        <f>SUMIFS(СВЦЭМ!$D$33:$D$776,СВЦЭМ!$A$33:$A$776,$A143,СВЦЭМ!$B$33:$B$776,V$119)+'СЕТ СН'!$H$14+СВЦЭМ!$D$10+'СЕТ СН'!$H$6-'СЕТ СН'!$H$26</f>
        <v>839.63651209</v>
      </c>
      <c r="W143" s="36">
        <f>SUMIFS(СВЦЭМ!$D$33:$D$776,СВЦЭМ!$A$33:$A$776,$A143,СВЦЭМ!$B$33:$B$776,W$119)+'СЕТ СН'!$H$14+СВЦЭМ!$D$10+'СЕТ СН'!$H$6-'СЕТ СН'!$H$26</f>
        <v>853.4708377500001</v>
      </c>
      <c r="X143" s="36">
        <f>SUMIFS(СВЦЭМ!$D$33:$D$776,СВЦЭМ!$A$33:$A$776,$A143,СВЦЭМ!$B$33:$B$776,X$119)+'СЕТ СН'!$H$14+СВЦЭМ!$D$10+'СЕТ СН'!$H$6-'СЕТ СН'!$H$26</f>
        <v>833.54669510000008</v>
      </c>
      <c r="Y143" s="36">
        <f>SUMIFS(СВЦЭМ!$D$33:$D$776,СВЦЭМ!$A$33:$A$776,$A143,СВЦЭМ!$B$33:$B$776,Y$119)+'СЕТ СН'!$H$14+СВЦЭМ!$D$10+'СЕТ СН'!$H$6-'СЕТ СН'!$H$26</f>
        <v>874.33705750000001</v>
      </c>
    </row>
    <row r="144" spans="1:25" ht="15.75" x14ac:dyDescent="0.2">
      <c r="A144" s="35">
        <f t="shared" si="3"/>
        <v>43671</v>
      </c>
      <c r="B144" s="36">
        <f>SUMIFS(СВЦЭМ!$D$33:$D$776,СВЦЭМ!$A$33:$A$776,$A144,СВЦЭМ!$B$33:$B$776,B$119)+'СЕТ СН'!$H$14+СВЦЭМ!$D$10+'СЕТ СН'!$H$6-'СЕТ СН'!$H$26</f>
        <v>944.08697812000003</v>
      </c>
      <c r="C144" s="36">
        <f>SUMIFS(СВЦЭМ!$D$33:$D$776,СВЦЭМ!$A$33:$A$776,$A144,СВЦЭМ!$B$33:$B$776,C$119)+'СЕТ СН'!$H$14+СВЦЭМ!$D$10+'СЕТ СН'!$H$6-'СЕТ СН'!$H$26</f>
        <v>969.15142732000004</v>
      </c>
      <c r="D144" s="36">
        <f>SUMIFS(СВЦЭМ!$D$33:$D$776,СВЦЭМ!$A$33:$A$776,$A144,СВЦЭМ!$B$33:$B$776,D$119)+'СЕТ СН'!$H$14+СВЦЭМ!$D$10+'СЕТ СН'!$H$6-'СЕТ СН'!$H$26</f>
        <v>945.09414077000008</v>
      </c>
      <c r="E144" s="36">
        <f>SUMIFS(СВЦЭМ!$D$33:$D$776,СВЦЭМ!$A$33:$A$776,$A144,СВЦЭМ!$B$33:$B$776,E$119)+'СЕТ СН'!$H$14+СВЦЭМ!$D$10+'СЕТ СН'!$H$6-'СЕТ СН'!$H$26</f>
        <v>940.33117067000001</v>
      </c>
      <c r="F144" s="36">
        <f>SUMIFS(СВЦЭМ!$D$33:$D$776,СВЦЭМ!$A$33:$A$776,$A144,СВЦЭМ!$B$33:$B$776,F$119)+'СЕТ СН'!$H$14+СВЦЭМ!$D$10+'СЕТ СН'!$H$6-'СЕТ СН'!$H$26</f>
        <v>922.83261043000005</v>
      </c>
      <c r="G144" s="36">
        <f>SUMIFS(СВЦЭМ!$D$33:$D$776,СВЦЭМ!$A$33:$A$776,$A144,СВЦЭМ!$B$33:$B$776,G$119)+'СЕТ СН'!$H$14+СВЦЭМ!$D$10+'СЕТ СН'!$H$6-'СЕТ СН'!$H$26</f>
        <v>937.13048025000001</v>
      </c>
      <c r="H144" s="36">
        <f>SUMIFS(СВЦЭМ!$D$33:$D$776,СВЦЭМ!$A$33:$A$776,$A144,СВЦЭМ!$B$33:$B$776,H$119)+'СЕТ СН'!$H$14+СВЦЭМ!$D$10+'СЕТ СН'!$H$6-'СЕТ СН'!$H$26</f>
        <v>960.28911603000006</v>
      </c>
      <c r="I144" s="36">
        <f>SUMIFS(СВЦЭМ!$D$33:$D$776,СВЦЭМ!$A$33:$A$776,$A144,СВЦЭМ!$B$33:$B$776,I$119)+'СЕТ СН'!$H$14+СВЦЭМ!$D$10+'СЕТ СН'!$H$6-'СЕТ СН'!$H$26</f>
        <v>997.82090714000003</v>
      </c>
      <c r="J144" s="36">
        <f>SUMIFS(СВЦЭМ!$D$33:$D$776,СВЦЭМ!$A$33:$A$776,$A144,СВЦЭМ!$B$33:$B$776,J$119)+'СЕТ СН'!$H$14+СВЦЭМ!$D$10+'СЕТ СН'!$H$6-'СЕТ СН'!$H$26</f>
        <v>1008.6649056800001</v>
      </c>
      <c r="K144" s="36">
        <f>SUMIFS(СВЦЭМ!$D$33:$D$776,СВЦЭМ!$A$33:$A$776,$A144,СВЦЭМ!$B$33:$B$776,K$119)+'СЕТ СН'!$H$14+СВЦЭМ!$D$10+'СЕТ СН'!$H$6-'СЕТ СН'!$H$26</f>
        <v>984.14900174000002</v>
      </c>
      <c r="L144" s="36">
        <f>SUMIFS(СВЦЭМ!$D$33:$D$776,СВЦЭМ!$A$33:$A$776,$A144,СВЦЭМ!$B$33:$B$776,L$119)+'СЕТ СН'!$H$14+СВЦЭМ!$D$10+'СЕТ СН'!$H$6-'СЕТ СН'!$H$26</f>
        <v>973.36204913000006</v>
      </c>
      <c r="M144" s="36">
        <f>SUMIFS(СВЦЭМ!$D$33:$D$776,СВЦЭМ!$A$33:$A$776,$A144,СВЦЭМ!$B$33:$B$776,M$119)+'СЕТ СН'!$H$14+СВЦЭМ!$D$10+'СЕТ СН'!$H$6-'СЕТ СН'!$H$26</f>
        <v>970.57527145000006</v>
      </c>
      <c r="N144" s="36">
        <f>SUMIFS(СВЦЭМ!$D$33:$D$776,СВЦЭМ!$A$33:$A$776,$A144,СВЦЭМ!$B$33:$B$776,N$119)+'СЕТ СН'!$H$14+СВЦЭМ!$D$10+'СЕТ СН'!$H$6-'СЕТ СН'!$H$26</f>
        <v>973.58112384000003</v>
      </c>
      <c r="O144" s="36">
        <f>SUMIFS(СВЦЭМ!$D$33:$D$776,СВЦЭМ!$A$33:$A$776,$A144,СВЦЭМ!$B$33:$B$776,O$119)+'СЕТ СН'!$H$14+СВЦЭМ!$D$10+'СЕТ СН'!$H$6-'СЕТ СН'!$H$26</f>
        <v>970.22677636000003</v>
      </c>
      <c r="P144" s="36">
        <f>SUMIFS(СВЦЭМ!$D$33:$D$776,СВЦЭМ!$A$33:$A$776,$A144,СВЦЭМ!$B$33:$B$776,P$119)+'СЕТ СН'!$H$14+СВЦЭМ!$D$10+'СЕТ СН'!$H$6-'СЕТ СН'!$H$26</f>
        <v>976.69636560000004</v>
      </c>
      <c r="Q144" s="36">
        <f>SUMIFS(СВЦЭМ!$D$33:$D$776,СВЦЭМ!$A$33:$A$776,$A144,СВЦЭМ!$B$33:$B$776,Q$119)+'СЕТ СН'!$H$14+СВЦЭМ!$D$10+'СЕТ СН'!$H$6-'СЕТ СН'!$H$26</f>
        <v>987.43939066000007</v>
      </c>
      <c r="R144" s="36">
        <f>SUMIFS(СВЦЭМ!$D$33:$D$776,СВЦЭМ!$A$33:$A$776,$A144,СВЦЭМ!$B$33:$B$776,R$119)+'СЕТ СН'!$H$14+СВЦЭМ!$D$10+'СЕТ СН'!$H$6-'СЕТ СН'!$H$26</f>
        <v>936.83189312000002</v>
      </c>
      <c r="S144" s="36">
        <f>SUMIFS(СВЦЭМ!$D$33:$D$776,СВЦЭМ!$A$33:$A$776,$A144,СВЦЭМ!$B$33:$B$776,S$119)+'СЕТ СН'!$H$14+СВЦЭМ!$D$10+'СЕТ СН'!$H$6-'СЕТ СН'!$H$26</f>
        <v>910.47866322000004</v>
      </c>
      <c r="T144" s="36">
        <f>SUMIFS(СВЦЭМ!$D$33:$D$776,СВЦЭМ!$A$33:$A$776,$A144,СВЦЭМ!$B$33:$B$776,T$119)+'СЕТ СН'!$H$14+СВЦЭМ!$D$10+'СЕТ СН'!$H$6-'СЕТ СН'!$H$26</f>
        <v>906.09588954000003</v>
      </c>
      <c r="U144" s="36">
        <f>SUMIFS(СВЦЭМ!$D$33:$D$776,СВЦЭМ!$A$33:$A$776,$A144,СВЦЭМ!$B$33:$B$776,U$119)+'СЕТ СН'!$H$14+СВЦЭМ!$D$10+'СЕТ СН'!$H$6-'СЕТ СН'!$H$26</f>
        <v>899.13150071000007</v>
      </c>
      <c r="V144" s="36">
        <f>SUMIFS(СВЦЭМ!$D$33:$D$776,СВЦЭМ!$A$33:$A$776,$A144,СВЦЭМ!$B$33:$B$776,V$119)+'СЕТ СН'!$H$14+СВЦЭМ!$D$10+'СЕТ СН'!$H$6-'СЕТ СН'!$H$26</f>
        <v>892.97560142000009</v>
      </c>
      <c r="W144" s="36">
        <f>SUMIFS(СВЦЭМ!$D$33:$D$776,СВЦЭМ!$A$33:$A$776,$A144,СВЦЭМ!$B$33:$B$776,W$119)+'СЕТ СН'!$H$14+СВЦЭМ!$D$10+'СЕТ СН'!$H$6-'СЕТ СН'!$H$26</f>
        <v>884.07756591000009</v>
      </c>
      <c r="X144" s="36">
        <f>SUMIFS(СВЦЭМ!$D$33:$D$776,СВЦЭМ!$A$33:$A$776,$A144,СВЦЭМ!$B$33:$B$776,X$119)+'СЕТ СН'!$H$14+СВЦЭМ!$D$10+'СЕТ СН'!$H$6-'СЕТ СН'!$H$26</f>
        <v>883.02689810000004</v>
      </c>
      <c r="Y144" s="36">
        <f>SUMIFS(СВЦЭМ!$D$33:$D$776,СВЦЭМ!$A$33:$A$776,$A144,СВЦЭМ!$B$33:$B$776,Y$119)+'СЕТ СН'!$H$14+СВЦЭМ!$D$10+'СЕТ СН'!$H$6-'СЕТ СН'!$H$26</f>
        <v>919.18367955000008</v>
      </c>
    </row>
    <row r="145" spans="1:27" ht="15.75" x14ac:dyDescent="0.2">
      <c r="A145" s="35">
        <f t="shared" si="3"/>
        <v>43672</v>
      </c>
      <c r="B145" s="36">
        <f>SUMIFS(СВЦЭМ!$D$33:$D$776,СВЦЭМ!$A$33:$A$776,$A145,СВЦЭМ!$B$33:$B$776,B$119)+'СЕТ СН'!$H$14+СВЦЭМ!$D$10+'СЕТ СН'!$H$6-'СЕТ СН'!$H$26</f>
        <v>954.99293935000003</v>
      </c>
      <c r="C145" s="36">
        <f>SUMIFS(СВЦЭМ!$D$33:$D$776,СВЦЭМ!$A$33:$A$776,$A145,СВЦЭМ!$B$33:$B$776,C$119)+'СЕТ СН'!$H$14+СВЦЭМ!$D$10+'СЕТ СН'!$H$6-'СЕТ СН'!$H$26</f>
        <v>986.80596392000007</v>
      </c>
      <c r="D145" s="36">
        <f>SUMIFS(СВЦЭМ!$D$33:$D$776,СВЦЭМ!$A$33:$A$776,$A145,СВЦЭМ!$B$33:$B$776,D$119)+'СЕТ СН'!$H$14+СВЦЭМ!$D$10+'СЕТ СН'!$H$6-'СЕТ СН'!$H$26</f>
        <v>1018.79990232</v>
      </c>
      <c r="E145" s="36">
        <f>SUMIFS(СВЦЭМ!$D$33:$D$776,СВЦЭМ!$A$33:$A$776,$A145,СВЦЭМ!$B$33:$B$776,E$119)+'СЕТ СН'!$H$14+СВЦЭМ!$D$10+'СЕТ СН'!$H$6-'СЕТ СН'!$H$26</f>
        <v>1021.8254821500001</v>
      </c>
      <c r="F145" s="36">
        <f>SUMIFS(СВЦЭМ!$D$33:$D$776,СВЦЭМ!$A$33:$A$776,$A145,СВЦЭМ!$B$33:$B$776,F$119)+'СЕТ СН'!$H$14+СВЦЭМ!$D$10+'СЕТ СН'!$H$6-'СЕТ СН'!$H$26</f>
        <v>1023.19462022</v>
      </c>
      <c r="G145" s="36">
        <f>SUMIFS(СВЦЭМ!$D$33:$D$776,СВЦЭМ!$A$33:$A$776,$A145,СВЦЭМ!$B$33:$B$776,G$119)+'СЕТ СН'!$H$14+СВЦЭМ!$D$10+'СЕТ СН'!$H$6-'СЕТ СН'!$H$26</f>
        <v>1016.9892299300001</v>
      </c>
      <c r="H145" s="36">
        <f>SUMIFS(СВЦЭМ!$D$33:$D$776,СВЦЭМ!$A$33:$A$776,$A145,СВЦЭМ!$B$33:$B$776,H$119)+'СЕТ СН'!$H$14+СВЦЭМ!$D$10+'СЕТ СН'!$H$6-'СЕТ СН'!$H$26</f>
        <v>961.63196739</v>
      </c>
      <c r="I145" s="36">
        <f>SUMIFS(СВЦЭМ!$D$33:$D$776,СВЦЭМ!$A$33:$A$776,$A145,СВЦЭМ!$B$33:$B$776,I$119)+'СЕТ СН'!$H$14+СВЦЭМ!$D$10+'СЕТ СН'!$H$6-'СЕТ СН'!$H$26</f>
        <v>935.62656870000001</v>
      </c>
      <c r="J145" s="36">
        <f>SUMIFS(СВЦЭМ!$D$33:$D$776,СВЦЭМ!$A$33:$A$776,$A145,СВЦЭМ!$B$33:$B$776,J$119)+'СЕТ СН'!$H$14+СВЦЭМ!$D$10+'СЕТ СН'!$H$6-'СЕТ СН'!$H$26</f>
        <v>899.00873631000002</v>
      </c>
      <c r="K145" s="36">
        <f>SUMIFS(СВЦЭМ!$D$33:$D$776,СВЦЭМ!$A$33:$A$776,$A145,СВЦЭМ!$B$33:$B$776,K$119)+'СЕТ СН'!$H$14+СВЦЭМ!$D$10+'СЕТ СН'!$H$6-'СЕТ СН'!$H$26</f>
        <v>880.07851918000006</v>
      </c>
      <c r="L145" s="36">
        <f>SUMIFS(СВЦЭМ!$D$33:$D$776,СВЦЭМ!$A$33:$A$776,$A145,СВЦЭМ!$B$33:$B$776,L$119)+'СЕТ СН'!$H$14+СВЦЭМ!$D$10+'СЕТ СН'!$H$6-'СЕТ СН'!$H$26</f>
        <v>885.87199642000007</v>
      </c>
      <c r="M145" s="36">
        <f>SUMIFS(СВЦЭМ!$D$33:$D$776,СВЦЭМ!$A$33:$A$776,$A145,СВЦЭМ!$B$33:$B$776,M$119)+'СЕТ СН'!$H$14+СВЦЭМ!$D$10+'СЕТ СН'!$H$6-'СЕТ СН'!$H$26</f>
        <v>888.7023875000001</v>
      </c>
      <c r="N145" s="36">
        <f>SUMIFS(СВЦЭМ!$D$33:$D$776,СВЦЭМ!$A$33:$A$776,$A145,СВЦЭМ!$B$33:$B$776,N$119)+'СЕТ СН'!$H$14+СВЦЭМ!$D$10+'СЕТ СН'!$H$6-'СЕТ СН'!$H$26</f>
        <v>894.13017214000001</v>
      </c>
      <c r="O145" s="36">
        <f>SUMIFS(СВЦЭМ!$D$33:$D$776,СВЦЭМ!$A$33:$A$776,$A145,СВЦЭМ!$B$33:$B$776,O$119)+'СЕТ СН'!$H$14+СВЦЭМ!$D$10+'СЕТ СН'!$H$6-'СЕТ СН'!$H$26</f>
        <v>890.82541222000009</v>
      </c>
      <c r="P145" s="36">
        <f>SUMIFS(СВЦЭМ!$D$33:$D$776,СВЦЭМ!$A$33:$A$776,$A145,СВЦЭМ!$B$33:$B$776,P$119)+'СЕТ СН'!$H$14+СВЦЭМ!$D$10+'СЕТ СН'!$H$6-'СЕТ СН'!$H$26</f>
        <v>893.18727218000004</v>
      </c>
      <c r="Q145" s="36">
        <f>SUMIFS(СВЦЭМ!$D$33:$D$776,СВЦЭМ!$A$33:$A$776,$A145,СВЦЭМ!$B$33:$B$776,Q$119)+'СЕТ СН'!$H$14+СВЦЭМ!$D$10+'СЕТ СН'!$H$6-'СЕТ СН'!$H$26</f>
        <v>895.03414169000007</v>
      </c>
      <c r="R145" s="36">
        <f>SUMIFS(СВЦЭМ!$D$33:$D$776,СВЦЭМ!$A$33:$A$776,$A145,СВЦЭМ!$B$33:$B$776,R$119)+'СЕТ СН'!$H$14+СВЦЭМ!$D$10+'СЕТ СН'!$H$6-'СЕТ СН'!$H$26</f>
        <v>847.8895583100001</v>
      </c>
      <c r="S145" s="36">
        <f>SUMIFS(СВЦЭМ!$D$33:$D$776,СВЦЭМ!$A$33:$A$776,$A145,СВЦЭМ!$B$33:$B$776,S$119)+'СЕТ СН'!$H$14+СВЦЭМ!$D$10+'СЕТ СН'!$H$6-'СЕТ СН'!$H$26</f>
        <v>811.14921749000007</v>
      </c>
      <c r="T145" s="36">
        <f>SUMIFS(СВЦЭМ!$D$33:$D$776,СВЦЭМ!$A$33:$A$776,$A145,СВЦЭМ!$B$33:$B$776,T$119)+'СЕТ СН'!$H$14+СВЦЭМ!$D$10+'СЕТ СН'!$H$6-'СЕТ СН'!$H$26</f>
        <v>808.01101254000002</v>
      </c>
      <c r="U145" s="36">
        <f>SUMIFS(СВЦЭМ!$D$33:$D$776,СВЦЭМ!$A$33:$A$776,$A145,СВЦЭМ!$B$33:$B$776,U$119)+'СЕТ СН'!$H$14+СВЦЭМ!$D$10+'СЕТ СН'!$H$6-'СЕТ СН'!$H$26</f>
        <v>811.00283415000001</v>
      </c>
      <c r="V145" s="36">
        <f>SUMIFS(СВЦЭМ!$D$33:$D$776,СВЦЭМ!$A$33:$A$776,$A145,СВЦЭМ!$B$33:$B$776,V$119)+'СЕТ СН'!$H$14+СВЦЭМ!$D$10+'СЕТ СН'!$H$6-'СЕТ СН'!$H$26</f>
        <v>802.69092883000008</v>
      </c>
      <c r="W145" s="36">
        <f>SUMIFS(СВЦЭМ!$D$33:$D$776,СВЦЭМ!$A$33:$A$776,$A145,СВЦЭМ!$B$33:$B$776,W$119)+'СЕТ СН'!$H$14+СВЦЭМ!$D$10+'СЕТ СН'!$H$6-'СЕТ СН'!$H$26</f>
        <v>793.28592226000001</v>
      </c>
      <c r="X145" s="36">
        <f>SUMIFS(СВЦЭМ!$D$33:$D$776,СВЦЭМ!$A$33:$A$776,$A145,СВЦЭМ!$B$33:$B$776,X$119)+'СЕТ СН'!$H$14+СВЦЭМ!$D$10+'СЕТ СН'!$H$6-'СЕТ СН'!$H$26</f>
        <v>809.20213490000003</v>
      </c>
      <c r="Y145" s="36">
        <f>SUMIFS(СВЦЭМ!$D$33:$D$776,СВЦЭМ!$A$33:$A$776,$A145,СВЦЭМ!$B$33:$B$776,Y$119)+'СЕТ СН'!$H$14+СВЦЭМ!$D$10+'СЕТ СН'!$H$6-'СЕТ СН'!$H$26</f>
        <v>839.60402947</v>
      </c>
    </row>
    <row r="146" spans="1:27" ht="15.75" x14ac:dyDescent="0.2">
      <c r="A146" s="35">
        <f t="shared" si="3"/>
        <v>43673</v>
      </c>
      <c r="B146" s="36">
        <f>SUMIFS(СВЦЭМ!$D$33:$D$776,СВЦЭМ!$A$33:$A$776,$A146,СВЦЭМ!$B$33:$B$776,B$119)+'СЕТ СН'!$H$14+СВЦЭМ!$D$10+'СЕТ СН'!$H$6-'СЕТ СН'!$H$26</f>
        <v>813.22037893000004</v>
      </c>
      <c r="C146" s="36">
        <f>SUMIFS(СВЦЭМ!$D$33:$D$776,СВЦЭМ!$A$33:$A$776,$A146,СВЦЭМ!$B$33:$B$776,C$119)+'СЕТ СН'!$H$14+СВЦЭМ!$D$10+'СЕТ СН'!$H$6-'СЕТ СН'!$H$26</f>
        <v>831.06029416000001</v>
      </c>
      <c r="D146" s="36">
        <f>SUMIFS(СВЦЭМ!$D$33:$D$776,СВЦЭМ!$A$33:$A$776,$A146,СВЦЭМ!$B$33:$B$776,D$119)+'СЕТ СН'!$H$14+СВЦЭМ!$D$10+'СЕТ СН'!$H$6-'СЕТ СН'!$H$26</f>
        <v>841.12391187000003</v>
      </c>
      <c r="E146" s="36">
        <f>SUMIFS(СВЦЭМ!$D$33:$D$776,СВЦЭМ!$A$33:$A$776,$A146,СВЦЭМ!$B$33:$B$776,E$119)+'СЕТ СН'!$H$14+СВЦЭМ!$D$10+'СЕТ СН'!$H$6-'СЕТ СН'!$H$26</f>
        <v>847.79946999000003</v>
      </c>
      <c r="F146" s="36">
        <f>SUMIFS(СВЦЭМ!$D$33:$D$776,СВЦЭМ!$A$33:$A$776,$A146,СВЦЭМ!$B$33:$B$776,F$119)+'СЕТ СН'!$H$14+СВЦЭМ!$D$10+'СЕТ СН'!$H$6-'СЕТ СН'!$H$26</f>
        <v>853.38473022000005</v>
      </c>
      <c r="G146" s="36">
        <f>SUMIFS(СВЦЭМ!$D$33:$D$776,СВЦЭМ!$A$33:$A$776,$A146,СВЦЭМ!$B$33:$B$776,G$119)+'СЕТ СН'!$H$14+СВЦЭМ!$D$10+'СЕТ СН'!$H$6-'СЕТ СН'!$H$26</f>
        <v>887.9609177000001</v>
      </c>
      <c r="H146" s="36">
        <f>SUMIFS(СВЦЭМ!$D$33:$D$776,СВЦЭМ!$A$33:$A$776,$A146,СВЦЭМ!$B$33:$B$776,H$119)+'СЕТ СН'!$H$14+СВЦЭМ!$D$10+'СЕТ СН'!$H$6-'СЕТ СН'!$H$26</f>
        <v>912.78480258000002</v>
      </c>
      <c r="I146" s="36">
        <f>SUMIFS(СВЦЭМ!$D$33:$D$776,СВЦЭМ!$A$33:$A$776,$A146,СВЦЭМ!$B$33:$B$776,I$119)+'СЕТ СН'!$H$14+СВЦЭМ!$D$10+'СЕТ СН'!$H$6-'СЕТ СН'!$H$26</f>
        <v>896.91747969000005</v>
      </c>
      <c r="J146" s="36">
        <f>SUMIFS(СВЦЭМ!$D$33:$D$776,СВЦЭМ!$A$33:$A$776,$A146,СВЦЭМ!$B$33:$B$776,J$119)+'СЕТ СН'!$H$14+СВЦЭМ!$D$10+'СЕТ СН'!$H$6-'СЕТ СН'!$H$26</f>
        <v>899.90375308</v>
      </c>
      <c r="K146" s="36">
        <f>SUMIFS(СВЦЭМ!$D$33:$D$776,СВЦЭМ!$A$33:$A$776,$A146,СВЦЭМ!$B$33:$B$776,K$119)+'СЕТ СН'!$H$14+СВЦЭМ!$D$10+'СЕТ СН'!$H$6-'СЕТ СН'!$H$26</f>
        <v>865.56450934000009</v>
      </c>
      <c r="L146" s="36">
        <f>SUMIFS(СВЦЭМ!$D$33:$D$776,СВЦЭМ!$A$33:$A$776,$A146,СВЦЭМ!$B$33:$B$776,L$119)+'СЕТ СН'!$H$14+СВЦЭМ!$D$10+'СЕТ СН'!$H$6-'СЕТ СН'!$H$26</f>
        <v>875.09878034000008</v>
      </c>
      <c r="M146" s="36">
        <f>SUMIFS(СВЦЭМ!$D$33:$D$776,СВЦЭМ!$A$33:$A$776,$A146,СВЦЭМ!$B$33:$B$776,M$119)+'СЕТ СН'!$H$14+СВЦЭМ!$D$10+'СЕТ СН'!$H$6-'СЕТ СН'!$H$26</f>
        <v>873.22185001000003</v>
      </c>
      <c r="N146" s="36">
        <f>SUMIFS(СВЦЭМ!$D$33:$D$776,СВЦЭМ!$A$33:$A$776,$A146,СВЦЭМ!$B$33:$B$776,N$119)+'СЕТ СН'!$H$14+СВЦЭМ!$D$10+'СЕТ СН'!$H$6-'СЕТ СН'!$H$26</f>
        <v>867.18935332000001</v>
      </c>
      <c r="O146" s="36">
        <f>SUMIFS(СВЦЭМ!$D$33:$D$776,СВЦЭМ!$A$33:$A$776,$A146,СВЦЭМ!$B$33:$B$776,O$119)+'СЕТ СН'!$H$14+СВЦЭМ!$D$10+'СЕТ СН'!$H$6-'СЕТ СН'!$H$26</f>
        <v>866.01033881000001</v>
      </c>
      <c r="P146" s="36">
        <f>SUMIFS(СВЦЭМ!$D$33:$D$776,СВЦЭМ!$A$33:$A$776,$A146,СВЦЭМ!$B$33:$B$776,P$119)+'СЕТ СН'!$H$14+СВЦЭМ!$D$10+'СЕТ СН'!$H$6-'СЕТ СН'!$H$26</f>
        <v>869.97931247000008</v>
      </c>
      <c r="Q146" s="36">
        <f>SUMIFS(СВЦЭМ!$D$33:$D$776,СВЦЭМ!$A$33:$A$776,$A146,СВЦЭМ!$B$33:$B$776,Q$119)+'СЕТ СН'!$H$14+СВЦЭМ!$D$10+'СЕТ СН'!$H$6-'СЕТ СН'!$H$26</f>
        <v>862.75251092000008</v>
      </c>
      <c r="R146" s="36">
        <f>SUMIFS(СВЦЭМ!$D$33:$D$776,СВЦЭМ!$A$33:$A$776,$A146,СВЦЭМ!$B$33:$B$776,R$119)+'СЕТ СН'!$H$14+СВЦЭМ!$D$10+'СЕТ СН'!$H$6-'СЕТ СН'!$H$26</f>
        <v>826.98188081000001</v>
      </c>
      <c r="S146" s="36">
        <f>SUMIFS(СВЦЭМ!$D$33:$D$776,СВЦЭМ!$A$33:$A$776,$A146,СВЦЭМ!$B$33:$B$776,S$119)+'СЕТ СН'!$H$14+СВЦЭМ!$D$10+'СЕТ СН'!$H$6-'СЕТ СН'!$H$26</f>
        <v>813.64009397000007</v>
      </c>
      <c r="T146" s="36">
        <f>SUMIFS(СВЦЭМ!$D$33:$D$776,СВЦЭМ!$A$33:$A$776,$A146,СВЦЭМ!$B$33:$B$776,T$119)+'СЕТ СН'!$H$14+СВЦЭМ!$D$10+'СЕТ СН'!$H$6-'СЕТ СН'!$H$26</f>
        <v>805.32019959000002</v>
      </c>
      <c r="U146" s="36">
        <f>SUMIFS(СВЦЭМ!$D$33:$D$776,СВЦЭМ!$A$33:$A$776,$A146,СВЦЭМ!$B$33:$B$776,U$119)+'СЕТ СН'!$H$14+СВЦЭМ!$D$10+'СЕТ СН'!$H$6-'СЕТ СН'!$H$26</f>
        <v>794.07430560000012</v>
      </c>
      <c r="V146" s="36">
        <f>SUMIFS(СВЦЭМ!$D$33:$D$776,СВЦЭМ!$A$33:$A$776,$A146,СВЦЭМ!$B$33:$B$776,V$119)+'СЕТ СН'!$H$14+СВЦЭМ!$D$10+'СЕТ СН'!$H$6-'СЕТ СН'!$H$26</f>
        <v>792.59220520999997</v>
      </c>
      <c r="W146" s="36">
        <f>SUMIFS(СВЦЭМ!$D$33:$D$776,СВЦЭМ!$A$33:$A$776,$A146,СВЦЭМ!$B$33:$B$776,W$119)+'СЕТ СН'!$H$14+СВЦЭМ!$D$10+'СЕТ СН'!$H$6-'СЕТ СН'!$H$26</f>
        <v>803.64576901000009</v>
      </c>
      <c r="X146" s="36">
        <f>SUMIFS(СВЦЭМ!$D$33:$D$776,СВЦЭМ!$A$33:$A$776,$A146,СВЦЭМ!$B$33:$B$776,X$119)+'СЕТ СН'!$H$14+СВЦЭМ!$D$10+'СЕТ СН'!$H$6-'СЕТ СН'!$H$26</f>
        <v>794.74483951000002</v>
      </c>
      <c r="Y146" s="36">
        <f>SUMIFS(СВЦЭМ!$D$33:$D$776,СВЦЭМ!$A$33:$A$776,$A146,СВЦЭМ!$B$33:$B$776,Y$119)+'СЕТ СН'!$H$14+СВЦЭМ!$D$10+'СЕТ СН'!$H$6-'СЕТ СН'!$H$26</f>
        <v>845.46124086000009</v>
      </c>
    </row>
    <row r="147" spans="1:27" ht="15.75" x14ac:dyDescent="0.2">
      <c r="A147" s="35">
        <f t="shared" si="3"/>
        <v>43674</v>
      </c>
      <c r="B147" s="36">
        <f>SUMIFS(СВЦЭМ!$D$33:$D$776,СВЦЭМ!$A$33:$A$776,$A147,СВЦЭМ!$B$33:$B$776,B$119)+'СЕТ СН'!$H$14+СВЦЭМ!$D$10+'СЕТ СН'!$H$6-'СЕТ СН'!$H$26</f>
        <v>827.81370076000007</v>
      </c>
      <c r="C147" s="36">
        <f>SUMIFS(СВЦЭМ!$D$33:$D$776,СВЦЭМ!$A$33:$A$776,$A147,СВЦЭМ!$B$33:$B$776,C$119)+'СЕТ СН'!$H$14+СВЦЭМ!$D$10+'СЕТ СН'!$H$6-'СЕТ СН'!$H$26</f>
        <v>860.00401192000004</v>
      </c>
      <c r="D147" s="36">
        <f>SUMIFS(СВЦЭМ!$D$33:$D$776,СВЦЭМ!$A$33:$A$776,$A147,СВЦЭМ!$B$33:$B$776,D$119)+'СЕТ СН'!$H$14+СВЦЭМ!$D$10+'СЕТ СН'!$H$6-'СЕТ СН'!$H$26</f>
        <v>876.22958964000009</v>
      </c>
      <c r="E147" s="36">
        <f>SUMIFS(СВЦЭМ!$D$33:$D$776,СВЦЭМ!$A$33:$A$776,$A147,СВЦЭМ!$B$33:$B$776,E$119)+'СЕТ СН'!$H$14+СВЦЭМ!$D$10+'СЕТ СН'!$H$6-'СЕТ СН'!$H$26</f>
        <v>887.57833290000008</v>
      </c>
      <c r="F147" s="36">
        <f>SUMIFS(СВЦЭМ!$D$33:$D$776,СВЦЭМ!$A$33:$A$776,$A147,СВЦЭМ!$B$33:$B$776,F$119)+'СЕТ СН'!$H$14+СВЦЭМ!$D$10+'СЕТ СН'!$H$6-'СЕТ СН'!$H$26</f>
        <v>893.13309796999999</v>
      </c>
      <c r="G147" s="36">
        <f>SUMIFS(СВЦЭМ!$D$33:$D$776,СВЦЭМ!$A$33:$A$776,$A147,СВЦЭМ!$B$33:$B$776,G$119)+'СЕТ СН'!$H$14+СВЦЭМ!$D$10+'СЕТ СН'!$H$6-'СЕТ СН'!$H$26</f>
        <v>884.23266559000001</v>
      </c>
      <c r="H147" s="36">
        <f>SUMIFS(СВЦЭМ!$D$33:$D$776,СВЦЭМ!$A$33:$A$776,$A147,СВЦЭМ!$B$33:$B$776,H$119)+'СЕТ СН'!$H$14+СВЦЭМ!$D$10+'СЕТ СН'!$H$6-'СЕТ СН'!$H$26</f>
        <v>876.41547801000002</v>
      </c>
      <c r="I147" s="36">
        <f>SUMIFS(СВЦЭМ!$D$33:$D$776,СВЦЭМ!$A$33:$A$776,$A147,СВЦЭМ!$B$33:$B$776,I$119)+'СЕТ СН'!$H$14+СВЦЭМ!$D$10+'СЕТ СН'!$H$6-'СЕТ СН'!$H$26</f>
        <v>870.78500654000004</v>
      </c>
      <c r="J147" s="36">
        <f>SUMIFS(СВЦЭМ!$D$33:$D$776,СВЦЭМ!$A$33:$A$776,$A147,СВЦЭМ!$B$33:$B$776,J$119)+'СЕТ СН'!$H$14+СВЦЭМ!$D$10+'СЕТ СН'!$H$6-'СЕТ СН'!$H$26</f>
        <v>877.5935793000001</v>
      </c>
      <c r="K147" s="36">
        <f>SUMIFS(СВЦЭМ!$D$33:$D$776,СВЦЭМ!$A$33:$A$776,$A147,СВЦЭМ!$B$33:$B$776,K$119)+'СЕТ СН'!$H$14+СВЦЭМ!$D$10+'СЕТ СН'!$H$6-'СЕТ СН'!$H$26</f>
        <v>861.09636003000003</v>
      </c>
      <c r="L147" s="36">
        <f>SUMIFS(СВЦЭМ!$D$33:$D$776,СВЦЭМ!$A$33:$A$776,$A147,СВЦЭМ!$B$33:$B$776,L$119)+'СЕТ СН'!$H$14+СВЦЭМ!$D$10+'СЕТ СН'!$H$6-'СЕТ СН'!$H$26</f>
        <v>883.79238336000003</v>
      </c>
      <c r="M147" s="36">
        <f>SUMIFS(СВЦЭМ!$D$33:$D$776,СВЦЭМ!$A$33:$A$776,$A147,СВЦЭМ!$B$33:$B$776,M$119)+'СЕТ СН'!$H$14+СВЦЭМ!$D$10+'СЕТ СН'!$H$6-'СЕТ СН'!$H$26</f>
        <v>883.95185360000005</v>
      </c>
      <c r="N147" s="36">
        <f>SUMIFS(СВЦЭМ!$D$33:$D$776,СВЦЭМ!$A$33:$A$776,$A147,СВЦЭМ!$B$33:$B$776,N$119)+'СЕТ СН'!$H$14+СВЦЭМ!$D$10+'СЕТ СН'!$H$6-'СЕТ СН'!$H$26</f>
        <v>881.43135519000009</v>
      </c>
      <c r="O147" s="36">
        <f>SUMIFS(СВЦЭМ!$D$33:$D$776,СВЦЭМ!$A$33:$A$776,$A147,СВЦЭМ!$B$33:$B$776,O$119)+'СЕТ СН'!$H$14+СВЦЭМ!$D$10+'СЕТ СН'!$H$6-'СЕТ СН'!$H$26</f>
        <v>879.84615898000004</v>
      </c>
      <c r="P147" s="36">
        <f>SUMIFS(СВЦЭМ!$D$33:$D$776,СВЦЭМ!$A$33:$A$776,$A147,СВЦЭМ!$B$33:$B$776,P$119)+'СЕТ СН'!$H$14+СВЦЭМ!$D$10+'СЕТ СН'!$H$6-'СЕТ СН'!$H$26</f>
        <v>881.94997754000008</v>
      </c>
      <c r="Q147" s="36">
        <f>SUMIFS(СВЦЭМ!$D$33:$D$776,СВЦЭМ!$A$33:$A$776,$A147,СВЦЭМ!$B$33:$B$776,Q$119)+'СЕТ СН'!$H$14+СВЦЭМ!$D$10+'СЕТ СН'!$H$6-'СЕТ СН'!$H$26</f>
        <v>876.54968868000003</v>
      </c>
      <c r="R147" s="36">
        <f>SUMIFS(СВЦЭМ!$D$33:$D$776,СВЦЭМ!$A$33:$A$776,$A147,СВЦЭМ!$B$33:$B$776,R$119)+'СЕТ СН'!$H$14+СВЦЭМ!$D$10+'СЕТ СН'!$H$6-'СЕТ СН'!$H$26</f>
        <v>836.78267976000006</v>
      </c>
      <c r="S147" s="36">
        <f>SUMIFS(СВЦЭМ!$D$33:$D$776,СВЦЭМ!$A$33:$A$776,$A147,СВЦЭМ!$B$33:$B$776,S$119)+'СЕТ СН'!$H$14+СВЦЭМ!$D$10+'СЕТ СН'!$H$6-'СЕТ СН'!$H$26</f>
        <v>820.40320058000009</v>
      </c>
      <c r="T147" s="36">
        <f>SUMIFS(СВЦЭМ!$D$33:$D$776,СВЦЭМ!$A$33:$A$776,$A147,СВЦЭМ!$B$33:$B$776,T$119)+'СЕТ СН'!$H$14+СВЦЭМ!$D$10+'СЕТ СН'!$H$6-'СЕТ СН'!$H$26</f>
        <v>816.99604221000004</v>
      </c>
      <c r="U147" s="36">
        <f>SUMIFS(СВЦЭМ!$D$33:$D$776,СВЦЭМ!$A$33:$A$776,$A147,СВЦЭМ!$B$33:$B$776,U$119)+'СЕТ СН'!$H$14+СВЦЭМ!$D$10+'СЕТ СН'!$H$6-'СЕТ СН'!$H$26</f>
        <v>808.64492870000004</v>
      </c>
      <c r="V147" s="36">
        <f>SUMIFS(СВЦЭМ!$D$33:$D$776,СВЦЭМ!$A$33:$A$776,$A147,СВЦЭМ!$B$33:$B$776,V$119)+'СЕТ СН'!$H$14+СВЦЭМ!$D$10+'СЕТ СН'!$H$6-'СЕТ СН'!$H$26</f>
        <v>803.78186163000009</v>
      </c>
      <c r="W147" s="36">
        <f>SUMIFS(СВЦЭМ!$D$33:$D$776,СВЦЭМ!$A$33:$A$776,$A147,СВЦЭМ!$B$33:$B$776,W$119)+'СЕТ СН'!$H$14+СВЦЭМ!$D$10+'СЕТ СН'!$H$6-'СЕТ СН'!$H$26</f>
        <v>816.7266073400001</v>
      </c>
      <c r="X147" s="36">
        <f>SUMIFS(СВЦЭМ!$D$33:$D$776,СВЦЭМ!$A$33:$A$776,$A147,СВЦЭМ!$B$33:$B$776,X$119)+'СЕТ СН'!$H$14+СВЦЭМ!$D$10+'СЕТ СН'!$H$6-'СЕТ СН'!$H$26</f>
        <v>796.01634117000003</v>
      </c>
      <c r="Y147" s="36">
        <f>SUMIFS(СВЦЭМ!$D$33:$D$776,СВЦЭМ!$A$33:$A$776,$A147,СВЦЭМ!$B$33:$B$776,Y$119)+'СЕТ СН'!$H$14+СВЦЭМ!$D$10+'СЕТ СН'!$H$6-'СЕТ СН'!$H$26</f>
        <v>819.19323923000002</v>
      </c>
    </row>
    <row r="148" spans="1:27" ht="15.75" x14ac:dyDescent="0.2">
      <c r="A148" s="35">
        <f t="shared" si="3"/>
        <v>43675</v>
      </c>
      <c r="B148" s="36">
        <f>SUMIFS(СВЦЭМ!$D$33:$D$776,СВЦЭМ!$A$33:$A$776,$A148,СВЦЭМ!$B$33:$B$776,B$119)+'СЕТ СН'!$H$14+СВЦЭМ!$D$10+'СЕТ СН'!$H$6-'СЕТ СН'!$H$26</f>
        <v>867.74997347999999</v>
      </c>
      <c r="C148" s="36">
        <f>SUMIFS(СВЦЭМ!$D$33:$D$776,СВЦЭМ!$A$33:$A$776,$A148,СВЦЭМ!$B$33:$B$776,C$119)+'СЕТ СН'!$H$14+СВЦЭМ!$D$10+'СЕТ СН'!$H$6-'СЕТ СН'!$H$26</f>
        <v>877.14583168000001</v>
      </c>
      <c r="D148" s="36">
        <f>SUMIFS(СВЦЭМ!$D$33:$D$776,СВЦЭМ!$A$33:$A$776,$A148,СВЦЭМ!$B$33:$B$776,D$119)+'СЕТ СН'!$H$14+СВЦЭМ!$D$10+'СЕТ СН'!$H$6-'СЕТ СН'!$H$26</f>
        <v>877.68471077000004</v>
      </c>
      <c r="E148" s="36">
        <f>SUMIFS(СВЦЭМ!$D$33:$D$776,СВЦЭМ!$A$33:$A$776,$A148,СВЦЭМ!$B$33:$B$776,E$119)+'СЕТ СН'!$H$14+СВЦЭМ!$D$10+'СЕТ СН'!$H$6-'СЕТ СН'!$H$26</f>
        <v>887.35172086</v>
      </c>
      <c r="F148" s="36">
        <f>SUMIFS(СВЦЭМ!$D$33:$D$776,СВЦЭМ!$A$33:$A$776,$A148,СВЦЭМ!$B$33:$B$776,F$119)+'СЕТ СН'!$H$14+СВЦЭМ!$D$10+'СЕТ СН'!$H$6-'СЕТ СН'!$H$26</f>
        <v>910.40929083000003</v>
      </c>
      <c r="G148" s="36">
        <f>SUMIFS(СВЦЭМ!$D$33:$D$776,СВЦЭМ!$A$33:$A$776,$A148,СВЦЭМ!$B$33:$B$776,G$119)+'СЕТ СН'!$H$14+СВЦЭМ!$D$10+'СЕТ СН'!$H$6-'СЕТ СН'!$H$26</f>
        <v>890.89518123000005</v>
      </c>
      <c r="H148" s="36">
        <f>SUMIFS(СВЦЭМ!$D$33:$D$776,СВЦЭМ!$A$33:$A$776,$A148,СВЦЭМ!$B$33:$B$776,H$119)+'СЕТ СН'!$H$14+СВЦЭМ!$D$10+'СЕТ СН'!$H$6-'СЕТ СН'!$H$26</f>
        <v>867.64121295000007</v>
      </c>
      <c r="I148" s="36">
        <f>SUMIFS(СВЦЭМ!$D$33:$D$776,СВЦЭМ!$A$33:$A$776,$A148,СВЦЭМ!$B$33:$B$776,I$119)+'СЕТ СН'!$H$14+СВЦЭМ!$D$10+'СЕТ СН'!$H$6-'СЕТ СН'!$H$26</f>
        <v>863.41317779000008</v>
      </c>
      <c r="J148" s="36">
        <f>SUMIFS(СВЦЭМ!$D$33:$D$776,СВЦЭМ!$A$33:$A$776,$A148,СВЦЭМ!$B$33:$B$776,J$119)+'СЕТ СН'!$H$14+СВЦЭМ!$D$10+'СЕТ СН'!$H$6-'СЕТ СН'!$H$26</f>
        <v>828.0203563</v>
      </c>
      <c r="K148" s="36">
        <f>SUMIFS(СВЦЭМ!$D$33:$D$776,СВЦЭМ!$A$33:$A$776,$A148,СВЦЭМ!$B$33:$B$776,K$119)+'СЕТ СН'!$H$14+СВЦЭМ!$D$10+'СЕТ СН'!$H$6-'СЕТ СН'!$H$26</f>
        <v>824.24673041000005</v>
      </c>
      <c r="L148" s="36">
        <f>SUMIFS(СВЦЭМ!$D$33:$D$776,СВЦЭМ!$A$33:$A$776,$A148,СВЦЭМ!$B$33:$B$776,L$119)+'СЕТ СН'!$H$14+СВЦЭМ!$D$10+'СЕТ СН'!$H$6-'СЕТ СН'!$H$26</f>
        <v>826.2201986</v>
      </c>
      <c r="M148" s="36">
        <f>SUMIFS(СВЦЭМ!$D$33:$D$776,СВЦЭМ!$A$33:$A$776,$A148,СВЦЭМ!$B$33:$B$776,M$119)+'СЕТ СН'!$H$14+СВЦЭМ!$D$10+'СЕТ СН'!$H$6-'СЕТ СН'!$H$26</f>
        <v>827.50725352000006</v>
      </c>
      <c r="N148" s="36">
        <f>SUMIFS(СВЦЭМ!$D$33:$D$776,СВЦЭМ!$A$33:$A$776,$A148,СВЦЭМ!$B$33:$B$776,N$119)+'СЕТ СН'!$H$14+СВЦЭМ!$D$10+'СЕТ СН'!$H$6-'СЕТ СН'!$H$26</f>
        <v>819.04583749000005</v>
      </c>
      <c r="O148" s="36">
        <f>SUMIFS(СВЦЭМ!$D$33:$D$776,СВЦЭМ!$A$33:$A$776,$A148,СВЦЭМ!$B$33:$B$776,O$119)+'СЕТ СН'!$H$14+СВЦЭМ!$D$10+'СЕТ СН'!$H$6-'СЕТ СН'!$H$26</f>
        <v>824.7994106000001</v>
      </c>
      <c r="P148" s="36">
        <f>SUMIFS(СВЦЭМ!$D$33:$D$776,СВЦЭМ!$A$33:$A$776,$A148,СВЦЭМ!$B$33:$B$776,P$119)+'СЕТ СН'!$H$14+СВЦЭМ!$D$10+'СЕТ СН'!$H$6-'СЕТ СН'!$H$26</f>
        <v>827.61593248000008</v>
      </c>
      <c r="Q148" s="36">
        <f>SUMIFS(СВЦЭМ!$D$33:$D$776,СВЦЭМ!$A$33:$A$776,$A148,СВЦЭМ!$B$33:$B$776,Q$119)+'СЕТ СН'!$H$14+СВЦЭМ!$D$10+'СЕТ СН'!$H$6-'СЕТ СН'!$H$26</f>
        <v>824.4147693000001</v>
      </c>
      <c r="R148" s="36">
        <f>SUMIFS(СВЦЭМ!$D$33:$D$776,СВЦЭМ!$A$33:$A$776,$A148,СВЦЭМ!$B$33:$B$776,R$119)+'СЕТ СН'!$H$14+СВЦЭМ!$D$10+'СЕТ СН'!$H$6-'СЕТ СН'!$H$26</f>
        <v>781.64987900000006</v>
      </c>
      <c r="S148" s="36">
        <f>SUMIFS(СВЦЭМ!$D$33:$D$776,СВЦЭМ!$A$33:$A$776,$A148,СВЦЭМ!$B$33:$B$776,S$119)+'СЕТ СН'!$H$14+СВЦЭМ!$D$10+'СЕТ СН'!$H$6-'СЕТ СН'!$H$26</f>
        <v>760.97872653000002</v>
      </c>
      <c r="T148" s="36">
        <f>SUMIFS(СВЦЭМ!$D$33:$D$776,СВЦЭМ!$A$33:$A$776,$A148,СВЦЭМ!$B$33:$B$776,T$119)+'СЕТ СН'!$H$14+СВЦЭМ!$D$10+'СЕТ СН'!$H$6-'СЕТ СН'!$H$26</f>
        <v>763.65667037999992</v>
      </c>
      <c r="U148" s="36">
        <f>SUMIFS(СВЦЭМ!$D$33:$D$776,СВЦЭМ!$A$33:$A$776,$A148,СВЦЭМ!$B$33:$B$776,U$119)+'СЕТ СН'!$H$14+СВЦЭМ!$D$10+'СЕТ СН'!$H$6-'СЕТ СН'!$H$26</f>
        <v>762.93741287</v>
      </c>
      <c r="V148" s="36">
        <f>SUMIFS(СВЦЭМ!$D$33:$D$776,СВЦЭМ!$A$33:$A$776,$A148,СВЦЭМ!$B$33:$B$776,V$119)+'СЕТ СН'!$H$14+СВЦЭМ!$D$10+'СЕТ СН'!$H$6-'СЕТ СН'!$H$26</f>
        <v>764.95109505000005</v>
      </c>
      <c r="W148" s="36">
        <f>SUMIFS(СВЦЭМ!$D$33:$D$776,СВЦЭМ!$A$33:$A$776,$A148,СВЦЭМ!$B$33:$B$776,W$119)+'СЕТ СН'!$H$14+СВЦЭМ!$D$10+'СЕТ СН'!$H$6-'СЕТ СН'!$H$26</f>
        <v>763.48790282999994</v>
      </c>
      <c r="X148" s="36">
        <f>SUMIFS(СВЦЭМ!$D$33:$D$776,СВЦЭМ!$A$33:$A$776,$A148,СВЦЭМ!$B$33:$B$776,X$119)+'СЕТ СН'!$H$14+СВЦЭМ!$D$10+'СЕТ СН'!$H$6-'СЕТ СН'!$H$26</f>
        <v>759.64773719999994</v>
      </c>
      <c r="Y148" s="36">
        <f>SUMIFS(СВЦЭМ!$D$33:$D$776,СВЦЭМ!$A$33:$A$776,$A148,СВЦЭМ!$B$33:$B$776,Y$119)+'СЕТ СН'!$H$14+СВЦЭМ!$D$10+'СЕТ СН'!$H$6-'СЕТ СН'!$H$26</f>
        <v>833.64790836000009</v>
      </c>
    </row>
    <row r="149" spans="1:27" ht="15.75" x14ac:dyDescent="0.2">
      <c r="A149" s="35">
        <f t="shared" si="3"/>
        <v>43676</v>
      </c>
      <c r="B149" s="36">
        <f>SUMIFS(СВЦЭМ!$D$33:$D$776,СВЦЭМ!$A$33:$A$776,$A149,СВЦЭМ!$B$33:$B$776,B$119)+'СЕТ СН'!$H$14+СВЦЭМ!$D$10+'СЕТ СН'!$H$6-'СЕТ СН'!$H$26</f>
        <v>888.93583479000006</v>
      </c>
      <c r="C149" s="36">
        <f>SUMIFS(СВЦЭМ!$D$33:$D$776,СВЦЭМ!$A$33:$A$776,$A149,СВЦЭМ!$B$33:$B$776,C$119)+'СЕТ СН'!$H$14+СВЦЭМ!$D$10+'СЕТ СН'!$H$6-'СЕТ СН'!$H$26</f>
        <v>892.65409034000004</v>
      </c>
      <c r="D149" s="36">
        <f>SUMIFS(СВЦЭМ!$D$33:$D$776,СВЦЭМ!$A$33:$A$776,$A149,СВЦЭМ!$B$33:$B$776,D$119)+'СЕТ СН'!$H$14+СВЦЭМ!$D$10+'СЕТ СН'!$H$6-'СЕТ СН'!$H$26</f>
        <v>892.02906899000004</v>
      </c>
      <c r="E149" s="36">
        <f>SUMIFS(СВЦЭМ!$D$33:$D$776,СВЦЭМ!$A$33:$A$776,$A149,СВЦЭМ!$B$33:$B$776,E$119)+'СЕТ СН'!$H$14+СВЦЭМ!$D$10+'СЕТ СН'!$H$6-'СЕТ СН'!$H$26</f>
        <v>916.18537261000006</v>
      </c>
      <c r="F149" s="36">
        <f>SUMIFS(СВЦЭМ!$D$33:$D$776,СВЦЭМ!$A$33:$A$776,$A149,СВЦЭМ!$B$33:$B$776,F$119)+'СЕТ СН'!$H$14+СВЦЭМ!$D$10+'СЕТ СН'!$H$6-'СЕТ СН'!$H$26</f>
        <v>921.5005252200001</v>
      </c>
      <c r="G149" s="36">
        <f>SUMIFS(СВЦЭМ!$D$33:$D$776,СВЦЭМ!$A$33:$A$776,$A149,СВЦЭМ!$B$33:$B$776,G$119)+'СЕТ СН'!$H$14+СВЦЭМ!$D$10+'СЕТ СН'!$H$6-'СЕТ СН'!$H$26</f>
        <v>910.55150502000004</v>
      </c>
      <c r="H149" s="36">
        <f>SUMIFS(СВЦЭМ!$D$33:$D$776,СВЦЭМ!$A$33:$A$776,$A149,СВЦЭМ!$B$33:$B$776,H$119)+'СЕТ СН'!$H$14+СВЦЭМ!$D$10+'СЕТ СН'!$H$6-'СЕТ СН'!$H$26</f>
        <v>909.09529803000009</v>
      </c>
      <c r="I149" s="36">
        <f>SUMIFS(СВЦЭМ!$D$33:$D$776,СВЦЭМ!$A$33:$A$776,$A149,СВЦЭМ!$B$33:$B$776,I$119)+'СЕТ СН'!$H$14+СВЦЭМ!$D$10+'СЕТ СН'!$H$6-'СЕТ СН'!$H$26</f>
        <v>855.68052691000003</v>
      </c>
      <c r="J149" s="36">
        <f>SUMIFS(СВЦЭМ!$D$33:$D$776,СВЦЭМ!$A$33:$A$776,$A149,СВЦЭМ!$B$33:$B$776,J$119)+'СЕТ СН'!$H$14+СВЦЭМ!$D$10+'СЕТ СН'!$H$6-'СЕТ СН'!$H$26</f>
        <v>824.66723319000005</v>
      </c>
      <c r="K149" s="36">
        <f>SUMIFS(СВЦЭМ!$D$33:$D$776,СВЦЭМ!$A$33:$A$776,$A149,СВЦЭМ!$B$33:$B$776,K$119)+'СЕТ СН'!$H$14+СВЦЭМ!$D$10+'СЕТ СН'!$H$6-'СЕТ СН'!$H$26</f>
        <v>851.42283330000009</v>
      </c>
      <c r="L149" s="36">
        <f>SUMIFS(СВЦЭМ!$D$33:$D$776,СВЦЭМ!$A$33:$A$776,$A149,СВЦЭМ!$B$33:$B$776,L$119)+'СЕТ СН'!$H$14+СВЦЭМ!$D$10+'СЕТ СН'!$H$6-'СЕТ СН'!$H$26</f>
        <v>856.8578965800001</v>
      </c>
      <c r="M149" s="36">
        <f>SUMIFS(СВЦЭМ!$D$33:$D$776,СВЦЭМ!$A$33:$A$776,$A149,СВЦЭМ!$B$33:$B$776,M$119)+'СЕТ СН'!$H$14+СВЦЭМ!$D$10+'СЕТ СН'!$H$6-'СЕТ СН'!$H$26</f>
        <v>856.18388689000005</v>
      </c>
      <c r="N149" s="36">
        <f>SUMIFS(СВЦЭМ!$D$33:$D$776,СВЦЭМ!$A$33:$A$776,$A149,СВЦЭМ!$B$33:$B$776,N$119)+'СЕТ СН'!$H$14+СВЦЭМ!$D$10+'СЕТ СН'!$H$6-'СЕТ СН'!$H$26</f>
        <v>853.4715713600001</v>
      </c>
      <c r="O149" s="36">
        <f>SUMIFS(СВЦЭМ!$D$33:$D$776,СВЦЭМ!$A$33:$A$776,$A149,СВЦЭМ!$B$33:$B$776,O$119)+'СЕТ СН'!$H$14+СВЦЭМ!$D$10+'СЕТ СН'!$H$6-'СЕТ СН'!$H$26</f>
        <v>856.20175426000003</v>
      </c>
      <c r="P149" s="36">
        <f>SUMIFS(СВЦЭМ!$D$33:$D$776,СВЦЭМ!$A$33:$A$776,$A149,СВЦЭМ!$B$33:$B$776,P$119)+'СЕТ СН'!$H$14+СВЦЭМ!$D$10+'СЕТ СН'!$H$6-'СЕТ СН'!$H$26</f>
        <v>866.24217526000007</v>
      </c>
      <c r="Q149" s="36">
        <f>SUMIFS(СВЦЭМ!$D$33:$D$776,СВЦЭМ!$A$33:$A$776,$A149,СВЦЭМ!$B$33:$B$776,Q$119)+'СЕТ СН'!$H$14+СВЦЭМ!$D$10+'СЕТ СН'!$H$6-'СЕТ СН'!$H$26</f>
        <v>864.92684329000008</v>
      </c>
      <c r="R149" s="36">
        <f>SUMIFS(СВЦЭМ!$D$33:$D$776,СВЦЭМ!$A$33:$A$776,$A149,СВЦЭМ!$B$33:$B$776,R$119)+'СЕТ СН'!$H$14+СВЦЭМ!$D$10+'СЕТ СН'!$H$6-'СЕТ СН'!$H$26</f>
        <v>812.2496044400001</v>
      </c>
      <c r="S149" s="36">
        <f>SUMIFS(СВЦЭМ!$D$33:$D$776,СВЦЭМ!$A$33:$A$776,$A149,СВЦЭМ!$B$33:$B$776,S$119)+'СЕТ СН'!$H$14+СВЦЭМ!$D$10+'СЕТ СН'!$H$6-'СЕТ СН'!$H$26</f>
        <v>784.55917999000008</v>
      </c>
      <c r="T149" s="36">
        <f>SUMIFS(СВЦЭМ!$D$33:$D$776,СВЦЭМ!$A$33:$A$776,$A149,СВЦЭМ!$B$33:$B$776,T$119)+'СЕТ СН'!$H$14+СВЦЭМ!$D$10+'СЕТ СН'!$H$6-'СЕТ СН'!$H$26</f>
        <v>785.96570008000003</v>
      </c>
      <c r="U149" s="36">
        <f>SUMIFS(СВЦЭМ!$D$33:$D$776,СВЦЭМ!$A$33:$A$776,$A149,СВЦЭМ!$B$33:$B$776,U$119)+'СЕТ СН'!$H$14+СВЦЭМ!$D$10+'СЕТ СН'!$H$6-'СЕТ СН'!$H$26</f>
        <v>780.19392074999996</v>
      </c>
      <c r="V149" s="36">
        <f>SUMIFS(СВЦЭМ!$D$33:$D$776,СВЦЭМ!$A$33:$A$776,$A149,СВЦЭМ!$B$33:$B$776,V$119)+'СЕТ СН'!$H$14+СВЦЭМ!$D$10+'СЕТ СН'!$H$6-'СЕТ СН'!$H$26</f>
        <v>755.75026017999994</v>
      </c>
      <c r="W149" s="36">
        <f>SUMIFS(СВЦЭМ!$D$33:$D$776,СВЦЭМ!$A$33:$A$776,$A149,СВЦЭМ!$B$33:$B$776,W$119)+'СЕТ СН'!$H$14+СВЦЭМ!$D$10+'СЕТ СН'!$H$6-'СЕТ СН'!$H$26</f>
        <v>743.31028377999996</v>
      </c>
      <c r="X149" s="36">
        <f>SUMIFS(СВЦЭМ!$D$33:$D$776,СВЦЭМ!$A$33:$A$776,$A149,СВЦЭМ!$B$33:$B$776,X$119)+'СЕТ СН'!$H$14+СВЦЭМ!$D$10+'СЕТ СН'!$H$6-'СЕТ СН'!$H$26</f>
        <v>741.18577262999997</v>
      </c>
      <c r="Y149" s="36">
        <f>SUMIFS(СВЦЭМ!$D$33:$D$776,СВЦЭМ!$A$33:$A$776,$A149,СВЦЭМ!$B$33:$B$776,Y$119)+'СЕТ СН'!$H$14+СВЦЭМ!$D$10+'СЕТ СН'!$H$6-'СЕТ СН'!$H$26</f>
        <v>801.99500440000008</v>
      </c>
    </row>
    <row r="150" spans="1:27" ht="15.75" x14ac:dyDescent="0.2">
      <c r="A150" s="35">
        <f t="shared" si="3"/>
        <v>43677</v>
      </c>
      <c r="B150" s="36">
        <f>SUMIFS(СВЦЭМ!$D$33:$D$776,СВЦЭМ!$A$33:$A$776,$A150,СВЦЭМ!$B$33:$B$776,B$119)+'СЕТ СН'!$H$14+СВЦЭМ!$D$10+'СЕТ СН'!$H$6-'СЕТ СН'!$H$26</f>
        <v>901.01999761000002</v>
      </c>
      <c r="C150" s="36">
        <f>SUMIFS(СВЦЭМ!$D$33:$D$776,СВЦЭМ!$A$33:$A$776,$A150,СВЦЭМ!$B$33:$B$776,C$119)+'СЕТ СН'!$H$14+СВЦЭМ!$D$10+'СЕТ СН'!$H$6-'СЕТ СН'!$H$26</f>
        <v>902.73079960000007</v>
      </c>
      <c r="D150" s="36">
        <f>SUMIFS(СВЦЭМ!$D$33:$D$776,СВЦЭМ!$A$33:$A$776,$A150,СВЦЭМ!$B$33:$B$776,D$119)+'СЕТ СН'!$H$14+СВЦЭМ!$D$10+'СЕТ СН'!$H$6-'СЕТ СН'!$H$26</f>
        <v>911.29471921000004</v>
      </c>
      <c r="E150" s="36">
        <f>SUMIFS(СВЦЭМ!$D$33:$D$776,СВЦЭМ!$A$33:$A$776,$A150,СВЦЭМ!$B$33:$B$776,E$119)+'СЕТ СН'!$H$14+СВЦЭМ!$D$10+'СЕТ СН'!$H$6-'СЕТ СН'!$H$26</f>
        <v>918.80942842000002</v>
      </c>
      <c r="F150" s="36">
        <f>SUMIFS(СВЦЭМ!$D$33:$D$776,СВЦЭМ!$A$33:$A$776,$A150,СВЦЭМ!$B$33:$B$776,F$119)+'СЕТ СН'!$H$14+СВЦЭМ!$D$10+'СЕТ СН'!$H$6-'СЕТ СН'!$H$26</f>
        <v>922.11673344000008</v>
      </c>
      <c r="G150" s="36">
        <f>SUMIFS(СВЦЭМ!$D$33:$D$776,СВЦЭМ!$A$33:$A$776,$A150,СВЦЭМ!$B$33:$B$776,G$119)+'СЕТ СН'!$H$14+СВЦЭМ!$D$10+'СЕТ СН'!$H$6-'СЕТ СН'!$H$26</f>
        <v>905.27673897</v>
      </c>
      <c r="H150" s="36">
        <f>SUMIFS(СВЦЭМ!$D$33:$D$776,СВЦЭМ!$A$33:$A$776,$A150,СВЦЭМ!$B$33:$B$776,H$119)+'СЕТ СН'!$H$14+СВЦЭМ!$D$10+'СЕТ СН'!$H$6-'СЕТ СН'!$H$26</f>
        <v>893.91786072000002</v>
      </c>
      <c r="I150" s="36">
        <f>SUMIFS(СВЦЭМ!$D$33:$D$776,СВЦЭМ!$A$33:$A$776,$A150,СВЦЭМ!$B$33:$B$776,I$119)+'СЕТ СН'!$H$14+СВЦЭМ!$D$10+'СЕТ СН'!$H$6-'СЕТ СН'!$H$26</f>
        <v>879.38641734000009</v>
      </c>
      <c r="J150" s="36">
        <f>SUMIFS(СВЦЭМ!$D$33:$D$776,СВЦЭМ!$A$33:$A$776,$A150,СВЦЭМ!$B$33:$B$776,J$119)+'СЕТ СН'!$H$14+СВЦЭМ!$D$10+'СЕТ СН'!$H$6-'СЕТ СН'!$H$26</f>
        <v>875.55919268000002</v>
      </c>
      <c r="K150" s="36">
        <f>SUMIFS(СВЦЭМ!$D$33:$D$776,СВЦЭМ!$A$33:$A$776,$A150,СВЦЭМ!$B$33:$B$776,K$119)+'СЕТ СН'!$H$14+СВЦЭМ!$D$10+'СЕТ СН'!$H$6-'СЕТ СН'!$H$26</f>
        <v>880.58412519000001</v>
      </c>
      <c r="L150" s="36">
        <f>SUMIFS(СВЦЭМ!$D$33:$D$776,СВЦЭМ!$A$33:$A$776,$A150,СВЦЭМ!$B$33:$B$776,L$119)+'СЕТ СН'!$H$14+СВЦЭМ!$D$10+'СЕТ СН'!$H$6-'СЕТ СН'!$H$26</f>
        <v>881.57141374000003</v>
      </c>
      <c r="M150" s="36">
        <f>SUMIFS(СВЦЭМ!$D$33:$D$776,СВЦЭМ!$A$33:$A$776,$A150,СВЦЭМ!$B$33:$B$776,M$119)+'СЕТ СН'!$H$14+СВЦЭМ!$D$10+'СЕТ СН'!$H$6-'СЕТ СН'!$H$26</f>
        <v>877.90689647000011</v>
      </c>
      <c r="N150" s="36">
        <f>SUMIFS(СВЦЭМ!$D$33:$D$776,СВЦЭМ!$A$33:$A$776,$A150,СВЦЭМ!$B$33:$B$776,N$119)+'СЕТ СН'!$H$14+СВЦЭМ!$D$10+'СЕТ СН'!$H$6-'СЕТ СН'!$H$26</f>
        <v>875.6513247900001</v>
      </c>
      <c r="O150" s="36">
        <f>SUMIFS(СВЦЭМ!$D$33:$D$776,СВЦЭМ!$A$33:$A$776,$A150,СВЦЭМ!$B$33:$B$776,O$119)+'СЕТ СН'!$H$14+СВЦЭМ!$D$10+'СЕТ СН'!$H$6-'СЕТ СН'!$H$26</f>
        <v>882.47881166000002</v>
      </c>
      <c r="P150" s="36">
        <f>SUMIFS(СВЦЭМ!$D$33:$D$776,СВЦЭМ!$A$33:$A$776,$A150,СВЦЭМ!$B$33:$B$776,P$119)+'СЕТ СН'!$H$14+СВЦЭМ!$D$10+'СЕТ СН'!$H$6-'СЕТ СН'!$H$26</f>
        <v>889.24966720000009</v>
      </c>
      <c r="Q150" s="36">
        <f>SUMIFS(СВЦЭМ!$D$33:$D$776,СВЦЭМ!$A$33:$A$776,$A150,СВЦЭМ!$B$33:$B$776,Q$119)+'СЕТ СН'!$H$14+СВЦЭМ!$D$10+'СЕТ СН'!$H$6-'СЕТ СН'!$H$26</f>
        <v>894.5244670300001</v>
      </c>
      <c r="R150" s="36">
        <f>SUMIFS(СВЦЭМ!$D$33:$D$776,СВЦЭМ!$A$33:$A$776,$A150,СВЦЭМ!$B$33:$B$776,R$119)+'СЕТ СН'!$H$14+СВЦЭМ!$D$10+'СЕТ СН'!$H$6-'СЕТ СН'!$H$26</f>
        <v>843.85874021000006</v>
      </c>
      <c r="S150" s="36">
        <f>SUMIFS(СВЦЭМ!$D$33:$D$776,СВЦЭМ!$A$33:$A$776,$A150,СВЦЭМ!$B$33:$B$776,S$119)+'СЕТ СН'!$H$14+СВЦЭМ!$D$10+'СЕТ СН'!$H$6-'СЕТ СН'!$H$26</f>
        <v>816.39065262000008</v>
      </c>
      <c r="T150" s="36">
        <f>SUMIFS(СВЦЭМ!$D$33:$D$776,СВЦЭМ!$A$33:$A$776,$A150,СВЦЭМ!$B$33:$B$776,T$119)+'СЕТ СН'!$H$14+СВЦЭМ!$D$10+'СЕТ СН'!$H$6-'СЕТ СН'!$H$26</f>
        <v>806.39007697</v>
      </c>
      <c r="U150" s="36">
        <f>SUMIFS(СВЦЭМ!$D$33:$D$776,СВЦЭМ!$A$33:$A$776,$A150,СВЦЭМ!$B$33:$B$776,U$119)+'СЕТ СН'!$H$14+СВЦЭМ!$D$10+'СЕТ СН'!$H$6-'СЕТ СН'!$H$26</f>
        <v>869.73954176000007</v>
      </c>
      <c r="V150" s="36">
        <f>SUMIFS(СВЦЭМ!$D$33:$D$776,СВЦЭМ!$A$33:$A$776,$A150,СВЦЭМ!$B$33:$B$776,V$119)+'СЕТ СН'!$H$14+СВЦЭМ!$D$10+'СЕТ СН'!$H$6-'СЕТ СН'!$H$26</f>
        <v>797.11810594999997</v>
      </c>
      <c r="W150" s="36">
        <f>SUMIFS(СВЦЭМ!$D$33:$D$776,СВЦЭМ!$A$33:$A$776,$A150,СВЦЭМ!$B$33:$B$776,W$119)+'СЕТ СН'!$H$14+СВЦЭМ!$D$10+'СЕТ СН'!$H$6-'СЕТ СН'!$H$26</f>
        <v>799.07270360000007</v>
      </c>
      <c r="X150" s="36">
        <f>SUMIFS(СВЦЭМ!$D$33:$D$776,СВЦЭМ!$A$33:$A$776,$A150,СВЦЭМ!$B$33:$B$776,X$119)+'СЕТ СН'!$H$14+СВЦЭМ!$D$10+'СЕТ СН'!$H$6-'СЕТ СН'!$H$26</f>
        <v>785.59164295999994</v>
      </c>
      <c r="Y150" s="36">
        <f>SUMIFS(СВЦЭМ!$D$33:$D$776,СВЦЭМ!$A$33:$A$776,$A150,СВЦЭМ!$B$33:$B$776,Y$119)+'СЕТ СН'!$H$14+СВЦЭМ!$D$10+'СЕТ СН'!$H$6-'СЕТ СН'!$H$26</f>
        <v>824.51430668</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8" t="s">
        <v>7</v>
      </c>
      <c r="B153" s="131" t="s">
        <v>73</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29"/>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ht="12.75" customHeight="1" x14ac:dyDescent="0.2">
      <c r="A155" s="13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01.07.2019</v>
      </c>
      <c r="B156" s="36">
        <f>SUMIFS(СВЦЭМ!$D$33:$D$776,СВЦЭМ!$A$33:$A$776,$A156,СВЦЭМ!$B$33:$B$776,B$155)+'СЕТ СН'!$I$14+СВЦЭМ!$D$10+'СЕТ СН'!$I$6-'СЕТ СН'!$I$26</f>
        <v>1128.5821283099999</v>
      </c>
      <c r="C156" s="36">
        <f>SUMIFS(СВЦЭМ!$D$33:$D$776,СВЦЭМ!$A$33:$A$776,$A156,СВЦЭМ!$B$33:$B$776,C$155)+'СЕТ СН'!$I$14+СВЦЭМ!$D$10+'СЕТ СН'!$I$6-'СЕТ СН'!$I$26</f>
        <v>1223.98870687</v>
      </c>
      <c r="D156" s="36">
        <f>SUMIFS(СВЦЭМ!$D$33:$D$776,СВЦЭМ!$A$33:$A$776,$A156,СВЦЭМ!$B$33:$B$776,D$155)+'СЕТ СН'!$I$14+СВЦЭМ!$D$10+'СЕТ СН'!$I$6-'СЕТ СН'!$I$26</f>
        <v>1253.2007101600002</v>
      </c>
      <c r="E156" s="36">
        <f>SUMIFS(СВЦЭМ!$D$33:$D$776,СВЦЭМ!$A$33:$A$776,$A156,СВЦЭМ!$B$33:$B$776,E$155)+'СЕТ СН'!$I$14+СВЦЭМ!$D$10+'СЕТ СН'!$I$6-'СЕТ СН'!$I$26</f>
        <v>1276.5107266200002</v>
      </c>
      <c r="F156" s="36">
        <f>SUMIFS(СВЦЭМ!$D$33:$D$776,СВЦЭМ!$A$33:$A$776,$A156,СВЦЭМ!$B$33:$B$776,F$155)+'СЕТ СН'!$I$14+СВЦЭМ!$D$10+'СЕТ СН'!$I$6-'СЕТ СН'!$I$26</f>
        <v>1279.81069088</v>
      </c>
      <c r="G156" s="36">
        <f>SUMIFS(СВЦЭМ!$D$33:$D$776,СВЦЭМ!$A$33:$A$776,$A156,СВЦЭМ!$B$33:$B$776,G$155)+'СЕТ СН'!$I$14+СВЦЭМ!$D$10+'СЕТ СН'!$I$6-'СЕТ СН'!$I$26</f>
        <v>1262.7775206599999</v>
      </c>
      <c r="H156" s="36">
        <f>SUMIFS(СВЦЭМ!$D$33:$D$776,СВЦЭМ!$A$33:$A$776,$A156,СВЦЭМ!$B$33:$B$776,H$155)+'СЕТ СН'!$I$14+СВЦЭМ!$D$10+'СЕТ СН'!$I$6-'СЕТ СН'!$I$26</f>
        <v>1209.7146434599999</v>
      </c>
      <c r="I156" s="36">
        <f>SUMIFS(СВЦЭМ!$D$33:$D$776,СВЦЭМ!$A$33:$A$776,$A156,СВЦЭМ!$B$33:$B$776,I$155)+'СЕТ СН'!$I$14+СВЦЭМ!$D$10+'СЕТ СН'!$I$6-'СЕТ СН'!$I$26</f>
        <v>1152.86003764</v>
      </c>
      <c r="J156" s="36">
        <f>SUMIFS(СВЦЭМ!$D$33:$D$776,СВЦЭМ!$A$33:$A$776,$A156,СВЦЭМ!$B$33:$B$776,J$155)+'СЕТ СН'!$I$14+СВЦЭМ!$D$10+'СЕТ СН'!$I$6-'СЕТ СН'!$I$26</f>
        <v>1143.5491046500001</v>
      </c>
      <c r="K156" s="36">
        <f>SUMIFS(СВЦЭМ!$D$33:$D$776,СВЦЭМ!$A$33:$A$776,$A156,СВЦЭМ!$B$33:$B$776,K$155)+'СЕТ СН'!$I$14+СВЦЭМ!$D$10+'СЕТ СН'!$I$6-'СЕТ СН'!$I$26</f>
        <v>1147.3730283200002</v>
      </c>
      <c r="L156" s="36">
        <f>SUMIFS(СВЦЭМ!$D$33:$D$776,СВЦЭМ!$A$33:$A$776,$A156,СВЦЭМ!$B$33:$B$776,L$155)+'СЕТ СН'!$I$14+СВЦЭМ!$D$10+'СЕТ СН'!$I$6-'СЕТ СН'!$I$26</f>
        <v>1151.9094234700001</v>
      </c>
      <c r="M156" s="36">
        <f>SUMIFS(СВЦЭМ!$D$33:$D$776,СВЦЭМ!$A$33:$A$776,$A156,СВЦЭМ!$B$33:$B$776,M$155)+'СЕТ СН'!$I$14+СВЦЭМ!$D$10+'СЕТ СН'!$I$6-'СЕТ СН'!$I$26</f>
        <v>1138.1837470800001</v>
      </c>
      <c r="N156" s="36">
        <f>SUMIFS(СВЦЭМ!$D$33:$D$776,СВЦЭМ!$A$33:$A$776,$A156,СВЦЭМ!$B$33:$B$776,N$155)+'СЕТ СН'!$I$14+СВЦЭМ!$D$10+'СЕТ СН'!$I$6-'СЕТ СН'!$I$26</f>
        <v>1127.2873714500001</v>
      </c>
      <c r="O156" s="36">
        <f>SUMIFS(СВЦЭМ!$D$33:$D$776,СВЦЭМ!$A$33:$A$776,$A156,СВЦЭМ!$B$33:$B$776,O$155)+'СЕТ СН'!$I$14+СВЦЭМ!$D$10+'СЕТ СН'!$I$6-'СЕТ СН'!$I$26</f>
        <v>1130.8747649300001</v>
      </c>
      <c r="P156" s="36">
        <f>SUMIFS(СВЦЭМ!$D$33:$D$776,СВЦЭМ!$A$33:$A$776,$A156,СВЦЭМ!$B$33:$B$776,P$155)+'СЕТ СН'!$I$14+СВЦЭМ!$D$10+'СЕТ СН'!$I$6-'СЕТ СН'!$I$26</f>
        <v>1131.3315701400002</v>
      </c>
      <c r="Q156" s="36">
        <f>SUMIFS(СВЦЭМ!$D$33:$D$776,СВЦЭМ!$A$33:$A$776,$A156,СВЦЭМ!$B$33:$B$776,Q$155)+'СЕТ СН'!$I$14+СВЦЭМ!$D$10+'СЕТ СН'!$I$6-'СЕТ СН'!$I$26</f>
        <v>1114.7590785699999</v>
      </c>
      <c r="R156" s="36">
        <f>SUMIFS(СВЦЭМ!$D$33:$D$776,СВЦЭМ!$A$33:$A$776,$A156,СВЦЭМ!$B$33:$B$776,R$155)+'СЕТ СН'!$I$14+СВЦЭМ!$D$10+'СЕТ СН'!$I$6-'СЕТ СН'!$I$26</f>
        <v>1062.61219953</v>
      </c>
      <c r="S156" s="36">
        <f>SUMIFS(СВЦЭМ!$D$33:$D$776,СВЦЭМ!$A$33:$A$776,$A156,СВЦЭМ!$B$33:$B$776,S$155)+'СЕТ СН'!$I$14+СВЦЭМ!$D$10+'СЕТ СН'!$I$6-'СЕТ СН'!$I$26</f>
        <v>1060.9716850200002</v>
      </c>
      <c r="T156" s="36">
        <f>SUMIFS(СВЦЭМ!$D$33:$D$776,СВЦЭМ!$A$33:$A$776,$A156,СВЦЭМ!$B$33:$B$776,T$155)+'СЕТ СН'!$I$14+СВЦЭМ!$D$10+'СЕТ СН'!$I$6-'СЕТ СН'!$I$26</f>
        <v>1062.8088894500002</v>
      </c>
      <c r="U156" s="36">
        <f>SUMIFS(СВЦЭМ!$D$33:$D$776,СВЦЭМ!$A$33:$A$776,$A156,СВЦЭМ!$B$33:$B$776,U$155)+'СЕТ СН'!$I$14+СВЦЭМ!$D$10+'СЕТ СН'!$I$6-'СЕТ СН'!$I$26</f>
        <v>1057.16926814</v>
      </c>
      <c r="V156" s="36">
        <f>SUMIFS(СВЦЭМ!$D$33:$D$776,СВЦЭМ!$A$33:$A$776,$A156,СВЦЭМ!$B$33:$B$776,V$155)+'СЕТ СН'!$I$14+СВЦЭМ!$D$10+'СЕТ СН'!$I$6-'СЕТ СН'!$I$26</f>
        <v>1060.52912229</v>
      </c>
      <c r="W156" s="36">
        <f>SUMIFS(СВЦЭМ!$D$33:$D$776,СВЦЭМ!$A$33:$A$776,$A156,СВЦЭМ!$B$33:$B$776,W$155)+'СЕТ СН'!$I$14+СВЦЭМ!$D$10+'СЕТ СН'!$I$6-'СЕТ СН'!$I$26</f>
        <v>1083.11121112</v>
      </c>
      <c r="X156" s="36">
        <f>SUMIFS(СВЦЭМ!$D$33:$D$776,СВЦЭМ!$A$33:$A$776,$A156,СВЦЭМ!$B$33:$B$776,X$155)+'СЕТ СН'!$I$14+СВЦЭМ!$D$10+'СЕТ СН'!$I$6-'СЕТ СН'!$I$26</f>
        <v>1056.6521678900001</v>
      </c>
      <c r="Y156" s="36">
        <f>SUMIFS(СВЦЭМ!$D$33:$D$776,СВЦЭМ!$A$33:$A$776,$A156,СВЦЭМ!$B$33:$B$776,Y$155)+'СЕТ СН'!$I$14+СВЦЭМ!$D$10+'СЕТ СН'!$I$6-'СЕТ СН'!$I$26</f>
        <v>1056.49809934</v>
      </c>
      <c r="AA156" s="45"/>
    </row>
    <row r="157" spans="1:27" ht="15.75" x14ac:dyDescent="0.2">
      <c r="A157" s="35">
        <f>A156+1</f>
        <v>43648</v>
      </c>
      <c r="B157" s="36">
        <f>SUMIFS(СВЦЭМ!$D$33:$D$776,СВЦЭМ!$A$33:$A$776,$A157,СВЦЭМ!$B$33:$B$776,B$155)+'СЕТ СН'!$I$14+СВЦЭМ!$D$10+'СЕТ СН'!$I$6-'СЕТ СН'!$I$26</f>
        <v>1208.4023675400001</v>
      </c>
      <c r="C157" s="36">
        <f>SUMIFS(СВЦЭМ!$D$33:$D$776,СВЦЭМ!$A$33:$A$776,$A157,СВЦЭМ!$B$33:$B$776,C$155)+'СЕТ СН'!$I$14+СВЦЭМ!$D$10+'СЕТ СН'!$I$6-'СЕТ СН'!$I$26</f>
        <v>1317.3263997900001</v>
      </c>
      <c r="D157" s="36">
        <f>SUMIFS(СВЦЭМ!$D$33:$D$776,СВЦЭМ!$A$33:$A$776,$A157,СВЦЭМ!$B$33:$B$776,D$155)+'СЕТ СН'!$I$14+СВЦЭМ!$D$10+'СЕТ СН'!$I$6-'СЕТ СН'!$I$26</f>
        <v>1326.5265684800002</v>
      </c>
      <c r="E157" s="36">
        <f>SUMIFS(СВЦЭМ!$D$33:$D$776,СВЦЭМ!$A$33:$A$776,$A157,СВЦЭМ!$B$33:$B$776,E$155)+'СЕТ СН'!$I$14+СВЦЭМ!$D$10+'СЕТ СН'!$I$6-'СЕТ СН'!$I$26</f>
        <v>1359.1344748900001</v>
      </c>
      <c r="F157" s="36">
        <f>SUMIFS(СВЦЭМ!$D$33:$D$776,СВЦЭМ!$A$33:$A$776,$A157,СВЦЭМ!$B$33:$B$776,F$155)+'СЕТ СН'!$I$14+СВЦЭМ!$D$10+'СЕТ СН'!$I$6-'СЕТ СН'!$I$26</f>
        <v>1356.3068370800002</v>
      </c>
      <c r="G157" s="36">
        <f>SUMIFS(СВЦЭМ!$D$33:$D$776,СВЦЭМ!$A$33:$A$776,$A157,СВЦЭМ!$B$33:$B$776,G$155)+'СЕТ СН'!$I$14+СВЦЭМ!$D$10+'СЕТ СН'!$I$6-'СЕТ СН'!$I$26</f>
        <v>1341.1310063400001</v>
      </c>
      <c r="H157" s="36">
        <f>SUMIFS(СВЦЭМ!$D$33:$D$776,СВЦЭМ!$A$33:$A$776,$A157,СВЦЭМ!$B$33:$B$776,H$155)+'СЕТ СН'!$I$14+СВЦЭМ!$D$10+'СЕТ СН'!$I$6-'СЕТ СН'!$I$26</f>
        <v>1291.8611120600001</v>
      </c>
      <c r="I157" s="36">
        <f>SUMIFS(СВЦЭМ!$D$33:$D$776,СВЦЭМ!$A$33:$A$776,$A157,СВЦЭМ!$B$33:$B$776,I$155)+'СЕТ СН'!$I$14+СВЦЭМ!$D$10+'СЕТ СН'!$I$6-'СЕТ СН'!$I$26</f>
        <v>1227.3020301900001</v>
      </c>
      <c r="J157" s="36">
        <f>SUMIFS(СВЦЭМ!$D$33:$D$776,СВЦЭМ!$A$33:$A$776,$A157,СВЦЭМ!$B$33:$B$776,J$155)+'СЕТ СН'!$I$14+СВЦЭМ!$D$10+'СЕТ СН'!$I$6-'СЕТ СН'!$I$26</f>
        <v>1181.4373547300002</v>
      </c>
      <c r="K157" s="36">
        <f>SUMIFS(СВЦЭМ!$D$33:$D$776,СВЦЭМ!$A$33:$A$776,$A157,СВЦЭМ!$B$33:$B$776,K$155)+'СЕТ СН'!$I$14+СВЦЭМ!$D$10+'СЕТ СН'!$I$6-'СЕТ СН'!$I$26</f>
        <v>1147.7750388500001</v>
      </c>
      <c r="L157" s="36">
        <f>SUMIFS(СВЦЭМ!$D$33:$D$776,СВЦЭМ!$A$33:$A$776,$A157,СВЦЭМ!$B$33:$B$776,L$155)+'СЕТ СН'!$I$14+СВЦЭМ!$D$10+'СЕТ СН'!$I$6-'СЕТ СН'!$I$26</f>
        <v>1134.63503687</v>
      </c>
      <c r="M157" s="36">
        <f>SUMIFS(СВЦЭМ!$D$33:$D$776,СВЦЭМ!$A$33:$A$776,$A157,СВЦЭМ!$B$33:$B$776,M$155)+'СЕТ СН'!$I$14+СВЦЭМ!$D$10+'СЕТ СН'!$I$6-'СЕТ СН'!$I$26</f>
        <v>1138.7560350200001</v>
      </c>
      <c r="N157" s="36">
        <f>SUMIFS(СВЦЭМ!$D$33:$D$776,СВЦЭМ!$A$33:$A$776,$A157,СВЦЭМ!$B$33:$B$776,N$155)+'СЕТ СН'!$I$14+СВЦЭМ!$D$10+'СЕТ СН'!$I$6-'СЕТ СН'!$I$26</f>
        <v>1156.30832577</v>
      </c>
      <c r="O157" s="36">
        <f>SUMIFS(СВЦЭМ!$D$33:$D$776,СВЦЭМ!$A$33:$A$776,$A157,СВЦЭМ!$B$33:$B$776,O$155)+'СЕТ СН'!$I$14+СВЦЭМ!$D$10+'СЕТ СН'!$I$6-'СЕТ СН'!$I$26</f>
        <v>1152.2661296900001</v>
      </c>
      <c r="P157" s="36">
        <f>SUMIFS(СВЦЭМ!$D$33:$D$776,СВЦЭМ!$A$33:$A$776,$A157,СВЦЭМ!$B$33:$B$776,P$155)+'СЕТ СН'!$I$14+СВЦЭМ!$D$10+'СЕТ СН'!$I$6-'СЕТ СН'!$I$26</f>
        <v>1155.8881834399999</v>
      </c>
      <c r="Q157" s="36">
        <f>SUMIFS(СВЦЭМ!$D$33:$D$776,СВЦЭМ!$A$33:$A$776,$A157,СВЦЭМ!$B$33:$B$776,Q$155)+'СЕТ СН'!$I$14+СВЦЭМ!$D$10+'СЕТ СН'!$I$6-'СЕТ СН'!$I$26</f>
        <v>1144.5799381300001</v>
      </c>
      <c r="R157" s="36">
        <f>SUMIFS(СВЦЭМ!$D$33:$D$776,СВЦЭМ!$A$33:$A$776,$A157,СВЦЭМ!$B$33:$B$776,R$155)+'СЕТ СН'!$I$14+СВЦЭМ!$D$10+'СЕТ СН'!$I$6-'СЕТ СН'!$I$26</f>
        <v>1096.3087440100001</v>
      </c>
      <c r="S157" s="36">
        <f>SUMIFS(СВЦЭМ!$D$33:$D$776,СВЦЭМ!$A$33:$A$776,$A157,СВЦЭМ!$B$33:$B$776,S$155)+'СЕТ СН'!$I$14+СВЦЭМ!$D$10+'СЕТ СН'!$I$6-'СЕТ СН'!$I$26</f>
        <v>1094.5545675800001</v>
      </c>
      <c r="T157" s="36">
        <f>SUMIFS(СВЦЭМ!$D$33:$D$776,СВЦЭМ!$A$33:$A$776,$A157,СВЦЭМ!$B$33:$B$776,T$155)+'СЕТ СН'!$I$14+СВЦЭМ!$D$10+'СЕТ СН'!$I$6-'СЕТ СН'!$I$26</f>
        <v>1087.5852617600001</v>
      </c>
      <c r="U157" s="36">
        <f>SUMIFS(СВЦЭМ!$D$33:$D$776,СВЦЭМ!$A$33:$A$776,$A157,СВЦЭМ!$B$33:$B$776,U$155)+'СЕТ СН'!$I$14+СВЦЭМ!$D$10+'СЕТ СН'!$I$6-'СЕТ СН'!$I$26</f>
        <v>1082.38238787</v>
      </c>
      <c r="V157" s="36">
        <f>SUMIFS(СВЦЭМ!$D$33:$D$776,СВЦЭМ!$A$33:$A$776,$A157,СВЦЭМ!$B$33:$B$776,V$155)+'СЕТ СН'!$I$14+СВЦЭМ!$D$10+'СЕТ СН'!$I$6-'СЕТ СН'!$I$26</f>
        <v>1081.1452334400001</v>
      </c>
      <c r="W157" s="36">
        <f>SUMIFS(СВЦЭМ!$D$33:$D$776,СВЦЭМ!$A$33:$A$776,$A157,СВЦЭМ!$B$33:$B$776,W$155)+'СЕТ СН'!$I$14+СВЦЭМ!$D$10+'СЕТ СН'!$I$6-'СЕТ СН'!$I$26</f>
        <v>1076.84947543</v>
      </c>
      <c r="X157" s="36">
        <f>SUMIFS(СВЦЭМ!$D$33:$D$776,СВЦЭМ!$A$33:$A$776,$A157,СВЦЭМ!$B$33:$B$776,X$155)+'СЕТ СН'!$I$14+СВЦЭМ!$D$10+'СЕТ СН'!$I$6-'СЕТ СН'!$I$26</f>
        <v>1118.6852215100002</v>
      </c>
      <c r="Y157" s="36">
        <f>SUMIFS(СВЦЭМ!$D$33:$D$776,СВЦЭМ!$A$33:$A$776,$A157,СВЦЭМ!$B$33:$B$776,Y$155)+'СЕТ СН'!$I$14+СВЦЭМ!$D$10+'СЕТ СН'!$I$6-'СЕТ СН'!$I$26</f>
        <v>1135.01698055</v>
      </c>
    </row>
    <row r="158" spans="1:27" ht="15.75" x14ac:dyDescent="0.2">
      <c r="A158" s="35">
        <f t="shared" ref="A158:A186" si="4">A157+1</f>
        <v>43649</v>
      </c>
      <c r="B158" s="36">
        <f>SUMIFS(СВЦЭМ!$D$33:$D$776,СВЦЭМ!$A$33:$A$776,$A158,СВЦЭМ!$B$33:$B$776,B$155)+'СЕТ СН'!$I$14+СВЦЭМ!$D$10+'СЕТ СН'!$I$6-'СЕТ СН'!$I$26</f>
        <v>1144.5759548000001</v>
      </c>
      <c r="C158" s="36">
        <f>SUMIFS(СВЦЭМ!$D$33:$D$776,СВЦЭМ!$A$33:$A$776,$A158,СВЦЭМ!$B$33:$B$776,C$155)+'СЕТ СН'!$I$14+СВЦЭМ!$D$10+'СЕТ СН'!$I$6-'СЕТ СН'!$I$26</f>
        <v>1243.2082046099999</v>
      </c>
      <c r="D158" s="36">
        <f>SUMIFS(СВЦЭМ!$D$33:$D$776,СВЦЭМ!$A$33:$A$776,$A158,СВЦЭМ!$B$33:$B$776,D$155)+'СЕТ СН'!$I$14+СВЦЭМ!$D$10+'СЕТ СН'!$I$6-'СЕТ СН'!$I$26</f>
        <v>1273.8015562099999</v>
      </c>
      <c r="E158" s="36">
        <f>SUMIFS(СВЦЭМ!$D$33:$D$776,СВЦЭМ!$A$33:$A$776,$A158,СВЦЭМ!$B$33:$B$776,E$155)+'СЕТ СН'!$I$14+СВЦЭМ!$D$10+'СЕТ СН'!$I$6-'СЕТ СН'!$I$26</f>
        <v>1286.1060042200002</v>
      </c>
      <c r="F158" s="36">
        <f>SUMIFS(СВЦЭМ!$D$33:$D$776,СВЦЭМ!$A$33:$A$776,$A158,СВЦЭМ!$B$33:$B$776,F$155)+'СЕТ СН'!$I$14+СВЦЭМ!$D$10+'СЕТ СН'!$I$6-'СЕТ СН'!$I$26</f>
        <v>1281.2815416799999</v>
      </c>
      <c r="G158" s="36">
        <f>SUMIFS(СВЦЭМ!$D$33:$D$776,СВЦЭМ!$A$33:$A$776,$A158,СВЦЭМ!$B$33:$B$776,G$155)+'СЕТ СН'!$I$14+СВЦЭМ!$D$10+'СЕТ СН'!$I$6-'СЕТ СН'!$I$26</f>
        <v>1269.3721552000002</v>
      </c>
      <c r="H158" s="36">
        <f>SUMIFS(СВЦЭМ!$D$33:$D$776,СВЦЭМ!$A$33:$A$776,$A158,СВЦЭМ!$B$33:$B$776,H$155)+'СЕТ СН'!$I$14+СВЦЭМ!$D$10+'СЕТ СН'!$I$6-'СЕТ СН'!$I$26</f>
        <v>1238.9347840700002</v>
      </c>
      <c r="I158" s="36">
        <f>SUMIFS(СВЦЭМ!$D$33:$D$776,СВЦЭМ!$A$33:$A$776,$A158,СВЦЭМ!$B$33:$B$776,I$155)+'СЕТ СН'!$I$14+СВЦЭМ!$D$10+'СЕТ СН'!$I$6-'СЕТ СН'!$I$26</f>
        <v>1207.85016025</v>
      </c>
      <c r="J158" s="36">
        <f>SUMIFS(СВЦЭМ!$D$33:$D$776,СВЦЭМ!$A$33:$A$776,$A158,СВЦЭМ!$B$33:$B$776,J$155)+'СЕТ СН'!$I$14+СВЦЭМ!$D$10+'СЕТ СН'!$I$6-'СЕТ СН'!$I$26</f>
        <v>1165.3123006800001</v>
      </c>
      <c r="K158" s="36">
        <f>SUMIFS(СВЦЭМ!$D$33:$D$776,СВЦЭМ!$A$33:$A$776,$A158,СВЦЭМ!$B$33:$B$776,K$155)+'СЕТ СН'!$I$14+СВЦЭМ!$D$10+'СЕТ СН'!$I$6-'СЕТ СН'!$I$26</f>
        <v>1157.9461899500002</v>
      </c>
      <c r="L158" s="36">
        <f>SUMIFS(СВЦЭМ!$D$33:$D$776,СВЦЭМ!$A$33:$A$776,$A158,СВЦЭМ!$B$33:$B$776,L$155)+'СЕТ СН'!$I$14+СВЦЭМ!$D$10+'СЕТ СН'!$I$6-'СЕТ СН'!$I$26</f>
        <v>1160.67223483</v>
      </c>
      <c r="M158" s="36">
        <f>SUMIFS(СВЦЭМ!$D$33:$D$776,СВЦЭМ!$A$33:$A$776,$A158,СВЦЭМ!$B$33:$B$776,M$155)+'СЕТ СН'!$I$14+СВЦЭМ!$D$10+'СЕТ СН'!$I$6-'СЕТ СН'!$I$26</f>
        <v>1156.46693375</v>
      </c>
      <c r="N158" s="36">
        <f>SUMIFS(СВЦЭМ!$D$33:$D$776,СВЦЭМ!$A$33:$A$776,$A158,СВЦЭМ!$B$33:$B$776,N$155)+'СЕТ СН'!$I$14+СВЦЭМ!$D$10+'СЕТ СН'!$I$6-'СЕТ СН'!$I$26</f>
        <v>1155.8253174900001</v>
      </c>
      <c r="O158" s="36">
        <f>SUMIFS(СВЦЭМ!$D$33:$D$776,СВЦЭМ!$A$33:$A$776,$A158,СВЦЭМ!$B$33:$B$776,O$155)+'СЕТ СН'!$I$14+СВЦЭМ!$D$10+'СЕТ СН'!$I$6-'СЕТ СН'!$I$26</f>
        <v>1158.8813940700002</v>
      </c>
      <c r="P158" s="36">
        <f>SUMIFS(СВЦЭМ!$D$33:$D$776,СВЦЭМ!$A$33:$A$776,$A158,СВЦЭМ!$B$33:$B$776,P$155)+'СЕТ СН'!$I$14+СВЦЭМ!$D$10+'СЕТ СН'!$I$6-'СЕТ СН'!$I$26</f>
        <v>1176.0621454900001</v>
      </c>
      <c r="Q158" s="36">
        <f>SUMIFS(СВЦЭМ!$D$33:$D$776,СВЦЭМ!$A$33:$A$776,$A158,СВЦЭМ!$B$33:$B$776,Q$155)+'СЕТ СН'!$I$14+СВЦЭМ!$D$10+'СЕТ СН'!$I$6-'СЕТ СН'!$I$26</f>
        <v>1168.6416594300001</v>
      </c>
      <c r="R158" s="36">
        <f>SUMIFS(СВЦЭМ!$D$33:$D$776,СВЦЭМ!$A$33:$A$776,$A158,СВЦЭМ!$B$33:$B$776,R$155)+'СЕТ СН'!$I$14+СВЦЭМ!$D$10+'СЕТ СН'!$I$6-'СЕТ СН'!$I$26</f>
        <v>1119.8932668400003</v>
      </c>
      <c r="S158" s="36">
        <f>SUMIFS(СВЦЭМ!$D$33:$D$776,СВЦЭМ!$A$33:$A$776,$A158,СВЦЭМ!$B$33:$B$776,S$155)+'СЕТ СН'!$I$14+СВЦЭМ!$D$10+'СЕТ СН'!$I$6-'СЕТ СН'!$I$26</f>
        <v>1123.8163968000001</v>
      </c>
      <c r="T158" s="36">
        <f>SUMIFS(СВЦЭМ!$D$33:$D$776,СВЦЭМ!$A$33:$A$776,$A158,СВЦЭМ!$B$33:$B$776,T$155)+'СЕТ СН'!$I$14+СВЦЭМ!$D$10+'СЕТ СН'!$I$6-'СЕТ СН'!$I$26</f>
        <v>1116.5882195300001</v>
      </c>
      <c r="U158" s="36">
        <f>SUMIFS(СВЦЭМ!$D$33:$D$776,СВЦЭМ!$A$33:$A$776,$A158,СВЦЭМ!$B$33:$B$776,U$155)+'СЕТ СН'!$I$14+СВЦЭМ!$D$10+'СЕТ СН'!$I$6-'СЕТ СН'!$I$26</f>
        <v>1096.56756344</v>
      </c>
      <c r="V158" s="36">
        <f>SUMIFS(СВЦЭМ!$D$33:$D$776,СВЦЭМ!$A$33:$A$776,$A158,СВЦЭМ!$B$33:$B$776,V$155)+'СЕТ СН'!$I$14+СВЦЭМ!$D$10+'СЕТ СН'!$I$6-'СЕТ СН'!$I$26</f>
        <v>1087.1787690599999</v>
      </c>
      <c r="W158" s="36">
        <f>SUMIFS(СВЦЭМ!$D$33:$D$776,СВЦЭМ!$A$33:$A$776,$A158,СВЦЭМ!$B$33:$B$776,W$155)+'СЕТ СН'!$I$14+СВЦЭМ!$D$10+'СЕТ СН'!$I$6-'СЕТ СН'!$I$26</f>
        <v>1080.8956916300001</v>
      </c>
      <c r="X158" s="36">
        <f>SUMIFS(СВЦЭМ!$D$33:$D$776,СВЦЭМ!$A$33:$A$776,$A158,СВЦЭМ!$B$33:$B$776,X$155)+'СЕТ СН'!$I$14+СВЦЭМ!$D$10+'СЕТ СН'!$I$6-'СЕТ СН'!$I$26</f>
        <v>1096.10128037</v>
      </c>
      <c r="Y158" s="36">
        <f>SUMIFS(СВЦЭМ!$D$33:$D$776,СВЦЭМ!$A$33:$A$776,$A158,СВЦЭМ!$B$33:$B$776,Y$155)+'СЕТ СН'!$I$14+СВЦЭМ!$D$10+'СЕТ СН'!$I$6-'СЕТ СН'!$I$26</f>
        <v>1135.3056644600001</v>
      </c>
    </row>
    <row r="159" spans="1:27" ht="15.75" x14ac:dyDescent="0.2">
      <c r="A159" s="35">
        <f t="shared" si="4"/>
        <v>43650</v>
      </c>
      <c r="B159" s="36">
        <f>SUMIFS(СВЦЭМ!$D$33:$D$776,СВЦЭМ!$A$33:$A$776,$A159,СВЦЭМ!$B$33:$B$776,B$155)+'СЕТ СН'!$I$14+СВЦЭМ!$D$10+'СЕТ СН'!$I$6-'СЕТ СН'!$I$26</f>
        <v>1192.99926413</v>
      </c>
      <c r="C159" s="36">
        <f>SUMIFS(СВЦЭМ!$D$33:$D$776,СВЦЭМ!$A$33:$A$776,$A159,СВЦЭМ!$B$33:$B$776,C$155)+'СЕТ СН'!$I$14+СВЦЭМ!$D$10+'СЕТ СН'!$I$6-'СЕТ СН'!$I$26</f>
        <v>1306.8272392200001</v>
      </c>
      <c r="D159" s="36">
        <f>SUMIFS(СВЦЭМ!$D$33:$D$776,СВЦЭМ!$A$33:$A$776,$A159,СВЦЭМ!$B$33:$B$776,D$155)+'СЕТ СН'!$I$14+СВЦЭМ!$D$10+'СЕТ СН'!$I$6-'СЕТ СН'!$I$26</f>
        <v>1338.4986769000002</v>
      </c>
      <c r="E159" s="36">
        <f>SUMIFS(СВЦЭМ!$D$33:$D$776,СВЦЭМ!$A$33:$A$776,$A159,СВЦЭМ!$B$33:$B$776,E$155)+'СЕТ СН'!$I$14+СВЦЭМ!$D$10+'СЕТ СН'!$I$6-'СЕТ СН'!$I$26</f>
        <v>1397.97840778</v>
      </c>
      <c r="F159" s="36">
        <f>SUMIFS(СВЦЭМ!$D$33:$D$776,СВЦЭМ!$A$33:$A$776,$A159,СВЦЭМ!$B$33:$B$776,F$155)+'СЕТ СН'!$I$14+СВЦЭМ!$D$10+'СЕТ СН'!$I$6-'СЕТ СН'!$I$26</f>
        <v>1329.05592318</v>
      </c>
      <c r="G159" s="36">
        <f>SUMIFS(СВЦЭМ!$D$33:$D$776,СВЦЭМ!$A$33:$A$776,$A159,СВЦЭМ!$B$33:$B$776,G$155)+'СЕТ СН'!$I$14+СВЦЭМ!$D$10+'СЕТ СН'!$I$6-'СЕТ СН'!$I$26</f>
        <v>1302.0815581000002</v>
      </c>
      <c r="H159" s="36">
        <f>SUMIFS(СВЦЭМ!$D$33:$D$776,СВЦЭМ!$A$33:$A$776,$A159,СВЦЭМ!$B$33:$B$776,H$155)+'СЕТ СН'!$I$14+СВЦЭМ!$D$10+'СЕТ СН'!$I$6-'СЕТ СН'!$I$26</f>
        <v>1276.4945789000001</v>
      </c>
      <c r="I159" s="36">
        <f>SUMIFS(СВЦЭМ!$D$33:$D$776,СВЦЭМ!$A$33:$A$776,$A159,СВЦЭМ!$B$33:$B$776,I$155)+'СЕТ СН'!$I$14+СВЦЭМ!$D$10+'СЕТ СН'!$I$6-'СЕТ СН'!$I$26</f>
        <v>1210.3212858500001</v>
      </c>
      <c r="J159" s="36">
        <f>SUMIFS(СВЦЭМ!$D$33:$D$776,СВЦЭМ!$A$33:$A$776,$A159,СВЦЭМ!$B$33:$B$776,J$155)+'СЕТ СН'!$I$14+СВЦЭМ!$D$10+'СЕТ СН'!$I$6-'СЕТ СН'!$I$26</f>
        <v>1172.0511552400001</v>
      </c>
      <c r="K159" s="36">
        <f>SUMIFS(СВЦЭМ!$D$33:$D$776,СВЦЭМ!$A$33:$A$776,$A159,СВЦЭМ!$B$33:$B$776,K$155)+'СЕТ СН'!$I$14+СВЦЭМ!$D$10+'СЕТ СН'!$I$6-'СЕТ СН'!$I$26</f>
        <v>1152.8601261000001</v>
      </c>
      <c r="L159" s="36">
        <f>SUMIFS(СВЦЭМ!$D$33:$D$776,СВЦЭМ!$A$33:$A$776,$A159,СВЦЭМ!$B$33:$B$776,L$155)+'СЕТ СН'!$I$14+СВЦЭМ!$D$10+'СЕТ СН'!$I$6-'СЕТ СН'!$I$26</f>
        <v>1151.9835447600001</v>
      </c>
      <c r="M159" s="36">
        <f>SUMIFS(СВЦЭМ!$D$33:$D$776,СВЦЭМ!$A$33:$A$776,$A159,СВЦЭМ!$B$33:$B$776,M$155)+'СЕТ СН'!$I$14+СВЦЭМ!$D$10+'СЕТ СН'!$I$6-'СЕТ СН'!$I$26</f>
        <v>1153.00258583</v>
      </c>
      <c r="N159" s="36">
        <f>SUMIFS(СВЦЭМ!$D$33:$D$776,СВЦЭМ!$A$33:$A$776,$A159,СВЦЭМ!$B$33:$B$776,N$155)+'СЕТ СН'!$I$14+СВЦЭМ!$D$10+'СЕТ СН'!$I$6-'СЕТ СН'!$I$26</f>
        <v>1162.6685621000001</v>
      </c>
      <c r="O159" s="36">
        <f>SUMIFS(СВЦЭМ!$D$33:$D$776,СВЦЭМ!$A$33:$A$776,$A159,СВЦЭМ!$B$33:$B$776,O$155)+'СЕТ СН'!$I$14+СВЦЭМ!$D$10+'СЕТ СН'!$I$6-'СЕТ СН'!$I$26</f>
        <v>1164.8189257399999</v>
      </c>
      <c r="P159" s="36">
        <f>SUMIFS(СВЦЭМ!$D$33:$D$776,СВЦЭМ!$A$33:$A$776,$A159,СВЦЭМ!$B$33:$B$776,P$155)+'СЕТ СН'!$I$14+СВЦЭМ!$D$10+'СЕТ СН'!$I$6-'СЕТ СН'!$I$26</f>
        <v>1170.38691756</v>
      </c>
      <c r="Q159" s="36">
        <f>SUMIFS(СВЦЭМ!$D$33:$D$776,СВЦЭМ!$A$33:$A$776,$A159,СВЦЭМ!$B$33:$B$776,Q$155)+'СЕТ СН'!$I$14+СВЦЭМ!$D$10+'СЕТ СН'!$I$6-'СЕТ СН'!$I$26</f>
        <v>1161.3579501300001</v>
      </c>
      <c r="R159" s="36">
        <f>SUMIFS(СВЦЭМ!$D$33:$D$776,СВЦЭМ!$A$33:$A$776,$A159,СВЦЭМ!$B$33:$B$776,R$155)+'СЕТ СН'!$I$14+СВЦЭМ!$D$10+'СЕТ СН'!$I$6-'СЕТ СН'!$I$26</f>
        <v>1111.1550182400001</v>
      </c>
      <c r="S159" s="36">
        <f>SUMIFS(СВЦЭМ!$D$33:$D$776,СВЦЭМ!$A$33:$A$776,$A159,СВЦЭМ!$B$33:$B$776,S$155)+'СЕТ СН'!$I$14+СВЦЭМ!$D$10+'СЕТ СН'!$I$6-'СЕТ СН'!$I$26</f>
        <v>1109.6592527400001</v>
      </c>
      <c r="T159" s="36">
        <f>SUMIFS(СВЦЭМ!$D$33:$D$776,СВЦЭМ!$A$33:$A$776,$A159,СВЦЭМ!$B$33:$B$776,T$155)+'СЕТ СН'!$I$14+СВЦЭМ!$D$10+'СЕТ СН'!$I$6-'СЕТ СН'!$I$26</f>
        <v>1104.0355135700001</v>
      </c>
      <c r="U159" s="36">
        <f>SUMIFS(СВЦЭМ!$D$33:$D$776,СВЦЭМ!$A$33:$A$776,$A159,СВЦЭМ!$B$33:$B$776,U$155)+'СЕТ СН'!$I$14+СВЦЭМ!$D$10+'СЕТ СН'!$I$6-'СЕТ СН'!$I$26</f>
        <v>1083.5625296600001</v>
      </c>
      <c r="V159" s="36">
        <f>SUMIFS(СВЦЭМ!$D$33:$D$776,СВЦЭМ!$A$33:$A$776,$A159,СВЦЭМ!$B$33:$B$776,V$155)+'СЕТ СН'!$I$14+СВЦЭМ!$D$10+'СЕТ СН'!$I$6-'СЕТ СН'!$I$26</f>
        <v>1098.5427792400001</v>
      </c>
      <c r="W159" s="36">
        <f>SUMIFS(СВЦЭМ!$D$33:$D$776,СВЦЭМ!$A$33:$A$776,$A159,СВЦЭМ!$B$33:$B$776,W$155)+'СЕТ СН'!$I$14+СВЦЭМ!$D$10+'СЕТ СН'!$I$6-'СЕТ СН'!$I$26</f>
        <v>1136.0181746800001</v>
      </c>
      <c r="X159" s="36">
        <f>SUMIFS(СВЦЭМ!$D$33:$D$776,СВЦЭМ!$A$33:$A$776,$A159,СВЦЭМ!$B$33:$B$776,X$155)+'СЕТ СН'!$I$14+СВЦЭМ!$D$10+'СЕТ СН'!$I$6-'СЕТ СН'!$I$26</f>
        <v>1127.1698246400001</v>
      </c>
      <c r="Y159" s="36">
        <f>SUMIFS(СВЦЭМ!$D$33:$D$776,СВЦЭМ!$A$33:$A$776,$A159,СВЦЭМ!$B$33:$B$776,Y$155)+'СЕТ СН'!$I$14+СВЦЭМ!$D$10+'СЕТ СН'!$I$6-'СЕТ СН'!$I$26</f>
        <v>1124.07366314</v>
      </c>
    </row>
    <row r="160" spans="1:27" ht="15.75" x14ac:dyDescent="0.2">
      <c r="A160" s="35">
        <f t="shared" si="4"/>
        <v>43651</v>
      </c>
      <c r="B160" s="36">
        <f>SUMIFS(СВЦЭМ!$D$33:$D$776,СВЦЭМ!$A$33:$A$776,$A160,СВЦЭМ!$B$33:$B$776,B$155)+'СЕТ СН'!$I$14+СВЦЭМ!$D$10+'СЕТ СН'!$I$6-'СЕТ СН'!$I$26</f>
        <v>1117.4991332300001</v>
      </c>
      <c r="C160" s="36">
        <f>SUMIFS(СВЦЭМ!$D$33:$D$776,СВЦЭМ!$A$33:$A$776,$A160,СВЦЭМ!$B$33:$B$776,C$155)+'СЕТ СН'!$I$14+СВЦЭМ!$D$10+'СЕТ СН'!$I$6-'СЕТ СН'!$I$26</f>
        <v>1218.1141367499999</v>
      </c>
      <c r="D160" s="36">
        <f>SUMIFS(СВЦЭМ!$D$33:$D$776,СВЦЭМ!$A$33:$A$776,$A160,СВЦЭМ!$B$33:$B$776,D$155)+'СЕТ СН'!$I$14+СВЦЭМ!$D$10+'СЕТ СН'!$I$6-'СЕТ СН'!$I$26</f>
        <v>1251.52681869</v>
      </c>
      <c r="E160" s="36">
        <f>SUMIFS(СВЦЭМ!$D$33:$D$776,СВЦЭМ!$A$33:$A$776,$A160,СВЦЭМ!$B$33:$B$776,E$155)+'СЕТ СН'!$I$14+СВЦЭМ!$D$10+'СЕТ СН'!$I$6-'СЕТ СН'!$I$26</f>
        <v>1248.3093876299999</v>
      </c>
      <c r="F160" s="36">
        <f>SUMIFS(СВЦЭМ!$D$33:$D$776,СВЦЭМ!$A$33:$A$776,$A160,СВЦЭМ!$B$33:$B$776,F$155)+'СЕТ СН'!$I$14+СВЦЭМ!$D$10+'СЕТ СН'!$I$6-'СЕТ СН'!$I$26</f>
        <v>1245.4313113400001</v>
      </c>
      <c r="G160" s="36">
        <f>SUMIFS(СВЦЭМ!$D$33:$D$776,СВЦЭМ!$A$33:$A$776,$A160,СВЦЭМ!$B$33:$B$776,G$155)+'СЕТ СН'!$I$14+СВЦЭМ!$D$10+'СЕТ СН'!$I$6-'СЕТ СН'!$I$26</f>
        <v>1240.24402702</v>
      </c>
      <c r="H160" s="36">
        <f>SUMIFS(СВЦЭМ!$D$33:$D$776,СВЦЭМ!$A$33:$A$776,$A160,СВЦЭМ!$B$33:$B$776,H$155)+'СЕТ СН'!$I$14+СВЦЭМ!$D$10+'СЕТ СН'!$I$6-'СЕТ СН'!$I$26</f>
        <v>1206.2885602900001</v>
      </c>
      <c r="I160" s="36">
        <f>SUMIFS(СВЦЭМ!$D$33:$D$776,СВЦЭМ!$A$33:$A$776,$A160,СВЦЭМ!$B$33:$B$776,I$155)+'СЕТ СН'!$I$14+СВЦЭМ!$D$10+'СЕТ СН'!$I$6-'СЕТ СН'!$I$26</f>
        <v>1159.7339365600001</v>
      </c>
      <c r="J160" s="36">
        <f>SUMIFS(СВЦЭМ!$D$33:$D$776,СВЦЭМ!$A$33:$A$776,$A160,СВЦЭМ!$B$33:$B$776,J$155)+'СЕТ СН'!$I$14+СВЦЭМ!$D$10+'СЕТ СН'!$I$6-'СЕТ СН'!$I$26</f>
        <v>1140.4517051800001</v>
      </c>
      <c r="K160" s="36">
        <f>SUMIFS(СВЦЭМ!$D$33:$D$776,СВЦЭМ!$A$33:$A$776,$A160,СВЦЭМ!$B$33:$B$776,K$155)+'СЕТ СН'!$I$14+СВЦЭМ!$D$10+'СЕТ СН'!$I$6-'СЕТ СН'!$I$26</f>
        <v>1136.3281927100002</v>
      </c>
      <c r="L160" s="36">
        <f>SUMIFS(СВЦЭМ!$D$33:$D$776,СВЦЭМ!$A$33:$A$776,$A160,СВЦЭМ!$B$33:$B$776,L$155)+'СЕТ СН'!$I$14+СВЦЭМ!$D$10+'СЕТ СН'!$I$6-'СЕТ СН'!$I$26</f>
        <v>1148.7866491200002</v>
      </c>
      <c r="M160" s="36">
        <f>SUMIFS(СВЦЭМ!$D$33:$D$776,СВЦЭМ!$A$33:$A$776,$A160,СВЦЭМ!$B$33:$B$776,M$155)+'СЕТ СН'!$I$14+СВЦЭМ!$D$10+'СЕТ СН'!$I$6-'СЕТ СН'!$I$26</f>
        <v>1146.76041687</v>
      </c>
      <c r="N160" s="36">
        <f>SUMIFS(СВЦЭМ!$D$33:$D$776,СВЦЭМ!$A$33:$A$776,$A160,СВЦЭМ!$B$33:$B$776,N$155)+'СЕТ СН'!$I$14+СВЦЭМ!$D$10+'СЕТ СН'!$I$6-'СЕТ СН'!$I$26</f>
        <v>1141.0181797</v>
      </c>
      <c r="O160" s="36">
        <f>SUMIFS(СВЦЭМ!$D$33:$D$776,СВЦЭМ!$A$33:$A$776,$A160,СВЦЭМ!$B$33:$B$776,O$155)+'СЕТ СН'!$I$14+СВЦЭМ!$D$10+'СЕТ СН'!$I$6-'СЕТ СН'!$I$26</f>
        <v>1149.0447769300001</v>
      </c>
      <c r="P160" s="36">
        <f>SUMIFS(СВЦЭМ!$D$33:$D$776,СВЦЭМ!$A$33:$A$776,$A160,СВЦЭМ!$B$33:$B$776,P$155)+'СЕТ СН'!$I$14+СВЦЭМ!$D$10+'СЕТ СН'!$I$6-'СЕТ СН'!$I$26</f>
        <v>1145.0533040300002</v>
      </c>
      <c r="Q160" s="36">
        <f>SUMIFS(СВЦЭМ!$D$33:$D$776,СВЦЭМ!$A$33:$A$776,$A160,СВЦЭМ!$B$33:$B$776,Q$155)+'СЕТ СН'!$I$14+СВЦЭМ!$D$10+'СЕТ СН'!$I$6-'СЕТ СН'!$I$26</f>
        <v>1131.6851057100002</v>
      </c>
      <c r="R160" s="36">
        <f>SUMIFS(СВЦЭМ!$D$33:$D$776,СВЦЭМ!$A$33:$A$776,$A160,СВЦЭМ!$B$33:$B$776,R$155)+'СЕТ СН'!$I$14+СВЦЭМ!$D$10+'СЕТ СН'!$I$6-'СЕТ СН'!$I$26</f>
        <v>1037.8161721199999</v>
      </c>
      <c r="S160" s="36">
        <f>SUMIFS(СВЦЭМ!$D$33:$D$776,СВЦЭМ!$A$33:$A$776,$A160,СВЦЭМ!$B$33:$B$776,S$155)+'СЕТ СН'!$I$14+СВЦЭМ!$D$10+'СЕТ СН'!$I$6-'СЕТ СН'!$I$26</f>
        <v>1025.1930696700001</v>
      </c>
      <c r="T160" s="36">
        <f>SUMIFS(СВЦЭМ!$D$33:$D$776,СВЦЭМ!$A$33:$A$776,$A160,СВЦЭМ!$B$33:$B$776,T$155)+'СЕТ СН'!$I$14+СВЦЭМ!$D$10+'СЕТ СН'!$I$6-'СЕТ СН'!$I$26</f>
        <v>1027.0085382100001</v>
      </c>
      <c r="U160" s="36">
        <f>SUMIFS(СВЦЭМ!$D$33:$D$776,СВЦЭМ!$A$33:$A$776,$A160,СВЦЭМ!$B$33:$B$776,U$155)+'СЕТ СН'!$I$14+СВЦЭМ!$D$10+'СЕТ СН'!$I$6-'СЕТ СН'!$I$26</f>
        <v>1025.4296556700001</v>
      </c>
      <c r="V160" s="36">
        <f>SUMIFS(СВЦЭМ!$D$33:$D$776,СВЦЭМ!$A$33:$A$776,$A160,СВЦЭМ!$B$33:$B$776,V$155)+'СЕТ СН'!$I$14+СВЦЭМ!$D$10+'СЕТ СН'!$I$6-'СЕТ СН'!$I$26</f>
        <v>1024.23528945</v>
      </c>
      <c r="W160" s="36">
        <f>SUMIFS(СВЦЭМ!$D$33:$D$776,СВЦЭМ!$A$33:$A$776,$A160,СВЦЭМ!$B$33:$B$776,W$155)+'СЕТ СН'!$I$14+СВЦЭМ!$D$10+'СЕТ СН'!$I$6-'СЕТ СН'!$I$26</f>
        <v>1018.2789049800001</v>
      </c>
      <c r="X160" s="36">
        <f>SUMIFS(СВЦЭМ!$D$33:$D$776,СВЦЭМ!$A$33:$A$776,$A160,СВЦЭМ!$B$33:$B$776,X$155)+'СЕТ СН'!$I$14+СВЦЭМ!$D$10+'СЕТ СН'!$I$6-'СЕТ СН'!$I$26</f>
        <v>1010.60481041</v>
      </c>
      <c r="Y160" s="36">
        <f>SUMIFS(СВЦЭМ!$D$33:$D$776,СВЦЭМ!$A$33:$A$776,$A160,СВЦЭМ!$B$33:$B$776,Y$155)+'СЕТ СН'!$I$14+СВЦЭМ!$D$10+'СЕТ СН'!$I$6-'СЕТ СН'!$I$26</f>
        <v>1032.69191983</v>
      </c>
    </row>
    <row r="161" spans="1:25" ht="15.75" x14ac:dyDescent="0.2">
      <c r="A161" s="35">
        <f t="shared" si="4"/>
        <v>43652</v>
      </c>
      <c r="B161" s="36">
        <f>SUMIFS(СВЦЭМ!$D$33:$D$776,СВЦЭМ!$A$33:$A$776,$A161,СВЦЭМ!$B$33:$B$776,B$155)+'СЕТ СН'!$I$14+СВЦЭМ!$D$10+'СЕТ СН'!$I$6-'СЕТ СН'!$I$26</f>
        <v>1130.66249806</v>
      </c>
      <c r="C161" s="36">
        <f>SUMIFS(СВЦЭМ!$D$33:$D$776,СВЦЭМ!$A$33:$A$776,$A161,СВЦЭМ!$B$33:$B$776,C$155)+'СЕТ СН'!$I$14+СВЦЭМ!$D$10+'СЕТ СН'!$I$6-'СЕТ СН'!$I$26</f>
        <v>1232.0565370900001</v>
      </c>
      <c r="D161" s="36">
        <f>SUMIFS(СВЦЭМ!$D$33:$D$776,СВЦЭМ!$A$33:$A$776,$A161,СВЦЭМ!$B$33:$B$776,D$155)+'СЕТ СН'!$I$14+СВЦЭМ!$D$10+'СЕТ СН'!$I$6-'СЕТ СН'!$I$26</f>
        <v>1275.5004725100002</v>
      </c>
      <c r="E161" s="36">
        <f>SUMIFS(СВЦЭМ!$D$33:$D$776,СВЦЭМ!$A$33:$A$776,$A161,СВЦЭМ!$B$33:$B$776,E$155)+'СЕТ СН'!$I$14+СВЦЭМ!$D$10+'СЕТ СН'!$I$6-'СЕТ СН'!$I$26</f>
        <v>1290.54977762</v>
      </c>
      <c r="F161" s="36">
        <f>SUMIFS(СВЦЭМ!$D$33:$D$776,СВЦЭМ!$A$33:$A$776,$A161,СВЦЭМ!$B$33:$B$776,F$155)+'СЕТ СН'!$I$14+СВЦЭМ!$D$10+'СЕТ СН'!$I$6-'СЕТ СН'!$I$26</f>
        <v>1285.4055126600001</v>
      </c>
      <c r="G161" s="36">
        <f>SUMIFS(СВЦЭМ!$D$33:$D$776,СВЦЭМ!$A$33:$A$776,$A161,СВЦЭМ!$B$33:$B$776,G$155)+'СЕТ СН'!$I$14+СВЦЭМ!$D$10+'СЕТ СН'!$I$6-'СЕТ СН'!$I$26</f>
        <v>1269.4333059300002</v>
      </c>
      <c r="H161" s="36">
        <f>SUMIFS(СВЦЭМ!$D$33:$D$776,СВЦЭМ!$A$33:$A$776,$A161,СВЦЭМ!$B$33:$B$776,H$155)+'СЕТ СН'!$I$14+СВЦЭМ!$D$10+'СЕТ СН'!$I$6-'СЕТ СН'!$I$26</f>
        <v>1228.0177533200001</v>
      </c>
      <c r="I161" s="36">
        <f>SUMIFS(СВЦЭМ!$D$33:$D$776,СВЦЭМ!$A$33:$A$776,$A161,СВЦЭМ!$B$33:$B$776,I$155)+'СЕТ СН'!$I$14+СВЦЭМ!$D$10+'СЕТ СН'!$I$6-'СЕТ СН'!$I$26</f>
        <v>1177.2061325300001</v>
      </c>
      <c r="J161" s="36">
        <f>SUMIFS(СВЦЭМ!$D$33:$D$776,СВЦЭМ!$A$33:$A$776,$A161,СВЦЭМ!$B$33:$B$776,J$155)+'СЕТ СН'!$I$14+СВЦЭМ!$D$10+'СЕТ СН'!$I$6-'СЕТ СН'!$I$26</f>
        <v>1126.2571744800002</v>
      </c>
      <c r="K161" s="36">
        <f>SUMIFS(СВЦЭМ!$D$33:$D$776,СВЦЭМ!$A$33:$A$776,$A161,СВЦЭМ!$B$33:$B$776,K$155)+'СЕТ СН'!$I$14+СВЦЭМ!$D$10+'СЕТ СН'!$I$6-'СЕТ СН'!$I$26</f>
        <v>1108.2721466</v>
      </c>
      <c r="L161" s="36">
        <f>SUMIFS(СВЦЭМ!$D$33:$D$776,СВЦЭМ!$A$33:$A$776,$A161,СВЦЭМ!$B$33:$B$776,L$155)+'СЕТ СН'!$I$14+СВЦЭМ!$D$10+'СЕТ СН'!$I$6-'СЕТ СН'!$I$26</f>
        <v>1082.1899193600002</v>
      </c>
      <c r="M161" s="36">
        <f>SUMIFS(СВЦЭМ!$D$33:$D$776,СВЦЭМ!$A$33:$A$776,$A161,СВЦЭМ!$B$33:$B$776,M$155)+'СЕТ СН'!$I$14+СВЦЭМ!$D$10+'СЕТ СН'!$I$6-'СЕТ СН'!$I$26</f>
        <v>1072.6792359400001</v>
      </c>
      <c r="N161" s="36">
        <f>SUMIFS(СВЦЭМ!$D$33:$D$776,СВЦЭМ!$A$33:$A$776,$A161,СВЦЭМ!$B$33:$B$776,N$155)+'СЕТ СН'!$I$14+СВЦЭМ!$D$10+'СЕТ СН'!$I$6-'СЕТ СН'!$I$26</f>
        <v>1085.7040581300002</v>
      </c>
      <c r="O161" s="36">
        <f>SUMIFS(СВЦЭМ!$D$33:$D$776,СВЦЭМ!$A$33:$A$776,$A161,СВЦЭМ!$B$33:$B$776,O$155)+'СЕТ СН'!$I$14+СВЦЭМ!$D$10+'СЕТ СН'!$I$6-'СЕТ СН'!$I$26</f>
        <v>1096.2818767000001</v>
      </c>
      <c r="P161" s="36">
        <f>SUMIFS(СВЦЭМ!$D$33:$D$776,СВЦЭМ!$A$33:$A$776,$A161,СВЦЭМ!$B$33:$B$776,P$155)+'СЕТ СН'!$I$14+СВЦЭМ!$D$10+'СЕТ СН'!$I$6-'СЕТ СН'!$I$26</f>
        <v>1109.0476015900001</v>
      </c>
      <c r="Q161" s="36">
        <f>SUMIFS(СВЦЭМ!$D$33:$D$776,СВЦЭМ!$A$33:$A$776,$A161,СВЦЭМ!$B$33:$B$776,Q$155)+'СЕТ СН'!$I$14+СВЦЭМ!$D$10+'СЕТ СН'!$I$6-'СЕТ СН'!$I$26</f>
        <v>1097.1598898699999</v>
      </c>
      <c r="R161" s="36">
        <f>SUMIFS(СВЦЭМ!$D$33:$D$776,СВЦЭМ!$A$33:$A$776,$A161,СВЦЭМ!$B$33:$B$776,R$155)+'СЕТ СН'!$I$14+СВЦЭМ!$D$10+'СЕТ СН'!$I$6-'СЕТ СН'!$I$26</f>
        <v>1047.9804222299999</v>
      </c>
      <c r="S161" s="36">
        <f>SUMIFS(СВЦЭМ!$D$33:$D$776,СВЦЭМ!$A$33:$A$776,$A161,СВЦЭМ!$B$33:$B$776,S$155)+'СЕТ СН'!$I$14+СВЦЭМ!$D$10+'СЕТ СН'!$I$6-'СЕТ СН'!$I$26</f>
        <v>1054.1622366000001</v>
      </c>
      <c r="T161" s="36">
        <f>SUMIFS(СВЦЭМ!$D$33:$D$776,СВЦЭМ!$A$33:$A$776,$A161,СВЦЭМ!$B$33:$B$776,T$155)+'СЕТ СН'!$I$14+СВЦЭМ!$D$10+'СЕТ СН'!$I$6-'СЕТ СН'!$I$26</f>
        <v>1041.6584033300001</v>
      </c>
      <c r="U161" s="36">
        <f>SUMIFS(СВЦЭМ!$D$33:$D$776,СВЦЭМ!$A$33:$A$776,$A161,СВЦЭМ!$B$33:$B$776,U$155)+'СЕТ СН'!$I$14+СВЦЭМ!$D$10+'СЕТ СН'!$I$6-'СЕТ СН'!$I$26</f>
        <v>1031.17805135</v>
      </c>
      <c r="V161" s="36">
        <f>SUMIFS(СВЦЭМ!$D$33:$D$776,СВЦЭМ!$A$33:$A$776,$A161,СВЦЭМ!$B$33:$B$776,V$155)+'СЕТ СН'!$I$14+СВЦЭМ!$D$10+'СЕТ СН'!$I$6-'СЕТ СН'!$I$26</f>
        <v>1039.53426988</v>
      </c>
      <c r="W161" s="36">
        <f>SUMIFS(СВЦЭМ!$D$33:$D$776,СВЦЭМ!$A$33:$A$776,$A161,СВЦЭМ!$B$33:$B$776,W$155)+'СЕТ СН'!$I$14+СВЦЭМ!$D$10+'СЕТ СН'!$I$6-'СЕТ СН'!$I$26</f>
        <v>1047.64802199</v>
      </c>
      <c r="X161" s="36">
        <f>SUMIFS(СВЦЭМ!$D$33:$D$776,СВЦЭМ!$A$33:$A$776,$A161,СВЦЭМ!$B$33:$B$776,X$155)+'СЕТ СН'!$I$14+СВЦЭМ!$D$10+'СЕТ СН'!$I$6-'СЕТ СН'!$I$26</f>
        <v>1044.06548389</v>
      </c>
      <c r="Y161" s="36">
        <f>SUMIFS(СВЦЭМ!$D$33:$D$776,СВЦЭМ!$A$33:$A$776,$A161,СВЦЭМ!$B$33:$B$776,Y$155)+'СЕТ СН'!$I$14+СВЦЭМ!$D$10+'СЕТ СН'!$I$6-'СЕТ СН'!$I$26</f>
        <v>1076.18484878</v>
      </c>
    </row>
    <row r="162" spans="1:25" ht="15.75" x14ac:dyDescent="0.2">
      <c r="A162" s="35">
        <f t="shared" si="4"/>
        <v>43653</v>
      </c>
      <c r="B162" s="36">
        <f>SUMIFS(СВЦЭМ!$D$33:$D$776,СВЦЭМ!$A$33:$A$776,$A162,СВЦЭМ!$B$33:$B$776,B$155)+'СЕТ СН'!$I$14+СВЦЭМ!$D$10+'СЕТ СН'!$I$6-'СЕТ СН'!$I$26</f>
        <v>1155.10193334</v>
      </c>
      <c r="C162" s="36">
        <f>SUMIFS(СВЦЭМ!$D$33:$D$776,СВЦЭМ!$A$33:$A$776,$A162,СВЦЭМ!$B$33:$B$776,C$155)+'СЕТ СН'!$I$14+СВЦЭМ!$D$10+'СЕТ СН'!$I$6-'СЕТ СН'!$I$26</f>
        <v>1266.4593178300001</v>
      </c>
      <c r="D162" s="36">
        <f>SUMIFS(СВЦЭМ!$D$33:$D$776,СВЦЭМ!$A$33:$A$776,$A162,СВЦЭМ!$B$33:$B$776,D$155)+'СЕТ СН'!$I$14+СВЦЭМ!$D$10+'СЕТ СН'!$I$6-'СЕТ СН'!$I$26</f>
        <v>1292.94791059</v>
      </c>
      <c r="E162" s="36">
        <f>SUMIFS(СВЦЭМ!$D$33:$D$776,СВЦЭМ!$A$33:$A$776,$A162,СВЦЭМ!$B$33:$B$776,E$155)+'СЕТ СН'!$I$14+СВЦЭМ!$D$10+'СЕТ СН'!$I$6-'СЕТ СН'!$I$26</f>
        <v>1309.9954015000001</v>
      </c>
      <c r="F162" s="36">
        <f>SUMIFS(СВЦЭМ!$D$33:$D$776,СВЦЭМ!$A$33:$A$776,$A162,СВЦЭМ!$B$33:$B$776,F$155)+'СЕТ СН'!$I$14+СВЦЭМ!$D$10+'СЕТ СН'!$I$6-'СЕТ СН'!$I$26</f>
        <v>1320.27633328</v>
      </c>
      <c r="G162" s="36">
        <f>SUMIFS(СВЦЭМ!$D$33:$D$776,СВЦЭМ!$A$33:$A$776,$A162,СВЦЭМ!$B$33:$B$776,G$155)+'СЕТ СН'!$I$14+СВЦЭМ!$D$10+'СЕТ СН'!$I$6-'СЕТ СН'!$I$26</f>
        <v>1319.3387343900001</v>
      </c>
      <c r="H162" s="36">
        <f>SUMIFS(СВЦЭМ!$D$33:$D$776,СВЦЭМ!$A$33:$A$776,$A162,СВЦЭМ!$B$33:$B$776,H$155)+'СЕТ СН'!$I$14+СВЦЭМ!$D$10+'СЕТ СН'!$I$6-'СЕТ СН'!$I$26</f>
        <v>1287.88988786</v>
      </c>
      <c r="I162" s="36">
        <f>SUMIFS(СВЦЭМ!$D$33:$D$776,СВЦЭМ!$A$33:$A$776,$A162,СВЦЭМ!$B$33:$B$776,I$155)+'СЕТ СН'!$I$14+СВЦЭМ!$D$10+'СЕТ СН'!$I$6-'СЕТ СН'!$I$26</f>
        <v>1235.44441224</v>
      </c>
      <c r="J162" s="36">
        <f>SUMIFS(СВЦЭМ!$D$33:$D$776,СВЦЭМ!$A$33:$A$776,$A162,СВЦЭМ!$B$33:$B$776,J$155)+'СЕТ СН'!$I$14+СВЦЭМ!$D$10+'СЕТ СН'!$I$6-'СЕТ СН'!$I$26</f>
        <v>1169.9561657100001</v>
      </c>
      <c r="K162" s="36">
        <f>SUMIFS(СВЦЭМ!$D$33:$D$776,СВЦЭМ!$A$33:$A$776,$A162,СВЦЭМ!$B$33:$B$776,K$155)+'СЕТ СН'!$I$14+СВЦЭМ!$D$10+'СЕТ СН'!$I$6-'СЕТ СН'!$I$26</f>
        <v>1114.7611333300001</v>
      </c>
      <c r="L162" s="36">
        <f>SUMIFS(СВЦЭМ!$D$33:$D$776,СВЦЭМ!$A$33:$A$776,$A162,СВЦЭМ!$B$33:$B$776,L$155)+'СЕТ СН'!$I$14+СВЦЭМ!$D$10+'СЕТ СН'!$I$6-'СЕТ СН'!$I$26</f>
        <v>1080.3334388100002</v>
      </c>
      <c r="M162" s="36">
        <f>SUMIFS(СВЦЭМ!$D$33:$D$776,СВЦЭМ!$A$33:$A$776,$A162,СВЦЭМ!$B$33:$B$776,M$155)+'СЕТ СН'!$I$14+СВЦЭМ!$D$10+'СЕТ СН'!$I$6-'СЕТ СН'!$I$26</f>
        <v>1081.98282857</v>
      </c>
      <c r="N162" s="36">
        <f>SUMIFS(СВЦЭМ!$D$33:$D$776,СВЦЭМ!$A$33:$A$776,$A162,СВЦЭМ!$B$33:$B$776,N$155)+'СЕТ СН'!$I$14+СВЦЭМ!$D$10+'СЕТ СН'!$I$6-'СЕТ СН'!$I$26</f>
        <v>1086.26785369</v>
      </c>
      <c r="O162" s="36">
        <f>SUMIFS(СВЦЭМ!$D$33:$D$776,СВЦЭМ!$A$33:$A$776,$A162,СВЦЭМ!$B$33:$B$776,O$155)+'СЕТ СН'!$I$14+СВЦЭМ!$D$10+'СЕТ СН'!$I$6-'СЕТ СН'!$I$26</f>
        <v>1089.15245383</v>
      </c>
      <c r="P162" s="36">
        <f>SUMIFS(СВЦЭМ!$D$33:$D$776,СВЦЭМ!$A$33:$A$776,$A162,СВЦЭМ!$B$33:$B$776,P$155)+'СЕТ СН'!$I$14+СВЦЭМ!$D$10+'СЕТ СН'!$I$6-'СЕТ СН'!$I$26</f>
        <v>1091.3796276100002</v>
      </c>
      <c r="Q162" s="36">
        <f>SUMIFS(СВЦЭМ!$D$33:$D$776,СВЦЭМ!$A$33:$A$776,$A162,СВЦЭМ!$B$33:$B$776,Q$155)+'СЕТ СН'!$I$14+СВЦЭМ!$D$10+'СЕТ СН'!$I$6-'СЕТ СН'!$I$26</f>
        <v>1080.9488279500001</v>
      </c>
      <c r="R162" s="36">
        <f>SUMIFS(СВЦЭМ!$D$33:$D$776,СВЦЭМ!$A$33:$A$776,$A162,СВЦЭМ!$B$33:$B$776,R$155)+'СЕТ СН'!$I$14+СВЦЭМ!$D$10+'СЕТ СН'!$I$6-'СЕТ СН'!$I$26</f>
        <v>1033.7897174899999</v>
      </c>
      <c r="S162" s="36">
        <f>SUMIFS(СВЦЭМ!$D$33:$D$776,СВЦЭМ!$A$33:$A$776,$A162,СВЦЭМ!$B$33:$B$776,S$155)+'СЕТ СН'!$I$14+СВЦЭМ!$D$10+'СЕТ СН'!$I$6-'СЕТ СН'!$I$26</f>
        <v>1027.18091637</v>
      </c>
      <c r="T162" s="36">
        <f>SUMIFS(СВЦЭМ!$D$33:$D$776,СВЦЭМ!$A$33:$A$776,$A162,СВЦЭМ!$B$33:$B$776,T$155)+'СЕТ СН'!$I$14+СВЦЭМ!$D$10+'СЕТ СН'!$I$6-'СЕТ СН'!$I$26</f>
        <v>1023.69420823</v>
      </c>
      <c r="U162" s="36">
        <f>SUMIFS(СВЦЭМ!$D$33:$D$776,СВЦЭМ!$A$33:$A$776,$A162,СВЦЭМ!$B$33:$B$776,U$155)+'СЕТ СН'!$I$14+СВЦЭМ!$D$10+'СЕТ СН'!$I$6-'СЕТ СН'!$I$26</f>
        <v>1020.9593947200001</v>
      </c>
      <c r="V162" s="36">
        <f>SUMIFS(СВЦЭМ!$D$33:$D$776,СВЦЭМ!$A$33:$A$776,$A162,СВЦЭМ!$B$33:$B$776,V$155)+'СЕТ СН'!$I$14+СВЦЭМ!$D$10+'СЕТ СН'!$I$6-'СЕТ СН'!$I$26</f>
        <v>1020.4763691000001</v>
      </c>
      <c r="W162" s="36">
        <f>SUMIFS(СВЦЭМ!$D$33:$D$776,СВЦЭМ!$A$33:$A$776,$A162,СВЦЭМ!$B$33:$B$776,W$155)+'СЕТ СН'!$I$14+СВЦЭМ!$D$10+'СЕТ СН'!$I$6-'СЕТ СН'!$I$26</f>
        <v>1010.10545587</v>
      </c>
      <c r="X162" s="36">
        <f>SUMIFS(СВЦЭМ!$D$33:$D$776,СВЦЭМ!$A$33:$A$776,$A162,СВЦЭМ!$B$33:$B$776,X$155)+'СЕТ СН'!$I$14+СВЦЭМ!$D$10+'СЕТ СН'!$I$6-'СЕТ СН'!$I$26</f>
        <v>1022.3341906200001</v>
      </c>
      <c r="Y162" s="36">
        <f>SUMIFS(СВЦЭМ!$D$33:$D$776,СВЦЭМ!$A$33:$A$776,$A162,СВЦЭМ!$B$33:$B$776,Y$155)+'СЕТ СН'!$I$14+СВЦЭМ!$D$10+'СЕТ СН'!$I$6-'СЕТ СН'!$I$26</f>
        <v>1055.99276897</v>
      </c>
    </row>
    <row r="163" spans="1:25" ht="15.75" x14ac:dyDescent="0.2">
      <c r="A163" s="35">
        <f t="shared" si="4"/>
        <v>43654</v>
      </c>
      <c r="B163" s="36">
        <f>SUMIFS(СВЦЭМ!$D$33:$D$776,СВЦЭМ!$A$33:$A$776,$A163,СВЦЭМ!$B$33:$B$776,B$155)+'СЕТ СН'!$I$14+СВЦЭМ!$D$10+'СЕТ СН'!$I$6-'СЕТ СН'!$I$26</f>
        <v>1154.0157502000002</v>
      </c>
      <c r="C163" s="36">
        <f>SUMIFS(СВЦЭМ!$D$33:$D$776,СВЦЭМ!$A$33:$A$776,$A163,СВЦЭМ!$B$33:$B$776,C$155)+'СЕТ СН'!$I$14+СВЦЭМ!$D$10+'СЕТ СН'!$I$6-'СЕТ СН'!$I$26</f>
        <v>1247.5048896200001</v>
      </c>
      <c r="D163" s="36">
        <f>SUMIFS(СВЦЭМ!$D$33:$D$776,СВЦЭМ!$A$33:$A$776,$A163,СВЦЭМ!$B$33:$B$776,D$155)+'СЕТ СН'!$I$14+СВЦЭМ!$D$10+'СЕТ СН'!$I$6-'СЕТ СН'!$I$26</f>
        <v>1275.5405468100003</v>
      </c>
      <c r="E163" s="36">
        <f>SUMIFS(СВЦЭМ!$D$33:$D$776,СВЦЭМ!$A$33:$A$776,$A163,СВЦЭМ!$B$33:$B$776,E$155)+'СЕТ СН'!$I$14+СВЦЭМ!$D$10+'СЕТ СН'!$I$6-'СЕТ СН'!$I$26</f>
        <v>1296.2649286600001</v>
      </c>
      <c r="F163" s="36">
        <f>SUMIFS(СВЦЭМ!$D$33:$D$776,СВЦЭМ!$A$33:$A$776,$A163,СВЦЭМ!$B$33:$B$776,F$155)+'СЕТ СН'!$I$14+СВЦЭМ!$D$10+'СЕТ СН'!$I$6-'СЕТ СН'!$I$26</f>
        <v>1299.2896905600001</v>
      </c>
      <c r="G163" s="36">
        <f>SUMIFS(СВЦЭМ!$D$33:$D$776,СВЦЭМ!$A$33:$A$776,$A163,СВЦЭМ!$B$33:$B$776,G$155)+'СЕТ СН'!$I$14+СВЦЭМ!$D$10+'СЕТ СН'!$I$6-'СЕТ СН'!$I$26</f>
        <v>1283.0659969000001</v>
      </c>
      <c r="H163" s="36">
        <f>SUMIFS(СВЦЭМ!$D$33:$D$776,СВЦЭМ!$A$33:$A$776,$A163,СВЦЭМ!$B$33:$B$776,H$155)+'СЕТ СН'!$I$14+СВЦЭМ!$D$10+'СЕТ СН'!$I$6-'СЕТ СН'!$I$26</f>
        <v>1233.9598263</v>
      </c>
      <c r="I163" s="36">
        <f>SUMIFS(СВЦЭМ!$D$33:$D$776,СВЦЭМ!$A$33:$A$776,$A163,СВЦЭМ!$B$33:$B$776,I$155)+'СЕТ СН'!$I$14+СВЦЭМ!$D$10+'СЕТ СН'!$I$6-'СЕТ СН'!$I$26</f>
        <v>1197.7992103300001</v>
      </c>
      <c r="J163" s="36">
        <f>SUMIFS(СВЦЭМ!$D$33:$D$776,СВЦЭМ!$A$33:$A$776,$A163,СВЦЭМ!$B$33:$B$776,J$155)+'СЕТ СН'!$I$14+СВЦЭМ!$D$10+'СЕТ СН'!$I$6-'СЕТ СН'!$I$26</f>
        <v>1181.11980382</v>
      </c>
      <c r="K163" s="36">
        <f>SUMIFS(СВЦЭМ!$D$33:$D$776,СВЦЭМ!$A$33:$A$776,$A163,СВЦЭМ!$B$33:$B$776,K$155)+'СЕТ СН'!$I$14+СВЦЭМ!$D$10+'СЕТ СН'!$I$6-'СЕТ СН'!$I$26</f>
        <v>1180.2325815300001</v>
      </c>
      <c r="L163" s="36">
        <f>SUMIFS(СВЦЭМ!$D$33:$D$776,СВЦЭМ!$A$33:$A$776,$A163,СВЦЭМ!$B$33:$B$776,L$155)+'СЕТ СН'!$I$14+СВЦЭМ!$D$10+'СЕТ СН'!$I$6-'СЕТ СН'!$I$26</f>
        <v>1179.67604183</v>
      </c>
      <c r="M163" s="36">
        <f>SUMIFS(СВЦЭМ!$D$33:$D$776,СВЦЭМ!$A$33:$A$776,$A163,СВЦЭМ!$B$33:$B$776,M$155)+'СЕТ СН'!$I$14+СВЦЭМ!$D$10+'СЕТ СН'!$I$6-'СЕТ СН'!$I$26</f>
        <v>1145.2531146700001</v>
      </c>
      <c r="N163" s="36">
        <f>SUMIFS(СВЦЭМ!$D$33:$D$776,СВЦЭМ!$A$33:$A$776,$A163,СВЦЭМ!$B$33:$B$776,N$155)+'СЕТ СН'!$I$14+СВЦЭМ!$D$10+'СЕТ СН'!$I$6-'СЕТ СН'!$I$26</f>
        <v>1143.7858025300002</v>
      </c>
      <c r="O163" s="36">
        <f>SUMIFS(СВЦЭМ!$D$33:$D$776,СВЦЭМ!$A$33:$A$776,$A163,СВЦЭМ!$B$33:$B$776,O$155)+'СЕТ СН'!$I$14+СВЦЭМ!$D$10+'СЕТ СН'!$I$6-'СЕТ СН'!$I$26</f>
        <v>1133.2107884500001</v>
      </c>
      <c r="P163" s="36">
        <f>SUMIFS(СВЦЭМ!$D$33:$D$776,СВЦЭМ!$A$33:$A$776,$A163,СВЦЭМ!$B$33:$B$776,P$155)+'СЕТ СН'!$I$14+СВЦЭМ!$D$10+'СЕТ СН'!$I$6-'СЕТ СН'!$I$26</f>
        <v>1101.05395307</v>
      </c>
      <c r="Q163" s="36">
        <f>SUMIFS(СВЦЭМ!$D$33:$D$776,СВЦЭМ!$A$33:$A$776,$A163,СВЦЭМ!$B$33:$B$776,Q$155)+'СЕТ СН'!$I$14+СВЦЭМ!$D$10+'СЕТ СН'!$I$6-'СЕТ СН'!$I$26</f>
        <v>1077.74733139</v>
      </c>
      <c r="R163" s="36">
        <f>SUMIFS(СВЦЭМ!$D$33:$D$776,СВЦЭМ!$A$33:$A$776,$A163,СВЦЭМ!$B$33:$B$776,R$155)+'СЕТ СН'!$I$14+СВЦЭМ!$D$10+'СЕТ СН'!$I$6-'СЕТ СН'!$I$26</f>
        <v>1038.11371095</v>
      </c>
      <c r="S163" s="36">
        <f>SUMIFS(СВЦЭМ!$D$33:$D$776,СВЦЭМ!$A$33:$A$776,$A163,СВЦЭМ!$B$33:$B$776,S$155)+'СЕТ СН'!$I$14+СВЦЭМ!$D$10+'СЕТ СН'!$I$6-'СЕТ СН'!$I$26</f>
        <v>1046.2390966900002</v>
      </c>
      <c r="T163" s="36">
        <f>SUMIFS(СВЦЭМ!$D$33:$D$776,СВЦЭМ!$A$33:$A$776,$A163,СВЦЭМ!$B$33:$B$776,T$155)+'СЕТ СН'!$I$14+СВЦЭМ!$D$10+'СЕТ СН'!$I$6-'СЕТ СН'!$I$26</f>
        <v>1047.1826053600003</v>
      </c>
      <c r="U163" s="36">
        <f>SUMIFS(СВЦЭМ!$D$33:$D$776,СВЦЭМ!$A$33:$A$776,$A163,СВЦЭМ!$B$33:$B$776,U$155)+'СЕТ СН'!$I$14+СВЦЭМ!$D$10+'СЕТ СН'!$I$6-'СЕТ СН'!$I$26</f>
        <v>1040.5557821900002</v>
      </c>
      <c r="V163" s="36">
        <f>SUMIFS(СВЦЭМ!$D$33:$D$776,СВЦЭМ!$A$33:$A$776,$A163,СВЦЭМ!$B$33:$B$776,V$155)+'СЕТ СН'!$I$14+СВЦЭМ!$D$10+'СЕТ СН'!$I$6-'СЕТ СН'!$I$26</f>
        <v>1062.3453420000001</v>
      </c>
      <c r="W163" s="36">
        <f>SUMIFS(СВЦЭМ!$D$33:$D$776,СВЦЭМ!$A$33:$A$776,$A163,СВЦЭМ!$B$33:$B$776,W$155)+'СЕТ СН'!$I$14+СВЦЭМ!$D$10+'СЕТ СН'!$I$6-'СЕТ СН'!$I$26</f>
        <v>1087.0213913000002</v>
      </c>
      <c r="X163" s="36">
        <f>SUMIFS(СВЦЭМ!$D$33:$D$776,СВЦЭМ!$A$33:$A$776,$A163,СВЦЭМ!$B$33:$B$776,X$155)+'СЕТ СН'!$I$14+СВЦЭМ!$D$10+'СЕТ СН'!$I$6-'СЕТ СН'!$I$26</f>
        <v>1100.8029861</v>
      </c>
      <c r="Y163" s="36">
        <f>SUMIFS(СВЦЭМ!$D$33:$D$776,СВЦЭМ!$A$33:$A$776,$A163,СВЦЭМ!$B$33:$B$776,Y$155)+'СЕТ СН'!$I$14+СВЦЭМ!$D$10+'СЕТ СН'!$I$6-'СЕТ СН'!$I$26</f>
        <v>1121.50038584</v>
      </c>
    </row>
    <row r="164" spans="1:25" ht="15.75" x14ac:dyDescent="0.2">
      <c r="A164" s="35">
        <f t="shared" si="4"/>
        <v>43655</v>
      </c>
      <c r="B164" s="36">
        <f>SUMIFS(СВЦЭМ!$D$33:$D$776,СВЦЭМ!$A$33:$A$776,$A164,СВЦЭМ!$B$33:$B$776,B$155)+'СЕТ СН'!$I$14+СВЦЭМ!$D$10+'СЕТ СН'!$I$6-'СЕТ СН'!$I$26</f>
        <v>1196.1885229100001</v>
      </c>
      <c r="C164" s="36">
        <f>SUMIFS(СВЦЭМ!$D$33:$D$776,СВЦЭМ!$A$33:$A$776,$A164,СВЦЭМ!$B$33:$B$776,C$155)+'СЕТ СН'!$I$14+СВЦЭМ!$D$10+'СЕТ СН'!$I$6-'СЕТ СН'!$I$26</f>
        <v>1228.51538914</v>
      </c>
      <c r="D164" s="36">
        <f>SUMIFS(СВЦЭМ!$D$33:$D$776,СВЦЭМ!$A$33:$A$776,$A164,СВЦЭМ!$B$33:$B$776,D$155)+'СЕТ СН'!$I$14+СВЦЭМ!$D$10+'СЕТ СН'!$I$6-'СЕТ СН'!$I$26</f>
        <v>1247.4492450600001</v>
      </c>
      <c r="E164" s="36">
        <f>SUMIFS(СВЦЭМ!$D$33:$D$776,СВЦЭМ!$A$33:$A$776,$A164,СВЦЭМ!$B$33:$B$776,E$155)+'СЕТ СН'!$I$14+СВЦЭМ!$D$10+'СЕТ СН'!$I$6-'СЕТ СН'!$I$26</f>
        <v>1264.1047381600001</v>
      </c>
      <c r="F164" s="36">
        <f>SUMIFS(СВЦЭМ!$D$33:$D$776,СВЦЭМ!$A$33:$A$776,$A164,СВЦЭМ!$B$33:$B$776,F$155)+'СЕТ СН'!$I$14+СВЦЭМ!$D$10+'СЕТ СН'!$I$6-'СЕТ СН'!$I$26</f>
        <v>1261.7127884400002</v>
      </c>
      <c r="G164" s="36">
        <f>SUMIFS(СВЦЭМ!$D$33:$D$776,СВЦЭМ!$A$33:$A$776,$A164,СВЦЭМ!$B$33:$B$776,G$155)+'СЕТ СН'!$I$14+СВЦЭМ!$D$10+'СЕТ СН'!$I$6-'СЕТ СН'!$I$26</f>
        <v>1257.7373580100002</v>
      </c>
      <c r="H164" s="36">
        <f>SUMIFS(СВЦЭМ!$D$33:$D$776,СВЦЭМ!$A$33:$A$776,$A164,СВЦЭМ!$B$33:$B$776,H$155)+'СЕТ СН'!$I$14+СВЦЭМ!$D$10+'СЕТ СН'!$I$6-'СЕТ СН'!$I$26</f>
        <v>1209.9121864900001</v>
      </c>
      <c r="I164" s="36">
        <f>SUMIFS(СВЦЭМ!$D$33:$D$776,СВЦЭМ!$A$33:$A$776,$A164,СВЦЭМ!$B$33:$B$776,I$155)+'СЕТ СН'!$I$14+СВЦЭМ!$D$10+'СЕТ СН'!$I$6-'СЕТ СН'!$I$26</f>
        <v>1187.0875268600003</v>
      </c>
      <c r="J164" s="36">
        <f>SUMIFS(СВЦЭМ!$D$33:$D$776,СВЦЭМ!$A$33:$A$776,$A164,СВЦЭМ!$B$33:$B$776,J$155)+'СЕТ СН'!$I$14+СВЦЭМ!$D$10+'СЕТ СН'!$I$6-'СЕТ СН'!$I$26</f>
        <v>1157.0108322800002</v>
      </c>
      <c r="K164" s="36">
        <f>SUMIFS(СВЦЭМ!$D$33:$D$776,СВЦЭМ!$A$33:$A$776,$A164,СВЦЭМ!$B$33:$B$776,K$155)+'СЕТ СН'!$I$14+СВЦЭМ!$D$10+'СЕТ СН'!$I$6-'СЕТ СН'!$I$26</f>
        <v>1139.2687763100002</v>
      </c>
      <c r="L164" s="36">
        <f>SUMIFS(СВЦЭМ!$D$33:$D$776,СВЦЭМ!$A$33:$A$776,$A164,СВЦЭМ!$B$33:$B$776,L$155)+'СЕТ СН'!$I$14+СВЦЭМ!$D$10+'СЕТ СН'!$I$6-'СЕТ СН'!$I$26</f>
        <v>1139.7577683200002</v>
      </c>
      <c r="M164" s="36">
        <f>SUMIFS(СВЦЭМ!$D$33:$D$776,СВЦЭМ!$A$33:$A$776,$A164,СВЦЭМ!$B$33:$B$776,M$155)+'СЕТ СН'!$I$14+СВЦЭМ!$D$10+'СЕТ СН'!$I$6-'СЕТ СН'!$I$26</f>
        <v>1133.7898182700001</v>
      </c>
      <c r="N164" s="36">
        <f>SUMIFS(СВЦЭМ!$D$33:$D$776,СВЦЭМ!$A$33:$A$776,$A164,СВЦЭМ!$B$33:$B$776,N$155)+'СЕТ СН'!$I$14+СВЦЭМ!$D$10+'СЕТ СН'!$I$6-'СЕТ СН'!$I$26</f>
        <v>1135.36922015</v>
      </c>
      <c r="O164" s="36">
        <f>SUMIFS(СВЦЭМ!$D$33:$D$776,СВЦЭМ!$A$33:$A$776,$A164,СВЦЭМ!$B$33:$B$776,O$155)+'СЕТ СН'!$I$14+СВЦЭМ!$D$10+'СЕТ СН'!$I$6-'СЕТ СН'!$I$26</f>
        <v>1131.2054494900001</v>
      </c>
      <c r="P164" s="36">
        <f>SUMIFS(СВЦЭМ!$D$33:$D$776,СВЦЭМ!$A$33:$A$776,$A164,СВЦЭМ!$B$33:$B$776,P$155)+'СЕТ СН'!$I$14+СВЦЭМ!$D$10+'СЕТ СН'!$I$6-'СЕТ СН'!$I$26</f>
        <v>1138.3904499300002</v>
      </c>
      <c r="Q164" s="36">
        <f>SUMIFS(СВЦЭМ!$D$33:$D$776,СВЦЭМ!$A$33:$A$776,$A164,СВЦЭМ!$B$33:$B$776,Q$155)+'СЕТ СН'!$I$14+СВЦЭМ!$D$10+'СЕТ СН'!$I$6-'СЕТ СН'!$I$26</f>
        <v>1156.5913939300001</v>
      </c>
      <c r="R164" s="36">
        <f>SUMIFS(СВЦЭМ!$D$33:$D$776,СВЦЭМ!$A$33:$A$776,$A164,СВЦЭМ!$B$33:$B$776,R$155)+'СЕТ СН'!$I$14+СВЦЭМ!$D$10+'СЕТ СН'!$I$6-'СЕТ СН'!$I$26</f>
        <v>1120.5253352899999</v>
      </c>
      <c r="S164" s="36">
        <f>SUMIFS(СВЦЭМ!$D$33:$D$776,СВЦЭМ!$A$33:$A$776,$A164,СВЦЭМ!$B$33:$B$776,S$155)+'СЕТ СН'!$I$14+СВЦЭМ!$D$10+'СЕТ СН'!$I$6-'СЕТ СН'!$I$26</f>
        <v>1091.5819790700002</v>
      </c>
      <c r="T164" s="36">
        <f>SUMIFS(СВЦЭМ!$D$33:$D$776,СВЦЭМ!$A$33:$A$776,$A164,СВЦЭМ!$B$33:$B$776,T$155)+'СЕТ СН'!$I$14+СВЦЭМ!$D$10+'СЕТ СН'!$I$6-'СЕТ СН'!$I$26</f>
        <v>1089.4027771400001</v>
      </c>
      <c r="U164" s="36">
        <f>SUMIFS(СВЦЭМ!$D$33:$D$776,СВЦЭМ!$A$33:$A$776,$A164,СВЦЭМ!$B$33:$B$776,U$155)+'СЕТ СН'!$I$14+СВЦЭМ!$D$10+'СЕТ СН'!$I$6-'СЕТ СН'!$I$26</f>
        <v>1081.57589143</v>
      </c>
      <c r="V164" s="36">
        <f>SUMIFS(СВЦЭМ!$D$33:$D$776,СВЦЭМ!$A$33:$A$776,$A164,СВЦЭМ!$B$33:$B$776,V$155)+'СЕТ СН'!$I$14+СВЦЭМ!$D$10+'СЕТ СН'!$I$6-'СЕТ СН'!$I$26</f>
        <v>1081.2864142500002</v>
      </c>
      <c r="W164" s="36">
        <f>SUMIFS(СВЦЭМ!$D$33:$D$776,СВЦЭМ!$A$33:$A$776,$A164,СВЦЭМ!$B$33:$B$776,W$155)+'СЕТ СН'!$I$14+СВЦЭМ!$D$10+'СЕТ СН'!$I$6-'СЕТ СН'!$I$26</f>
        <v>1058.15723417</v>
      </c>
      <c r="X164" s="36">
        <f>SUMIFS(СВЦЭМ!$D$33:$D$776,СВЦЭМ!$A$33:$A$776,$A164,СВЦЭМ!$B$33:$B$776,X$155)+'СЕТ СН'!$I$14+СВЦЭМ!$D$10+'СЕТ СН'!$I$6-'СЕТ СН'!$I$26</f>
        <v>1075.8675492300001</v>
      </c>
      <c r="Y164" s="36">
        <f>SUMIFS(СВЦЭМ!$D$33:$D$776,СВЦЭМ!$A$33:$A$776,$A164,СВЦЭМ!$B$33:$B$776,Y$155)+'СЕТ СН'!$I$14+СВЦЭМ!$D$10+'СЕТ СН'!$I$6-'СЕТ СН'!$I$26</f>
        <v>1141.5887061799999</v>
      </c>
    </row>
    <row r="165" spans="1:25" ht="15.75" x14ac:dyDescent="0.2">
      <c r="A165" s="35">
        <f t="shared" si="4"/>
        <v>43656</v>
      </c>
      <c r="B165" s="36">
        <f>SUMIFS(СВЦЭМ!$D$33:$D$776,СВЦЭМ!$A$33:$A$776,$A165,СВЦЭМ!$B$33:$B$776,B$155)+'СЕТ СН'!$I$14+СВЦЭМ!$D$10+'СЕТ СН'!$I$6-'СЕТ СН'!$I$26</f>
        <v>1209.5199688600001</v>
      </c>
      <c r="C165" s="36">
        <f>SUMIFS(СВЦЭМ!$D$33:$D$776,СВЦЭМ!$A$33:$A$776,$A165,СВЦЭМ!$B$33:$B$776,C$155)+'СЕТ СН'!$I$14+СВЦЭМ!$D$10+'СЕТ СН'!$I$6-'СЕТ СН'!$I$26</f>
        <v>1238.7716602600001</v>
      </c>
      <c r="D165" s="36">
        <f>SUMIFS(СВЦЭМ!$D$33:$D$776,СВЦЭМ!$A$33:$A$776,$A165,СВЦЭМ!$B$33:$B$776,D$155)+'СЕТ СН'!$I$14+СВЦЭМ!$D$10+'СЕТ СН'!$I$6-'СЕТ СН'!$I$26</f>
        <v>1250.3045841100002</v>
      </c>
      <c r="E165" s="36">
        <f>SUMIFS(СВЦЭМ!$D$33:$D$776,СВЦЭМ!$A$33:$A$776,$A165,СВЦЭМ!$B$33:$B$776,E$155)+'СЕТ СН'!$I$14+СВЦЭМ!$D$10+'СЕТ СН'!$I$6-'СЕТ СН'!$I$26</f>
        <v>1267.9510255100001</v>
      </c>
      <c r="F165" s="36">
        <f>SUMIFS(СВЦЭМ!$D$33:$D$776,СВЦЭМ!$A$33:$A$776,$A165,СВЦЭМ!$B$33:$B$776,F$155)+'СЕТ СН'!$I$14+СВЦЭМ!$D$10+'СЕТ СН'!$I$6-'СЕТ СН'!$I$26</f>
        <v>1257.4304974900001</v>
      </c>
      <c r="G165" s="36">
        <f>SUMIFS(СВЦЭМ!$D$33:$D$776,СВЦЭМ!$A$33:$A$776,$A165,СВЦЭМ!$B$33:$B$776,G$155)+'СЕТ СН'!$I$14+СВЦЭМ!$D$10+'СЕТ СН'!$I$6-'СЕТ СН'!$I$26</f>
        <v>1266.51327515</v>
      </c>
      <c r="H165" s="36">
        <f>SUMIFS(СВЦЭМ!$D$33:$D$776,СВЦЭМ!$A$33:$A$776,$A165,СВЦЭМ!$B$33:$B$776,H$155)+'СЕТ СН'!$I$14+СВЦЭМ!$D$10+'СЕТ СН'!$I$6-'СЕТ СН'!$I$26</f>
        <v>1237.1701166800001</v>
      </c>
      <c r="I165" s="36">
        <f>SUMIFS(СВЦЭМ!$D$33:$D$776,СВЦЭМ!$A$33:$A$776,$A165,СВЦЭМ!$B$33:$B$776,I$155)+'СЕТ СН'!$I$14+СВЦЭМ!$D$10+'СЕТ СН'!$I$6-'СЕТ СН'!$I$26</f>
        <v>1202.2209357700001</v>
      </c>
      <c r="J165" s="36">
        <f>SUMIFS(СВЦЭМ!$D$33:$D$776,СВЦЭМ!$A$33:$A$776,$A165,СВЦЭМ!$B$33:$B$776,J$155)+'СЕТ СН'!$I$14+СВЦЭМ!$D$10+'СЕТ СН'!$I$6-'СЕТ СН'!$I$26</f>
        <v>1181.63302077</v>
      </c>
      <c r="K165" s="36">
        <f>SUMIFS(СВЦЭМ!$D$33:$D$776,СВЦЭМ!$A$33:$A$776,$A165,СВЦЭМ!$B$33:$B$776,K$155)+'СЕТ СН'!$I$14+СВЦЭМ!$D$10+'СЕТ СН'!$I$6-'СЕТ СН'!$I$26</f>
        <v>1170.4432712100001</v>
      </c>
      <c r="L165" s="36">
        <f>SUMIFS(СВЦЭМ!$D$33:$D$776,СВЦЭМ!$A$33:$A$776,$A165,СВЦЭМ!$B$33:$B$776,L$155)+'СЕТ СН'!$I$14+СВЦЭМ!$D$10+'СЕТ СН'!$I$6-'СЕТ СН'!$I$26</f>
        <v>1168.2307200600001</v>
      </c>
      <c r="M165" s="36">
        <f>SUMIFS(СВЦЭМ!$D$33:$D$776,СВЦЭМ!$A$33:$A$776,$A165,СВЦЭМ!$B$33:$B$776,M$155)+'СЕТ СН'!$I$14+СВЦЭМ!$D$10+'СЕТ СН'!$I$6-'СЕТ СН'!$I$26</f>
        <v>1151.19780418</v>
      </c>
      <c r="N165" s="36">
        <f>SUMIFS(СВЦЭМ!$D$33:$D$776,СВЦЭМ!$A$33:$A$776,$A165,СВЦЭМ!$B$33:$B$776,N$155)+'СЕТ СН'!$I$14+СВЦЭМ!$D$10+'СЕТ СН'!$I$6-'СЕТ СН'!$I$26</f>
        <v>1145.8462333000002</v>
      </c>
      <c r="O165" s="36">
        <f>SUMIFS(СВЦЭМ!$D$33:$D$776,СВЦЭМ!$A$33:$A$776,$A165,СВЦЭМ!$B$33:$B$776,O$155)+'СЕТ СН'!$I$14+СВЦЭМ!$D$10+'СЕТ СН'!$I$6-'СЕТ СН'!$I$26</f>
        <v>1141.4255804900001</v>
      </c>
      <c r="P165" s="36">
        <f>SUMIFS(СВЦЭМ!$D$33:$D$776,СВЦЭМ!$A$33:$A$776,$A165,СВЦЭМ!$B$33:$B$776,P$155)+'СЕТ СН'!$I$14+СВЦЭМ!$D$10+'СЕТ СН'!$I$6-'СЕТ СН'!$I$26</f>
        <v>1138.31897387</v>
      </c>
      <c r="Q165" s="36">
        <f>SUMIFS(СВЦЭМ!$D$33:$D$776,СВЦЭМ!$A$33:$A$776,$A165,СВЦЭМ!$B$33:$B$776,Q$155)+'СЕТ СН'!$I$14+СВЦЭМ!$D$10+'СЕТ СН'!$I$6-'СЕТ СН'!$I$26</f>
        <v>1146.3675307500002</v>
      </c>
      <c r="R165" s="36">
        <f>SUMIFS(СВЦЭМ!$D$33:$D$776,СВЦЭМ!$A$33:$A$776,$A165,СВЦЭМ!$B$33:$B$776,R$155)+'СЕТ СН'!$I$14+СВЦЭМ!$D$10+'СЕТ СН'!$I$6-'СЕТ СН'!$I$26</f>
        <v>1100.6811183700001</v>
      </c>
      <c r="S165" s="36">
        <f>SUMIFS(СВЦЭМ!$D$33:$D$776,СВЦЭМ!$A$33:$A$776,$A165,СВЦЭМ!$B$33:$B$776,S$155)+'СЕТ СН'!$I$14+СВЦЭМ!$D$10+'СЕТ СН'!$I$6-'СЕТ СН'!$I$26</f>
        <v>1082.6692978300002</v>
      </c>
      <c r="T165" s="36">
        <f>SUMIFS(СВЦЭМ!$D$33:$D$776,СВЦЭМ!$A$33:$A$776,$A165,СВЦЭМ!$B$33:$B$776,T$155)+'СЕТ СН'!$I$14+СВЦЭМ!$D$10+'СЕТ СН'!$I$6-'СЕТ СН'!$I$26</f>
        <v>1082.2411949699999</v>
      </c>
      <c r="U165" s="36">
        <f>SUMIFS(СВЦЭМ!$D$33:$D$776,СВЦЭМ!$A$33:$A$776,$A165,СВЦЭМ!$B$33:$B$776,U$155)+'СЕТ СН'!$I$14+СВЦЭМ!$D$10+'СЕТ СН'!$I$6-'СЕТ СН'!$I$26</f>
        <v>1079.87279171</v>
      </c>
      <c r="V165" s="36">
        <f>SUMIFS(СВЦЭМ!$D$33:$D$776,СВЦЭМ!$A$33:$A$776,$A165,СВЦЭМ!$B$33:$B$776,V$155)+'СЕТ СН'!$I$14+СВЦЭМ!$D$10+'СЕТ СН'!$I$6-'СЕТ СН'!$I$26</f>
        <v>1075.8092849700001</v>
      </c>
      <c r="W165" s="36">
        <f>SUMIFS(СВЦЭМ!$D$33:$D$776,СВЦЭМ!$A$33:$A$776,$A165,СВЦЭМ!$B$33:$B$776,W$155)+'СЕТ СН'!$I$14+СВЦЭМ!$D$10+'СЕТ СН'!$I$6-'СЕТ СН'!$I$26</f>
        <v>1061.0199471300002</v>
      </c>
      <c r="X165" s="36">
        <f>SUMIFS(СВЦЭМ!$D$33:$D$776,СВЦЭМ!$A$33:$A$776,$A165,СВЦЭМ!$B$33:$B$776,X$155)+'СЕТ СН'!$I$14+СВЦЭМ!$D$10+'СЕТ СН'!$I$6-'СЕТ СН'!$I$26</f>
        <v>1066.8995125400002</v>
      </c>
      <c r="Y165" s="36">
        <f>SUMIFS(СВЦЭМ!$D$33:$D$776,СВЦЭМ!$A$33:$A$776,$A165,СВЦЭМ!$B$33:$B$776,Y$155)+'СЕТ СН'!$I$14+СВЦЭМ!$D$10+'СЕТ СН'!$I$6-'СЕТ СН'!$I$26</f>
        <v>1155.7394208700002</v>
      </c>
    </row>
    <row r="166" spans="1:25" ht="15.75" x14ac:dyDescent="0.2">
      <c r="A166" s="35">
        <f t="shared" si="4"/>
        <v>43657</v>
      </c>
      <c r="B166" s="36">
        <f>SUMIFS(СВЦЭМ!$D$33:$D$776,СВЦЭМ!$A$33:$A$776,$A166,СВЦЭМ!$B$33:$B$776,B$155)+'СЕТ СН'!$I$14+СВЦЭМ!$D$10+'СЕТ СН'!$I$6-'СЕТ СН'!$I$26</f>
        <v>1208.84479996</v>
      </c>
      <c r="C166" s="36">
        <f>SUMIFS(СВЦЭМ!$D$33:$D$776,СВЦЭМ!$A$33:$A$776,$A166,СВЦЭМ!$B$33:$B$776,C$155)+'СЕТ СН'!$I$14+СВЦЭМ!$D$10+'СЕТ СН'!$I$6-'СЕТ СН'!$I$26</f>
        <v>1248.77218713</v>
      </c>
      <c r="D166" s="36">
        <f>SUMIFS(СВЦЭМ!$D$33:$D$776,СВЦЭМ!$A$33:$A$776,$A166,СВЦЭМ!$B$33:$B$776,D$155)+'СЕТ СН'!$I$14+СВЦЭМ!$D$10+'СЕТ СН'!$I$6-'СЕТ СН'!$I$26</f>
        <v>1268.6371819000001</v>
      </c>
      <c r="E166" s="36">
        <f>SUMIFS(СВЦЭМ!$D$33:$D$776,СВЦЭМ!$A$33:$A$776,$A166,СВЦЭМ!$B$33:$B$776,E$155)+'СЕТ СН'!$I$14+СВЦЭМ!$D$10+'СЕТ СН'!$I$6-'СЕТ СН'!$I$26</f>
        <v>1290.0641460800002</v>
      </c>
      <c r="F166" s="36">
        <f>SUMIFS(СВЦЭМ!$D$33:$D$776,СВЦЭМ!$A$33:$A$776,$A166,СВЦЭМ!$B$33:$B$776,F$155)+'СЕТ СН'!$I$14+СВЦЭМ!$D$10+'СЕТ СН'!$I$6-'СЕТ СН'!$I$26</f>
        <v>1290.3317271700002</v>
      </c>
      <c r="G166" s="36">
        <f>SUMIFS(СВЦЭМ!$D$33:$D$776,СВЦЭМ!$A$33:$A$776,$A166,СВЦЭМ!$B$33:$B$776,G$155)+'СЕТ СН'!$I$14+СВЦЭМ!$D$10+'СЕТ СН'!$I$6-'СЕТ СН'!$I$26</f>
        <v>1280.9385323800002</v>
      </c>
      <c r="H166" s="36">
        <f>SUMIFS(СВЦЭМ!$D$33:$D$776,СВЦЭМ!$A$33:$A$776,$A166,СВЦЭМ!$B$33:$B$776,H$155)+'СЕТ СН'!$I$14+СВЦЭМ!$D$10+'СЕТ СН'!$I$6-'СЕТ СН'!$I$26</f>
        <v>1227.3562998100001</v>
      </c>
      <c r="I166" s="36">
        <f>SUMIFS(СВЦЭМ!$D$33:$D$776,СВЦЭМ!$A$33:$A$776,$A166,СВЦЭМ!$B$33:$B$776,I$155)+'СЕТ СН'!$I$14+СВЦЭМ!$D$10+'СЕТ СН'!$I$6-'СЕТ СН'!$I$26</f>
        <v>1204.6596932000002</v>
      </c>
      <c r="J166" s="36">
        <f>SUMIFS(СВЦЭМ!$D$33:$D$776,СВЦЭМ!$A$33:$A$776,$A166,СВЦЭМ!$B$33:$B$776,J$155)+'СЕТ СН'!$I$14+СВЦЭМ!$D$10+'СЕТ СН'!$I$6-'СЕТ СН'!$I$26</f>
        <v>1166.8357732300001</v>
      </c>
      <c r="K166" s="36">
        <f>SUMIFS(СВЦЭМ!$D$33:$D$776,СВЦЭМ!$A$33:$A$776,$A166,СВЦЭМ!$B$33:$B$776,K$155)+'СЕТ СН'!$I$14+СВЦЭМ!$D$10+'СЕТ СН'!$I$6-'СЕТ СН'!$I$26</f>
        <v>1154.5492183400002</v>
      </c>
      <c r="L166" s="36">
        <f>SUMIFS(СВЦЭМ!$D$33:$D$776,СВЦЭМ!$A$33:$A$776,$A166,СВЦЭМ!$B$33:$B$776,L$155)+'СЕТ СН'!$I$14+СВЦЭМ!$D$10+'СЕТ СН'!$I$6-'СЕТ СН'!$I$26</f>
        <v>1139.77725639</v>
      </c>
      <c r="M166" s="36">
        <f>SUMIFS(СВЦЭМ!$D$33:$D$776,СВЦЭМ!$A$33:$A$776,$A166,СВЦЭМ!$B$33:$B$776,M$155)+'СЕТ СН'!$I$14+СВЦЭМ!$D$10+'СЕТ СН'!$I$6-'СЕТ СН'!$I$26</f>
        <v>1134.85740336</v>
      </c>
      <c r="N166" s="36">
        <f>SUMIFS(СВЦЭМ!$D$33:$D$776,СВЦЭМ!$A$33:$A$776,$A166,СВЦЭМ!$B$33:$B$776,N$155)+'СЕТ СН'!$I$14+СВЦЭМ!$D$10+'СЕТ СН'!$I$6-'СЕТ СН'!$I$26</f>
        <v>1131.9631463600001</v>
      </c>
      <c r="O166" s="36">
        <f>SUMIFS(СВЦЭМ!$D$33:$D$776,СВЦЭМ!$A$33:$A$776,$A166,СВЦЭМ!$B$33:$B$776,O$155)+'СЕТ СН'!$I$14+СВЦЭМ!$D$10+'СЕТ СН'!$I$6-'СЕТ СН'!$I$26</f>
        <v>1132.86545759</v>
      </c>
      <c r="P166" s="36">
        <f>SUMIFS(СВЦЭМ!$D$33:$D$776,СВЦЭМ!$A$33:$A$776,$A166,СВЦЭМ!$B$33:$B$776,P$155)+'СЕТ СН'!$I$14+СВЦЭМ!$D$10+'СЕТ СН'!$I$6-'СЕТ СН'!$I$26</f>
        <v>1135.20435623</v>
      </c>
      <c r="Q166" s="36">
        <f>SUMIFS(СВЦЭМ!$D$33:$D$776,СВЦЭМ!$A$33:$A$776,$A166,СВЦЭМ!$B$33:$B$776,Q$155)+'СЕТ СН'!$I$14+СВЦЭМ!$D$10+'СЕТ СН'!$I$6-'СЕТ СН'!$I$26</f>
        <v>1134.4654768800001</v>
      </c>
      <c r="R166" s="36">
        <f>SUMIFS(СВЦЭМ!$D$33:$D$776,СВЦЭМ!$A$33:$A$776,$A166,СВЦЭМ!$B$33:$B$776,R$155)+'СЕТ СН'!$I$14+СВЦЭМ!$D$10+'СЕТ СН'!$I$6-'СЕТ СН'!$I$26</f>
        <v>1089.9611826600001</v>
      </c>
      <c r="S166" s="36">
        <f>SUMIFS(СВЦЭМ!$D$33:$D$776,СВЦЭМ!$A$33:$A$776,$A166,СВЦЭМ!$B$33:$B$776,S$155)+'СЕТ СН'!$I$14+СВЦЭМ!$D$10+'СЕТ СН'!$I$6-'СЕТ СН'!$I$26</f>
        <v>1074.6317902600001</v>
      </c>
      <c r="T166" s="36">
        <f>SUMIFS(СВЦЭМ!$D$33:$D$776,СВЦЭМ!$A$33:$A$776,$A166,СВЦЭМ!$B$33:$B$776,T$155)+'СЕТ СН'!$I$14+СВЦЭМ!$D$10+'СЕТ СН'!$I$6-'СЕТ СН'!$I$26</f>
        <v>1074.6223652600002</v>
      </c>
      <c r="U166" s="36">
        <f>SUMIFS(СВЦЭМ!$D$33:$D$776,СВЦЭМ!$A$33:$A$776,$A166,СВЦЭМ!$B$33:$B$776,U$155)+'СЕТ СН'!$I$14+СВЦЭМ!$D$10+'СЕТ СН'!$I$6-'СЕТ СН'!$I$26</f>
        <v>1064.66073542</v>
      </c>
      <c r="V166" s="36">
        <f>SUMIFS(СВЦЭМ!$D$33:$D$776,СВЦЭМ!$A$33:$A$776,$A166,СВЦЭМ!$B$33:$B$776,V$155)+'СЕТ СН'!$I$14+СВЦЭМ!$D$10+'СЕТ СН'!$I$6-'СЕТ СН'!$I$26</f>
        <v>1066.59824374</v>
      </c>
      <c r="W166" s="36">
        <f>SUMIFS(СВЦЭМ!$D$33:$D$776,СВЦЭМ!$A$33:$A$776,$A166,СВЦЭМ!$B$33:$B$776,W$155)+'СЕТ СН'!$I$14+СВЦЭМ!$D$10+'СЕТ СН'!$I$6-'СЕТ СН'!$I$26</f>
        <v>1068.9624142500002</v>
      </c>
      <c r="X166" s="36">
        <f>SUMIFS(СВЦЭМ!$D$33:$D$776,СВЦЭМ!$A$33:$A$776,$A166,СВЦЭМ!$B$33:$B$776,X$155)+'СЕТ СН'!$I$14+СВЦЭМ!$D$10+'СЕТ СН'!$I$6-'СЕТ СН'!$I$26</f>
        <v>1076.18853915</v>
      </c>
      <c r="Y166" s="36">
        <f>SUMIFS(СВЦЭМ!$D$33:$D$776,СВЦЭМ!$A$33:$A$776,$A166,СВЦЭМ!$B$33:$B$776,Y$155)+'СЕТ СН'!$I$14+СВЦЭМ!$D$10+'СЕТ СН'!$I$6-'СЕТ СН'!$I$26</f>
        <v>1157.52206342</v>
      </c>
    </row>
    <row r="167" spans="1:25" ht="15.75" x14ac:dyDescent="0.2">
      <c r="A167" s="35">
        <f t="shared" si="4"/>
        <v>43658</v>
      </c>
      <c r="B167" s="36">
        <f>SUMIFS(СВЦЭМ!$D$33:$D$776,СВЦЭМ!$A$33:$A$776,$A167,СВЦЭМ!$B$33:$B$776,B$155)+'СЕТ СН'!$I$14+СВЦЭМ!$D$10+'СЕТ СН'!$I$6-'СЕТ СН'!$I$26</f>
        <v>1199.9969092900001</v>
      </c>
      <c r="C167" s="36">
        <f>SUMIFS(СВЦЭМ!$D$33:$D$776,СВЦЭМ!$A$33:$A$776,$A167,СВЦЭМ!$B$33:$B$776,C$155)+'СЕТ СН'!$I$14+СВЦЭМ!$D$10+'СЕТ СН'!$I$6-'СЕТ СН'!$I$26</f>
        <v>1234.6841675400001</v>
      </c>
      <c r="D167" s="36">
        <f>SUMIFS(СВЦЭМ!$D$33:$D$776,СВЦЭМ!$A$33:$A$776,$A167,СВЦЭМ!$B$33:$B$776,D$155)+'СЕТ СН'!$I$14+СВЦЭМ!$D$10+'СЕТ СН'!$I$6-'СЕТ СН'!$I$26</f>
        <v>1254.6436804499999</v>
      </c>
      <c r="E167" s="36">
        <f>SUMIFS(СВЦЭМ!$D$33:$D$776,СВЦЭМ!$A$33:$A$776,$A167,СВЦЭМ!$B$33:$B$776,E$155)+'СЕТ СН'!$I$14+СВЦЭМ!$D$10+'СЕТ СН'!$I$6-'СЕТ СН'!$I$26</f>
        <v>1268.6536746500001</v>
      </c>
      <c r="F167" s="36">
        <f>SUMIFS(СВЦЭМ!$D$33:$D$776,СВЦЭМ!$A$33:$A$776,$A167,СВЦЭМ!$B$33:$B$776,F$155)+'СЕТ СН'!$I$14+СВЦЭМ!$D$10+'СЕТ СН'!$I$6-'СЕТ СН'!$I$26</f>
        <v>1262.7579882700002</v>
      </c>
      <c r="G167" s="36">
        <f>SUMIFS(СВЦЭМ!$D$33:$D$776,СВЦЭМ!$A$33:$A$776,$A167,СВЦЭМ!$B$33:$B$776,G$155)+'СЕТ СН'!$I$14+СВЦЭМ!$D$10+'СЕТ СН'!$I$6-'СЕТ СН'!$I$26</f>
        <v>1260.9737058400001</v>
      </c>
      <c r="H167" s="36">
        <f>SUMIFS(СВЦЭМ!$D$33:$D$776,СВЦЭМ!$A$33:$A$776,$A167,СВЦЭМ!$B$33:$B$776,H$155)+'СЕТ СН'!$I$14+СВЦЭМ!$D$10+'СЕТ СН'!$I$6-'СЕТ СН'!$I$26</f>
        <v>1232.2477736999999</v>
      </c>
      <c r="I167" s="36">
        <f>SUMIFS(СВЦЭМ!$D$33:$D$776,СВЦЭМ!$A$33:$A$776,$A167,СВЦЭМ!$B$33:$B$776,I$155)+'СЕТ СН'!$I$14+СВЦЭМ!$D$10+'СЕТ СН'!$I$6-'СЕТ СН'!$I$26</f>
        <v>1209.4075093700001</v>
      </c>
      <c r="J167" s="36">
        <f>SUMIFS(СВЦЭМ!$D$33:$D$776,СВЦЭМ!$A$33:$A$776,$A167,СВЦЭМ!$B$33:$B$776,J$155)+'СЕТ СН'!$I$14+СВЦЭМ!$D$10+'СЕТ СН'!$I$6-'СЕТ СН'!$I$26</f>
        <v>1173.3445673900001</v>
      </c>
      <c r="K167" s="36">
        <f>SUMIFS(СВЦЭМ!$D$33:$D$776,СВЦЭМ!$A$33:$A$776,$A167,СВЦЭМ!$B$33:$B$776,K$155)+'СЕТ СН'!$I$14+СВЦЭМ!$D$10+'СЕТ СН'!$I$6-'СЕТ СН'!$I$26</f>
        <v>1140.3736031400001</v>
      </c>
      <c r="L167" s="36">
        <f>SUMIFS(СВЦЭМ!$D$33:$D$776,СВЦЭМ!$A$33:$A$776,$A167,СВЦЭМ!$B$33:$B$776,L$155)+'СЕТ СН'!$I$14+СВЦЭМ!$D$10+'СЕТ СН'!$I$6-'СЕТ СН'!$I$26</f>
        <v>1135.6111595400002</v>
      </c>
      <c r="M167" s="36">
        <f>SUMIFS(СВЦЭМ!$D$33:$D$776,СВЦЭМ!$A$33:$A$776,$A167,СВЦЭМ!$B$33:$B$776,M$155)+'СЕТ СН'!$I$14+СВЦЭМ!$D$10+'СЕТ СН'!$I$6-'СЕТ СН'!$I$26</f>
        <v>1141.76193337</v>
      </c>
      <c r="N167" s="36">
        <f>SUMIFS(СВЦЭМ!$D$33:$D$776,СВЦЭМ!$A$33:$A$776,$A167,СВЦЭМ!$B$33:$B$776,N$155)+'СЕТ СН'!$I$14+СВЦЭМ!$D$10+'СЕТ СН'!$I$6-'СЕТ СН'!$I$26</f>
        <v>1148.8108395200002</v>
      </c>
      <c r="O167" s="36">
        <f>SUMIFS(СВЦЭМ!$D$33:$D$776,СВЦЭМ!$A$33:$A$776,$A167,СВЦЭМ!$B$33:$B$776,O$155)+'СЕТ СН'!$I$14+СВЦЭМ!$D$10+'СЕТ СН'!$I$6-'СЕТ СН'!$I$26</f>
        <v>1147.6628706800002</v>
      </c>
      <c r="P167" s="36">
        <f>SUMIFS(СВЦЭМ!$D$33:$D$776,СВЦЭМ!$A$33:$A$776,$A167,СВЦЭМ!$B$33:$B$776,P$155)+'СЕТ СН'!$I$14+СВЦЭМ!$D$10+'СЕТ СН'!$I$6-'СЕТ СН'!$I$26</f>
        <v>1150.24707214</v>
      </c>
      <c r="Q167" s="36">
        <f>SUMIFS(СВЦЭМ!$D$33:$D$776,СВЦЭМ!$A$33:$A$776,$A167,СВЦЭМ!$B$33:$B$776,Q$155)+'СЕТ СН'!$I$14+СВЦЭМ!$D$10+'СЕТ СН'!$I$6-'СЕТ СН'!$I$26</f>
        <v>1157.4228224000001</v>
      </c>
      <c r="R167" s="36">
        <f>SUMIFS(СВЦЭМ!$D$33:$D$776,СВЦЭМ!$A$33:$A$776,$A167,СВЦЭМ!$B$33:$B$776,R$155)+'СЕТ СН'!$I$14+СВЦЭМ!$D$10+'СЕТ СН'!$I$6-'СЕТ СН'!$I$26</f>
        <v>1107.7954377400001</v>
      </c>
      <c r="S167" s="36">
        <f>SUMIFS(СВЦЭМ!$D$33:$D$776,СВЦЭМ!$A$33:$A$776,$A167,СВЦЭМ!$B$33:$B$776,S$155)+'СЕТ СН'!$I$14+СВЦЭМ!$D$10+'СЕТ СН'!$I$6-'СЕТ СН'!$I$26</f>
        <v>1091.9139447699999</v>
      </c>
      <c r="T167" s="36">
        <f>SUMIFS(СВЦЭМ!$D$33:$D$776,СВЦЭМ!$A$33:$A$776,$A167,СВЦЭМ!$B$33:$B$776,T$155)+'СЕТ СН'!$I$14+СВЦЭМ!$D$10+'СЕТ СН'!$I$6-'СЕТ СН'!$I$26</f>
        <v>1085.2934403200002</v>
      </c>
      <c r="U167" s="36">
        <f>SUMIFS(СВЦЭМ!$D$33:$D$776,СВЦЭМ!$A$33:$A$776,$A167,СВЦЭМ!$B$33:$B$776,U$155)+'СЕТ СН'!$I$14+СВЦЭМ!$D$10+'СЕТ СН'!$I$6-'СЕТ СН'!$I$26</f>
        <v>1076.3092999099999</v>
      </c>
      <c r="V167" s="36">
        <f>SUMIFS(СВЦЭМ!$D$33:$D$776,СВЦЭМ!$A$33:$A$776,$A167,СВЦЭМ!$B$33:$B$776,V$155)+'СЕТ СН'!$I$14+СВЦЭМ!$D$10+'СЕТ СН'!$I$6-'СЕТ СН'!$I$26</f>
        <v>1060.4151187900002</v>
      </c>
      <c r="W167" s="36">
        <f>SUMIFS(СВЦЭМ!$D$33:$D$776,СВЦЭМ!$A$33:$A$776,$A167,СВЦЭМ!$B$33:$B$776,W$155)+'СЕТ СН'!$I$14+СВЦЭМ!$D$10+'СЕТ СН'!$I$6-'СЕТ СН'!$I$26</f>
        <v>1045.1285514599999</v>
      </c>
      <c r="X167" s="36">
        <f>SUMIFS(СВЦЭМ!$D$33:$D$776,СВЦЭМ!$A$33:$A$776,$A167,СВЦЭМ!$B$33:$B$776,X$155)+'СЕТ СН'!$I$14+СВЦЭМ!$D$10+'СЕТ СН'!$I$6-'СЕТ СН'!$I$26</f>
        <v>1026.62374049</v>
      </c>
      <c r="Y167" s="36">
        <f>SUMIFS(СВЦЭМ!$D$33:$D$776,СВЦЭМ!$A$33:$A$776,$A167,СВЦЭМ!$B$33:$B$776,Y$155)+'СЕТ СН'!$I$14+СВЦЭМ!$D$10+'СЕТ СН'!$I$6-'СЕТ СН'!$I$26</f>
        <v>1105.3986506400001</v>
      </c>
    </row>
    <row r="168" spans="1:25" ht="15.75" x14ac:dyDescent="0.2">
      <c r="A168" s="35">
        <f t="shared" si="4"/>
        <v>43659</v>
      </c>
      <c r="B168" s="36">
        <f>SUMIFS(СВЦЭМ!$D$33:$D$776,СВЦЭМ!$A$33:$A$776,$A168,СВЦЭМ!$B$33:$B$776,B$155)+'СЕТ СН'!$I$14+СВЦЭМ!$D$10+'СЕТ СН'!$I$6-'СЕТ СН'!$I$26</f>
        <v>1105.61269928</v>
      </c>
      <c r="C168" s="36">
        <f>SUMIFS(СВЦЭМ!$D$33:$D$776,СВЦЭМ!$A$33:$A$776,$A168,СВЦЭМ!$B$33:$B$776,C$155)+'СЕТ СН'!$I$14+СВЦЭМ!$D$10+'СЕТ СН'!$I$6-'СЕТ СН'!$I$26</f>
        <v>1137.1384938599999</v>
      </c>
      <c r="D168" s="36">
        <f>SUMIFS(СВЦЭМ!$D$33:$D$776,СВЦЭМ!$A$33:$A$776,$A168,СВЦЭМ!$B$33:$B$776,D$155)+'СЕТ СН'!$I$14+СВЦЭМ!$D$10+'СЕТ СН'!$I$6-'СЕТ СН'!$I$26</f>
        <v>1170.3989719200001</v>
      </c>
      <c r="E168" s="36">
        <f>SUMIFS(СВЦЭМ!$D$33:$D$776,СВЦЭМ!$A$33:$A$776,$A168,СВЦЭМ!$B$33:$B$776,E$155)+'СЕТ СН'!$I$14+СВЦЭМ!$D$10+'СЕТ СН'!$I$6-'СЕТ СН'!$I$26</f>
        <v>1184.2362506200002</v>
      </c>
      <c r="F168" s="36">
        <f>SUMIFS(СВЦЭМ!$D$33:$D$776,СВЦЭМ!$A$33:$A$776,$A168,СВЦЭМ!$B$33:$B$776,F$155)+'СЕТ СН'!$I$14+СВЦЭМ!$D$10+'СЕТ СН'!$I$6-'СЕТ СН'!$I$26</f>
        <v>1193.1367585100002</v>
      </c>
      <c r="G168" s="36">
        <f>SUMIFS(СВЦЭМ!$D$33:$D$776,СВЦЭМ!$A$33:$A$776,$A168,СВЦЭМ!$B$33:$B$776,G$155)+'СЕТ СН'!$I$14+СВЦЭМ!$D$10+'СЕТ СН'!$I$6-'СЕТ СН'!$I$26</f>
        <v>1197.4246296000001</v>
      </c>
      <c r="H168" s="36">
        <f>SUMIFS(СВЦЭМ!$D$33:$D$776,СВЦЭМ!$A$33:$A$776,$A168,СВЦЭМ!$B$33:$B$776,H$155)+'СЕТ СН'!$I$14+СВЦЭМ!$D$10+'СЕТ СН'!$I$6-'СЕТ СН'!$I$26</f>
        <v>1194.6200092200002</v>
      </c>
      <c r="I168" s="36">
        <f>SUMIFS(СВЦЭМ!$D$33:$D$776,СВЦЭМ!$A$33:$A$776,$A168,СВЦЭМ!$B$33:$B$776,I$155)+'СЕТ СН'!$I$14+СВЦЭМ!$D$10+'СЕТ СН'!$I$6-'СЕТ СН'!$I$26</f>
        <v>1201.5119309000002</v>
      </c>
      <c r="J168" s="36">
        <f>SUMIFS(СВЦЭМ!$D$33:$D$776,СВЦЭМ!$A$33:$A$776,$A168,СВЦЭМ!$B$33:$B$776,J$155)+'СЕТ СН'!$I$14+СВЦЭМ!$D$10+'СЕТ СН'!$I$6-'СЕТ СН'!$I$26</f>
        <v>1161.9756973200001</v>
      </c>
      <c r="K168" s="36">
        <f>SUMIFS(СВЦЭМ!$D$33:$D$776,СВЦЭМ!$A$33:$A$776,$A168,СВЦЭМ!$B$33:$B$776,K$155)+'СЕТ СН'!$I$14+СВЦЭМ!$D$10+'СЕТ СН'!$I$6-'СЕТ СН'!$I$26</f>
        <v>1115.7218482500002</v>
      </c>
      <c r="L168" s="36">
        <f>SUMIFS(СВЦЭМ!$D$33:$D$776,СВЦЭМ!$A$33:$A$776,$A168,СВЦЭМ!$B$33:$B$776,L$155)+'СЕТ СН'!$I$14+СВЦЭМ!$D$10+'СЕТ СН'!$I$6-'СЕТ СН'!$I$26</f>
        <v>1093.0973356700001</v>
      </c>
      <c r="M168" s="36">
        <f>SUMIFS(СВЦЭМ!$D$33:$D$776,СВЦЭМ!$A$33:$A$776,$A168,СВЦЭМ!$B$33:$B$776,M$155)+'СЕТ СН'!$I$14+СВЦЭМ!$D$10+'СЕТ СН'!$I$6-'СЕТ СН'!$I$26</f>
        <v>1088.20462374</v>
      </c>
      <c r="N168" s="36">
        <f>SUMIFS(СВЦЭМ!$D$33:$D$776,СВЦЭМ!$A$33:$A$776,$A168,СВЦЭМ!$B$33:$B$776,N$155)+'СЕТ СН'!$I$14+СВЦЭМ!$D$10+'СЕТ СН'!$I$6-'СЕТ СН'!$I$26</f>
        <v>1090.2540671199999</v>
      </c>
      <c r="O168" s="36">
        <f>SUMIFS(СВЦЭМ!$D$33:$D$776,СВЦЭМ!$A$33:$A$776,$A168,СВЦЭМ!$B$33:$B$776,O$155)+'СЕТ СН'!$I$14+СВЦЭМ!$D$10+'СЕТ СН'!$I$6-'СЕТ СН'!$I$26</f>
        <v>1092.6380462400002</v>
      </c>
      <c r="P168" s="36">
        <f>SUMIFS(СВЦЭМ!$D$33:$D$776,СВЦЭМ!$A$33:$A$776,$A168,СВЦЭМ!$B$33:$B$776,P$155)+'СЕТ СН'!$I$14+СВЦЭМ!$D$10+'СЕТ СН'!$I$6-'СЕТ СН'!$I$26</f>
        <v>1105.0168363500002</v>
      </c>
      <c r="Q168" s="36">
        <f>SUMIFS(СВЦЭМ!$D$33:$D$776,СВЦЭМ!$A$33:$A$776,$A168,СВЦЭМ!$B$33:$B$776,Q$155)+'СЕТ СН'!$I$14+СВЦЭМ!$D$10+'СЕТ СН'!$I$6-'СЕТ СН'!$I$26</f>
        <v>1113.0899466999999</v>
      </c>
      <c r="R168" s="36">
        <f>SUMIFS(СВЦЭМ!$D$33:$D$776,СВЦЭМ!$A$33:$A$776,$A168,СВЦЭМ!$B$33:$B$776,R$155)+'СЕТ СН'!$I$14+СВЦЭМ!$D$10+'СЕТ СН'!$I$6-'СЕТ СН'!$I$26</f>
        <v>1079.9069276300002</v>
      </c>
      <c r="S168" s="36">
        <f>SUMIFS(СВЦЭМ!$D$33:$D$776,СВЦЭМ!$A$33:$A$776,$A168,СВЦЭМ!$B$33:$B$776,S$155)+'СЕТ СН'!$I$14+СВЦЭМ!$D$10+'СЕТ СН'!$I$6-'СЕТ СН'!$I$26</f>
        <v>1052.85318585</v>
      </c>
      <c r="T168" s="36">
        <f>SUMIFS(СВЦЭМ!$D$33:$D$776,СВЦЭМ!$A$33:$A$776,$A168,СВЦЭМ!$B$33:$B$776,T$155)+'СЕТ СН'!$I$14+СВЦЭМ!$D$10+'СЕТ СН'!$I$6-'СЕТ СН'!$I$26</f>
        <v>1039.8229191400001</v>
      </c>
      <c r="U168" s="36">
        <f>SUMIFS(СВЦЭМ!$D$33:$D$776,СВЦЭМ!$A$33:$A$776,$A168,СВЦЭМ!$B$33:$B$776,U$155)+'СЕТ СН'!$I$14+СВЦЭМ!$D$10+'СЕТ СН'!$I$6-'СЕТ СН'!$I$26</f>
        <v>1030.17381813</v>
      </c>
      <c r="V168" s="36">
        <f>SUMIFS(СВЦЭМ!$D$33:$D$776,СВЦЭМ!$A$33:$A$776,$A168,СВЦЭМ!$B$33:$B$776,V$155)+'СЕТ СН'!$I$14+СВЦЭМ!$D$10+'СЕТ СН'!$I$6-'СЕТ СН'!$I$26</f>
        <v>1025.3503065899999</v>
      </c>
      <c r="W168" s="36">
        <f>SUMIFS(СВЦЭМ!$D$33:$D$776,СВЦЭМ!$A$33:$A$776,$A168,СВЦЭМ!$B$33:$B$776,W$155)+'СЕТ СН'!$I$14+СВЦЭМ!$D$10+'СЕТ СН'!$I$6-'СЕТ СН'!$I$26</f>
        <v>1015.51503224</v>
      </c>
      <c r="X168" s="36">
        <f>SUMIFS(СВЦЭМ!$D$33:$D$776,СВЦЭМ!$A$33:$A$776,$A168,СВЦЭМ!$B$33:$B$776,X$155)+'СЕТ СН'!$I$14+СВЦЭМ!$D$10+'СЕТ СН'!$I$6-'СЕТ СН'!$I$26</f>
        <v>1025.3065574699999</v>
      </c>
      <c r="Y168" s="36">
        <f>SUMIFS(СВЦЭМ!$D$33:$D$776,СВЦЭМ!$A$33:$A$776,$A168,СВЦЭМ!$B$33:$B$776,Y$155)+'СЕТ СН'!$I$14+СВЦЭМ!$D$10+'СЕТ СН'!$I$6-'СЕТ СН'!$I$26</f>
        <v>1094.5603450000001</v>
      </c>
    </row>
    <row r="169" spans="1:25" ht="15.75" x14ac:dyDescent="0.2">
      <c r="A169" s="35">
        <f t="shared" si="4"/>
        <v>43660</v>
      </c>
      <c r="B169" s="36">
        <f>SUMIFS(СВЦЭМ!$D$33:$D$776,СВЦЭМ!$A$33:$A$776,$A169,СВЦЭМ!$B$33:$B$776,B$155)+'СЕТ СН'!$I$14+СВЦЭМ!$D$10+'СЕТ СН'!$I$6-'СЕТ СН'!$I$26</f>
        <v>1143.0004285100001</v>
      </c>
      <c r="C169" s="36">
        <f>SUMIFS(СВЦЭМ!$D$33:$D$776,СВЦЭМ!$A$33:$A$776,$A169,СВЦЭМ!$B$33:$B$776,C$155)+'СЕТ СН'!$I$14+СВЦЭМ!$D$10+'СЕТ СН'!$I$6-'СЕТ СН'!$I$26</f>
        <v>1186.7108183</v>
      </c>
      <c r="D169" s="36">
        <f>SUMIFS(СВЦЭМ!$D$33:$D$776,СВЦЭМ!$A$33:$A$776,$A169,СВЦЭМ!$B$33:$B$776,D$155)+'СЕТ СН'!$I$14+СВЦЭМ!$D$10+'СЕТ СН'!$I$6-'СЕТ СН'!$I$26</f>
        <v>1223.20604015</v>
      </c>
      <c r="E169" s="36">
        <f>SUMIFS(СВЦЭМ!$D$33:$D$776,СВЦЭМ!$A$33:$A$776,$A169,СВЦЭМ!$B$33:$B$776,E$155)+'СЕТ СН'!$I$14+СВЦЭМ!$D$10+'СЕТ СН'!$I$6-'СЕТ СН'!$I$26</f>
        <v>1234.6637516600001</v>
      </c>
      <c r="F169" s="36">
        <f>SUMIFS(СВЦЭМ!$D$33:$D$776,СВЦЭМ!$A$33:$A$776,$A169,СВЦЭМ!$B$33:$B$776,F$155)+'СЕТ СН'!$I$14+СВЦЭМ!$D$10+'СЕТ СН'!$I$6-'СЕТ СН'!$I$26</f>
        <v>1236.9020662200001</v>
      </c>
      <c r="G169" s="36">
        <f>SUMIFS(СВЦЭМ!$D$33:$D$776,СВЦЭМ!$A$33:$A$776,$A169,СВЦЭМ!$B$33:$B$776,G$155)+'СЕТ СН'!$I$14+СВЦЭМ!$D$10+'СЕТ СН'!$I$6-'СЕТ СН'!$I$26</f>
        <v>1235.7263848800001</v>
      </c>
      <c r="H169" s="36">
        <f>SUMIFS(СВЦЭМ!$D$33:$D$776,СВЦЭМ!$A$33:$A$776,$A169,СВЦЭМ!$B$33:$B$776,H$155)+'СЕТ СН'!$I$14+СВЦЭМ!$D$10+'СЕТ СН'!$I$6-'СЕТ СН'!$I$26</f>
        <v>1215.8606708000002</v>
      </c>
      <c r="I169" s="36">
        <f>SUMIFS(СВЦЭМ!$D$33:$D$776,СВЦЭМ!$A$33:$A$776,$A169,СВЦЭМ!$B$33:$B$776,I$155)+'СЕТ СН'!$I$14+СВЦЭМ!$D$10+'СЕТ СН'!$I$6-'СЕТ СН'!$I$26</f>
        <v>1184.8027391600001</v>
      </c>
      <c r="J169" s="36">
        <f>SUMIFS(СВЦЭМ!$D$33:$D$776,СВЦЭМ!$A$33:$A$776,$A169,СВЦЭМ!$B$33:$B$776,J$155)+'СЕТ СН'!$I$14+СВЦЭМ!$D$10+'СЕТ СН'!$I$6-'СЕТ СН'!$I$26</f>
        <v>1131.5255066600002</v>
      </c>
      <c r="K169" s="36">
        <f>SUMIFS(СВЦЭМ!$D$33:$D$776,СВЦЭМ!$A$33:$A$776,$A169,СВЦЭМ!$B$33:$B$776,K$155)+'СЕТ СН'!$I$14+СВЦЭМ!$D$10+'СЕТ СН'!$I$6-'СЕТ СН'!$I$26</f>
        <v>1088.3745557900002</v>
      </c>
      <c r="L169" s="36">
        <f>SUMIFS(СВЦЭМ!$D$33:$D$776,СВЦЭМ!$A$33:$A$776,$A169,СВЦЭМ!$B$33:$B$776,L$155)+'СЕТ СН'!$I$14+СВЦЭМ!$D$10+'СЕТ СН'!$I$6-'СЕТ СН'!$I$26</f>
        <v>1070.5857732600002</v>
      </c>
      <c r="M169" s="36">
        <f>SUMIFS(СВЦЭМ!$D$33:$D$776,СВЦЭМ!$A$33:$A$776,$A169,СВЦЭМ!$B$33:$B$776,M$155)+'СЕТ СН'!$I$14+СВЦЭМ!$D$10+'СЕТ СН'!$I$6-'СЕТ СН'!$I$26</f>
        <v>1061.89648416</v>
      </c>
      <c r="N169" s="36">
        <f>SUMIFS(СВЦЭМ!$D$33:$D$776,СВЦЭМ!$A$33:$A$776,$A169,СВЦЭМ!$B$33:$B$776,N$155)+'СЕТ СН'!$I$14+СВЦЭМ!$D$10+'СЕТ СН'!$I$6-'СЕТ СН'!$I$26</f>
        <v>1062.2425842800001</v>
      </c>
      <c r="O169" s="36">
        <f>SUMIFS(СВЦЭМ!$D$33:$D$776,СВЦЭМ!$A$33:$A$776,$A169,СВЦЭМ!$B$33:$B$776,O$155)+'СЕТ СН'!$I$14+СВЦЭМ!$D$10+'СЕТ СН'!$I$6-'СЕТ СН'!$I$26</f>
        <v>1073.7709321900002</v>
      </c>
      <c r="P169" s="36">
        <f>SUMIFS(СВЦЭМ!$D$33:$D$776,СВЦЭМ!$A$33:$A$776,$A169,СВЦЭМ!$B$33:$B$776,P$155)+'СЕТ СН'!$I$14+СВЦЭМ!$D$10+'СЕТ СН'!$I$6-'СЕТ СН'!$I$26</f>
        <v>1087.2484778400001</v>
      </c>
      <c r="Q169" s="36">
        <f>SUMIFS(СВЦЭМ!$D$33:$D$776,СВЦЭМ!$A$33:$A$776,$A169,СВЦЭМ!$B$33:$B$776,Q$155)+'СЕТ СН'!$I$14+СВЦЭМ!$D$10+'СЕТ СН'!$I$6-'СЕТ СН'!$I$26</f>
        <v>1097.9263182300001</v>
      </c>
      <c r="R169" s="36">
        <f>SUMIFS(СВЦЭМ!$D$33:$D$776,СВЦЭМ!$A$33:$A$776,$A169,СВЦЭМ!$B$33:$B$776,R$155)+'СЕТ СН'!$I$14+СВЦЭМ!$D$10+'СЕТ СН'!$I$6-'СЕТ СН'!$I$26</f>
        <v>1061.37665373</v>
      </c>
      <c r="S169" s="36">
        <f>SUMIFS(СВЦЭМ!$D$33:$D$776,СВЦЭМ!$A$33:$A$776,$A169,СВЦЭМ!$B$33:$B$776,S$155)+'СЕТ СН'!$I$14+СВЦЭМ!$D$10+'СЕТ СН'!$I$6-'СЕТ СН'!$I$26</f>
        <v>1040.5204458500002</v>
      </c>
      <c r="T169" s="36">
        <f>SUMIFS(СВЦЭМ!$D$33:$D$776,СВЦЭМ!$A$33:$A$776,$A169,СВЦЭМ!$B$33:$B$776,T$155)+'СЕТ СН'!$I$14+СВЦЭМ!$D$10+'СЕТ СН'!$I$6-'СЕТ СН'!$I$26</f>
        <v>1036.47691734</v>
      </c>
      <c r="U169" s="36">
        <f>SUMIFS(СВЦЭМ!$D$33:$D$776,СВЦЭМ!$A$33:$A$776,$A169,СВЦЭМ!$B$33:$B$776,U$155)+'СЕТ СН'!$I$14+СВЦЭМ!$D$10+'СЕТ СН'!$I$6-'СЕТ СН'!$I$26</f>
        <v>1023.63525684</v>
      </c>
      <c r="V169" s="36">
        <f>SUMIFS(СВЦЭМ!$D$33:$D$776,СВЦЭМ!$A$33:$A$776,$A169,СВЦЭМ!$B$33:$B$776,V$155)+'СЕТ СН'!$I$14+СВЦЭМ!$D$10+'СЕТ СН'!$I$6-'СЕТ СН'!$I$26</f>
        <v>1014.080455</v>
      </c>
      <c r="W169" s="36">
        <f>SUMIFS(СВЦЭМ!$D$33:$D$776,СВЦЭМ!$A$33:$A$776,$A169,СВЦЭМ!$B$33:$B$776,W$155)+'СЕТ СН'!$I$14+СВЦЭМ!$D$10+'СЕТ СН'!$I$6-'СЕТ СН'!$I$26</f>
        <v>1009.9450831</v>
      </c>
      <c r="X169" s="36">
        <f>SUMIFS(СВЦЭМ!$D$33:$D$776,СВЦЭМ!$A$33:$A$776,$A169,СВЦЭМ!$B$33:$B$776,X$155)+'СЕТ СН'!$I$14+СВЦЭМ!$D$10+'СЕТ СН'!$I$6-'СЕТ СН'!$I$26</f>
        <v>1020.8065900300001</v>
      </c>
      <c r="Y169" s="36">
        <f>SUMIFS(СВЦЭМ!$D$33:$D$776,СВЦЭМ!$A$33:$A$776,$A169,СВЦЭМ!$B$33:$B$776,Y$155)+'СЕТ СН'!$I$14+СВЦЭМ!$D$10+'СЕТ СН'!$I$6-'СЕТ СН'!$I$26</f>
        <v>1099.03842869</v>
      </c>
    </row>
    <row r="170" spans="1:25" ht="15.75" x14ac:dyDescent="0.2">
      <c r="A170" s="35">
        <f t="shared" si="4"/>
        <v>43661</v>
      </c>
      <c r="B170" s="36">
        <f>SUMIFS(СВЦЭМ!$D$33:$D$776,СВЦЭМ!$A$33:$A$776,$A170,СВЦЭМ!$B$33:$B$776,B$155)+'СЕТ СН'!$I$14+СВЦЭМ!$D$10+'СЕТ СН'!$I$6-'СЕТ СН'!$I$26</f>
        <v>1173.0163275899999</v>
      </c>
      <c r="C170" s="36">
        <f>SUMIFS(СВЦЭМ!$D$33:$D$776,СВЦЭМ!$A$33:$A$776,$A170,СВЦЭМ!$B$33:$B$776,C$155)+'СЕТ СН'!$I$14+СВЦЭМ!$D$10+'СЕТ СН'!$I$6-'СЕТ СН'!$I$26</f>
        <v>1189.75654304</v>
      </c>
      <c r="D170" s="36">
        <f>SUMIFS(СВЦЭМ!$D$33:$D$776,СВЦЭМ!$A$33:$A$776,$A170,СВЦЭМ!$B$33:$B$776,D$155)+'СЕТ СН'!$I$14+СВЦЭМ!$D$10+'СЕТ СН'!$I$6-'СЕТ СН'!$I$26</f>
        <v>1198.38839117</v>
      </c>
      <c r="E170" s="36">
        <f>SUMIFS(СВЦЭМ!$D$33:$D$776,СВЦЭМ!$A$33:$A$776,$A170,СВЦЭМ!$B$33:$B$776,E$155)+'СЕТ СН'!$I$14+СВЦЭМ!$D$10+'СЕТ СН'!$I$6-'СЕТ СН'!$I$26</f>
        <v>1224.6934323099999</v>
      </c>
      <c r="F170" s="36">
        <f>SUMIFS(СВЦЭМ!$D$33:$D$776,СВЦЭМ!$A$33:$A$776,$A170,СВЦЭМ!$B$33:$B$776,F$155)+'СЕТ СН'!$I$14+СВЦЭМ!$D$10+'СЕТ СН'!$I$6-'СЕТ СН'!$I$26</f>
        <v>1236.5926255200002</v>
      </c>
      <c r="G170" s="36">
        <f>SUMIFS(СВЦЭМ!$D$33:$D$776,СВЦЭМ!$A$33:$A$776,$A170,СВЦЭМ!$B$33:$B$776,G$155)+'СЕТ СН'!$I$14+СВЦЭМ!$D$10+'СЕТ СН'!$I$6-'СЕТ СН'!$I$26</f>
        <v>1222.6136927000002</v>
      </c>
      <c r="H170" s="36">
        <f>SUMIFS(СВЦЭМ!$D$33:$D$776,СВЦЭМ!$A$33:$A$776,$A170,СВЦЭМ!$B$33:$B$776,H$155)+'СЕТ СН'!$I$14+СВЦЭМ!$D$10+'СЕТ СН'!$I$6-'СЕТ СН'!$I$26</f>
        <v>1203.6054568</v>
      </c>
      <c r="I170" s="36">
        <f>SUMIFS(СВЦЭМ!$D$33:$D$776,СВЦЭМ!$A$33:$A$776,$A170,СВЦЭМ!$B$33:$B$776,I$155)+'СЕТ СН'!$I$14+СВЦЭМ!$D$10+'СЕТ СН'!$I$6-'СЕТ СН'!$I$26</f>
        <v>1175.7377676900001</v>
      </c>
      <c r="J170" s="36">
        <f>SUMIFS(СВЦЭМ!$D$33:$D$776,СВЦЭМ!$A$33:$A$776,$A170,СВЦЭМ!$B$33:$B$776,J$155)+'СЕТ СН'!$I$14+СВЦЭМ!$D$10+'СЕТ СН'!$I$6-'СЕТ СН'!$I$26</f>
        <v>1137.2659177600001</v>
      </c>
      <c r="K170" s="36">
        <f>SUMIFS(СВЦЭМ!$D$33:$D$776,СВЦЭМ!$A$33:$A$776,$A170,СВЦЭМ!$B$33:$B$776,K$155)+'СЕТ СН'!$I$14+СВЦЭМ!$D$10+'СЕТ СН'!$I$6-'СЕТ СН'!$I$26</f>
        <v>1090.90667747</v>
      </c>
      <c r="L170" s="36">
        <f>SUMIFS(СВЦЭМ!$D$33:$D$776,СВЦЭМ!$A$33:$A$776,$A170,СВЦЭМ!$B$33:$B$776,L$155)+'СЕТ СН'!$I$14+СВЦЭМ!$D$10+'СЕТ СН'!$I$6-'СЕТ СН'!$I$26</f>
        <v>1081.6559166300001</v>
      </c>
      <c r="M170" s="36">
        <f>SUMIFS(СВЦЭМ!$D$33:$D$776,СВЦЭМ!$A$33:$A$776,$A170,СВЦЭМ!$B$33:$B$776,M$155)+'СЕТ СН'!$I$14+СВЦЭМ!$D$10+'СЕТ СН'!$I$6-'СЕТ СН'!$I$26</f>
        <v>1085.3597824100002</v>
      </c>
      <c r="N170" s="36">
        <f>SUMIFS(СВЦЭМ!$D$33:$D$776,СВЦЭМ!$A$33:$A$776,$A170,СВЦЭМ!$B$33:$B$776,N$155)+'СЕТ СН'!$I$14+СВЦЭМ!$D$10+'СЕТ СН'!$I$6-'СЕТ СН'!$I$26</f>
        <v>1106.51914141</v>
      </c>
      <c r="O170" s="36">
        <f>SUMIFS(СВЦЭМ!$D$33:$D$776,СВЦЭМ!$A$33:$A$776,$A170,СВЦЭМ!$B$33:$B$776,O$155)+'СЕТ СН'!$I$14+СВЦЭМ!$D$10+'СЕТ СН'!$I$6-'СЕТ СН'!$I$26</f>
        <v>1104.79284757</v>
      </c>
      <c r="P170" s="36">
        <f>SUMIFS(СВЦЭМ!$D$33:$D$776,СВЦЭМ!$A$33:$A$776,$A170,СВЦЭМ!$B$33:$B$776,P$155)+'СЕТ СН'!$I$14+СВЦЭМ!$D$10+'СЕТ СН'!$I$6-'СЕТ СН'!$I$26</f>
        <v>1089.3744953099999</v>
      </c>
      <c r="Q170" s="36">
        <f>SUMIFS(СВЦЭМ!$D$33:$D$776,СВЦЭМ!$A$33:$A$776,$A170,СВЦЭМ!$B$33:$B$776,Q$155)+'СЕТ СН'!$I$14+СВЦЭМ!$D$10+'СЕТ СН'!$I$6-'СЕТ СН'!$I$26</f>
        <v>1076.0117924900001</v>
      </c>
      <c r="R170" s="36">
        <f>SUMIFS(СВЦЭМ!$D$33:$D$776,СВЦЭМ!$A$33:$A$776,$A170,СВЦЭМ!$B$33:$B$776,R$155)+'СЕТ СН'!$I$14+СВЦЭМ!$D$10+'СЕТ СН'!$I$6-'СЕТ СН'!$I$26</f>
        <v>1032.5134599400001</v>
      </c>
      <c r="S170" s="36">
        <f>SUMIFS(СВЦЭМ!$D$33:$D$776,СВЦЭМ!$A$33:$A$776,$A170,СВЦЭМ!$B$33:$B$776,S$155)+'СЕТ СН'!$I$14+СВЦЭМ!$D$10+'СЕТ СН'!$I$6-'СЕТ СН'!$I$26</f>
        <v>1017.02031793</v>
      </c>
      <c r="T170" s="36">
        <f>SUMIFS(СВЦЭМ!$D$33:$D$776,СВЦЭМ!$A$33:$A$776,$A170,СВЦЭМ!$B$33:$B$776,T$155)+'СЕТ СН'!$I$14+СВЦЭМ!$D$10+'СЕТ СН'!$I$6-'СЕТ СН'!$I$26</f>
        <v>1019.5966276900001</v>
      </c>
      <c r="U170" s="36">
        <f>SUMIFS(СВЦЭМ!$D$33:$D$776,СВЦЭМ!$A$33:$A$776,$A170,СВЦЭМ!$B$33:$B$776,U$155)+'СЕТ СН'!$I$14+СВЦЭМ!$D$10+'СЕТ СН'!$I$6-'СЕТ СН'!$I$26</f>
        <v>1018.1041793300001</v>
      </c>
      <c r="V170" s="36">
        <f>SUMIFS(СВЦЭМ!$D$33:$D$776,СВЦЭМ!$A$33:$A$776,$A170,СВЦЭМ!$B$33:$B$776,V$155)+'СЕТ СН'!$I$14+СВЦЭМ!$D$10+'СЕТ СН'!$I$6-'СЕТ СН'!$I$26</f>
        <v>1015.05963651</v>
      </c>
      <c r="W170" s="36">
        <f>SUMIFS(СВЦЭМ!$D$33:$D$776,СВЦЭМ!$A$33:$A$776,$A170,СВЦЭМ!$B$33:$B$776,W$155)+'СЕТ СН'!$I$14+СВЦЭМ!$D$10+'СЕТ СН'!$I$6-'СЕТ СН'!$I$26</f>
        <v>1011.01871835</v>
      </c>
      <c r="X170" s="36">
        <f>SUMIFS(СВЦЭМ!$D$33:$D$776,СВЦЭМ!$A$33:$A$776,$A170,СВЦЭМ!$B$33:$B$776,X$155)+'СЕТ СН'!$I$14+СВЦЭМ!$D$10+'СЕТ СН'!$I$6-'СЕТ СН'!$I$26</f>
        <v>1026.31225475</v>
      </c>
      <c r="Y170" s="36">
        <f>SUMIFS(СВЦЭМ!$D$33:$D$776,СВЦЭМ!$A$33:$A$776,$A170,СВЦЭМ!$B$33:$B$776,Y$155)+'СЕТ СН'!$I$14+СВЦЭМ!$D$10+'СЕТ СН'!$I$6-'СЕТ СН'!$I$26</f>
        <v>1097.5576744300001</v>
      </c>
    </row>
    <row r="171" spans="1:25" ht="15.75" x14ac:dyDescent="0.2">
      <c r="A171" s="35">
        <f t="shared" si="4"/>
        <v>43662</v>
      </c>
      <c r="B171" s="36">
        <f>SUMIFS(СВЦЭМ!$D$33:$D$776,СВЦЭМ!$A$33:$A$776,$A171,СВЦЭМ!$B$33:$B$776,B$155)+'СЕТ СН'!$I$14+СВЦЭМ!$D$10+'СЕТ СН'!$I$6-'СЕТ СН'!$I$26</f>
        <v>1189.3277525799999</v>
      </c>
      <c r="C171" s="36">
        <f>SUMIFS(СВЦЭМ!$D$33:$D$776,СВЦЭМ!$A$33:$A$776,$A171,СВЦЭМ!$B$33:$B$776,C$155)+'СЕТ СН'!$I$14+СВЦЭМ!$D$10+'СЕТ СН'!$I$6-'СЕТ СН'!$I$26</f>
        <v>1210.8525402400001</v>
      </c>
      <c r="D171" s="36">
        <f>SUMIFS(СВЦЭМ!$D$33:$D$776,СВЦЭМ!$A$33:$A$776,$A171,СВЦЭМ!$B$33:$B$776,D$155)+'СЕТ СН'!$I$14+СВЦЭМ!$D$10+'СЕТ СН'!$I$6-'СЕТ СН'!$I$26</f>
        <v>1197.0211860200002</v>
      </c>
      <c r="E171" s="36">
        <f>SUMIFS(СВЦЭМ!$D$33:$D$776,СВЦЭМ!$A$33:$A$776,$A171,СВЦЭМ!$B$33:$B$776,E$155)+'СЕТ СН'!$I$14+СВЦЭМ!$D$10+'СЕТ СН'!$I$6-'СЕТ СН'!$I$26</f>
        <v>1187.1452424300001</v>
      </c>
      <c r="F171" s="36">
        <f>SUMIFS(СВЦЭМ!$D$33:$D$776,СВЦЭМ!$A$33:$A$776,$A171,СВЦЭМ!$B$33:$B$776,F$155)+'СЕТ СН'!$I$14+СВЦЭМ!$D$10+'СЕТ СН'!$I$6-'СЕТ СН'!$I$26</f>
        <v>1198.50118896</v>
      </c>
      <c r="G171" s="36">
        <f>SUMIFS(СВЦЭМ!$D$33:$D$776,СВЦЭМ!$A$33:$A$776,$A171,СВЦЭМ!$B$33:$B$776,G$155)+'СЕТ СН'!$I$14+СВЦЭМ!$D$10+'СЕТ СН'!$I$6-'СЕТ СН'!$I$26</f>
        <v>1197.3872396199999</v>
      </c>
      <c r="H171" s="36">
        <f>SUMIFS(СВЦЭМ!$D$33:$D$776,СВЦЭМ!$A$33:$A$776,$A171,СВЦЭМ!$B$33:$B$776,H$155)+'СЕТ СН'!$I$14+СВЦЭМ!$D$10+'СЕТ СН'!$I$6-'СЕТ СН'!$I$26</f>
        <v>1201.76814466</v>
      </c>
      <c r="I171" s="36">
        <f>SUMIFS(СВЦЭМ!$D$33:$D$776,СВЦЭМ!$A$33:$A$776,$A171,СВЦЭМ!$B$33:$B$776,I$155)+'СЕТ СН'!$I$14+СВЦЭМ!$D$10+'СЕТ СН'!$I$6-'СЕТ СН'!$I$26</f>
        <v>1186.27274577</v>
      </c>
      <c r="J171" s="36">
        <f>SUMIFS(СВЦЭМ!$D$33:$D$776,СВЦЭМ!$A$33:$A$776,$A171,СВЦЭМ!$B$33:$B$776,J$155)+'СЕТ СН'!$I$14+СВЦЭМ!$D$10+'СЕТ СН'!$I$6-'СЕТ СН'!$I$26</f>
        <v>1152.9587130200002</v>
      </c>
      <c r="K171" s="36">
        <f>SUMIFS(СВЦЭМ!$D$33:$D$776,СВЦЭМ!$A$33:$A$776,$A171,СВЦЭМ!$B$33:$B$776,K$155)+'СЕТ СН'!$I$14+СВЦЭМ!$D$10+'СЕТ СН'!$I$6-'СЕТ СН'!$I$26</f>
        <v>1118.3500905000001</v>
      </c>
      <c r="L171" s="36">
        <f>SUMIFS(СВЦЭМ!$D$33:$D$776,СВЦЭМ!$A$33:$A$776,$A171,СВЦЭМ!$B$33:$B$776,L$155)+'СЕТ СН'!$I$14+СВЦЭМ!$D$10+'СЕТ СН'!$I$6-'СЕТ СН'!$I$26</f>
        <v>1104.30432926</v>
      </c>
      <c r="M171" s="36">
        <f>SUMIFS(СВЦЭМ!$D$33:$D$776,СВЦЭМ!$A$33:$A$776,$A171,СВЦЭМ!$B$33:$B$776,M$155)+'СЕТ СН'!$I$14+СВЦЭМ!$D$10+'СЕТ СН'!$I$6-'СЕТ СН'!$I$26</f>
        <v>1101.36351016</v>
      </c>
      <c r="N171" s="36">
        <f>SUMIFS(СВЦЭМ!$D$33:$D$776,СВЦЭМ!$A$33:$A$776,$A171,СВЦЭМ!$B$33:$B$776,N$155)+'СЕТ СН'!$I$14+СВЦЭМ!$D$10+'СЕТ СН'!$I$6-'СЕТ СН'!$I$26</f>
        <v>1099.1832879200001</v>
      </c>
      <c r="O171" s="36">
        <f>SUMIFS(СВЦЭМ!$D$33:$D$776,СВЦЭМ!$A$33:$A$776,$A171,СВЦЭМ!$B$33:$B$776,O$155)+'СЕТ СН'!$I$14+СВЦЭМ!$D$10+'СЕТ СН'!$I$6-'СЕТ СН'!$I$26</f>
        <v>1099.6662688700001</v>
      </c>
      <c r="P171" s="36">
        <f>SUMIFS(СВЦЭМ!$D$33:$D$776,СВЦЭМ!$A$33:$A$776,$A171,СВЦЭМ!$B$33:$B$776,P$155)+'СЕТ СН'!$I$14+СВЦЭМ!$D$10+'СЕТ СН'!$I$6-'СЕТ СН'!$I$26</f>
        <v>1100.0358424599999</v>
      </c>
      <c r="Q171" s="36">
        <f>SUMIFS(СВЦЭМ!$D$33:$D$776,СВЦЭМ!$A$33:$A$776,$A171,СВЦЭМ!$B$33:$B$776,Q$155)+'СЕТ СН'!$I$14+СВЦЭМ!$D$10+'СЕТ СН'!$I$6-'СЕТ СН'!$I$26</f>
        <v>1100.77561573</v>
      </c>
      <c r="R171" s="36">
        <f>SUMIFS(СВЦЭМ!$D$33:$D$776,СВЦЭМ!$A$33:$A$776,$A171,СВЦЭМ!$B$33:$B$776,R$155)+'СЕТ СН'!$I$14+СВЦЭМ!$D$10+'СЕТ СН'!$I$6-'СЕТ СН'!$I$26</f>
        <v>1063.7533336900001</v>
      </c>
      <c r="S171" s="36">
        <f>SUMIFS(СВЦЭМ!$D$33:$D$776,СВЦЭМ!$A$33:$A$776,$A171,СВЦЭМ!$B$33:$B$776,S$155)+'СЕТ СН'!$I$14+СВЦЭМ!$D$10+'СЕТ СН'!$I$6-'СЕТ СН'!$I$26</f>
        <v>1050.46590728</v>
      </c>
      <c r="T171" s="36">
        <f>SUMIFS(СВЦЭМ!$D$33:$D$776,СВЦЭМ!$A$33:$A$776,$A171,СВЦЭМ!$B$33:$B$776,T$155)+'СЕТ СН'!$I$14+СВЦЭМ!$D$10+'СЕТ СН'!$I$6-'СЕТ СН'!$I$26</f>
        <v>1052.1559744599999</v>
      </c>
      <c r="U171" s="36">
        <f>SUMIFS(СВЦЭМ!$D$33:$D$776,СВЦЭМ!$A$33:$A$776,$A171,СВЦЭМ!$B$33:$B$776,U$155)+'СЕТ СН'!$I$14+СВЦЭМ!$D$10+'СЕТ СН'!$I$6-'СЕТ СН'!$I$26</f>
        <v>1048.4681797900002</v>
      </c>
      <c r="V171" s="36">
        <f>SUMIFS(СВЦЭМ!$D$33:$D$776,СВЦЭМ!$A$33:$A$776,$A171,СВЦЭМ!$B$33:$B$776,V$155)+'СЕТ СН'!$I$14+СВЦЭМ!$D$10+'СЕТ СН'!$I$6-'СЕТ СН'!$I$26</f>
        <v>1049.0440132399999</v>
      </c>
      <c r="W171" s="36">
        <f>SUMIFS(СВЦЭМ!$D$33:$D$776,СВЦЭМ!$A$33:$A$776,$A171,СВЦЭМ!$B$33:$B$776,W$155)+'СЕТ СН'!$I$14+СВЦЭМ!$D$10+'СЕТ СН'!$I$6-'СЕТ СН'!$I$26</f>
        <v>1039.4545694900003</v>
      </c>
      <c r="X171" s="36">
        <f>SUMIFS(СВЦЭМ!$D$33:$D$776,СВЦЭМ!$A$33:$A$776,$A171,СВЦЭМ!$B$33:$B$776,X$155)+'СЕТ СН'!$I$14+СВЦЭМ!$D$10+'СЕТ СН'!$I$6-'СЕТ СН'!$I$26</f>
        <v>1056.5786661400002</v>
      </c>
      <c r="Y171" s="36">
        <f>SUMIFS(СВЦЭМ!$D$33:$D$776,СВЦЭМ!$A$33:$A$776,$A171,СВЦЭМ!$B$33:$B$776,Y$155)+'СЕТ СН'!$I$14+СВЦЭМ!$D$10+'СЕТ СН'!$I$6-'СЕТ СН'!$I$26</f>
        <v>1102.8674791500002</v>
      </c>
    </row>
    <row r="172" spans="1:25" ht="15.75" x14ac:dyDescent="0.2">
      <c r="A172" s="35">
        <f t="shared" si="4"/>
        <v>43663</v>
      </c>
      <c r="B172" s="36">
        <f>SUMIFS(СВЦЭМ!$D$33:$D$776,СВЦЭМ!$A$33:$A$776,$A172,СВЦЭМ!$B$33:$B$776,B$155)+'СЕТ СН'!$I$14+СВЦЭМ!$D$10+'СЕТ СН'!$I$6-'СЕТ СН'!$I$26</f>
        <v>1184.34045922</v>
      </c>
      <c r="C172" s="36">
        <f>SUMIFS(СВЦЭМ!$D$33:$D$776,СВЦЭМ!$A$33:$A$776,$A172,СВЦЭМ!$B$33:$B$776,C$155)+'СЕТ СН'!$I$14+СВЦЭМ!$D$10+'СЕТ СН'!$I$6-'СЕТ СН'!$I$26</f>
        <v>1208.86235769</v>
      </c>
      <c r="D172" s="36">
        <f>SUMIFS(СВЦЭМ!$D$33:$D$776,СВЦЭМ!$A$33:$A$776,$A172,СВЦЭМ!$B$33:$B$776,D$155)+'СЕТ СН'!$I$14+СВЦЭМ!$D$10+'СЕТ СН'!$I$6-'СЕТ СН'!$I$26</f>
        <v>1235.0662155300001</v>
      </c>
      <c r="E172" s="36">
        <f>SUMIFS(СВЦЭМ!$D$33:$D$776,СВЦЭМ!$A$33:$A$776,$A172,СВЦЭМ!$B$33:$B$776,E$155)+'СЕТ СН'!$I$14+СВЦЭМ!$D$10+'СЕТ СН'!$I$6-'СЕТ СН'!$I$26</f>
        <v>1244.7568481000001</v>
      </c>
      <c r="F172" s="36">
        <f>SUMIFS(СВЦЭМ!$D$33:$D$776,СВЦЭМ!$A$33:$A$776,$A172,СВЦЭМ!$B$33:$B$776,F$155)+'СЕТ СН'!$I$14+СВЦЭМ!$D$10+'СЕТ СН'!$I$6-'СЕТ СН'!$I$26</f>
        <v>1237.86566447</v>
      </c>
      <c r="G172" s="36">
        <f>SUMIFS(СВЦЭМ!$D$33:$D$776,СВЦЭМ!$A$33:$A$776,$A172,СВЦЭМ!$B$33:$B$776,G$155)+'СЕТ СН'!$I$14+СВЦЭМ!$D$10+'СЕТ СН'!$I$6-'СЕТ СН'!$I$26</f>
        <v>1232.0329173600001</v>
      </c>
      <c r="H172" s="36">
        <f>SUMIFS(СВЦЭМ!$D$33:$D$776,СВЦЭМ!$A$33:$A$776,$A172,СВЦЭМ!$B$33:$B$776,H$155)+'СЕТ СН'!$I$14+СВЦЭМ!$D$10+'СЕТ СН'!$I$6-'СЕТ СН'!$I$26</f>
        <v>1205.0191039700001</v>
      </c>
      <c r="I172" s="36">
        <f>SUMIFS(СВЦЭМ!$D$33:$D$776,СВЦЭМ!$A$33:$A$776,$A172,СВЦЭМ!$B$33:$B$776,I$155)+'СЕТ СН'!$I$14+СВЦЭМ!$D$10+'СЕТ СН'!$I$6-'СЕТ СН'!$I$26</f>
        <v>1175.3077742300002</v>
      </c>
      <c r="J172" s="36">
        <f>SUMIFS(СВЦЭМ!$D$33:$D$776,СВЦЭМ!$A$33:$A$776,$A172,СВЦЭМ!$B$33:$B$776,J$155)+'СЕТ СН'!$I$14+СВЦЭМ!$D$10+'СЕТ СН'!$I$6-'СЕТ СН'!$I$26</f>
        <v>1154.9952669900001</v>
      </c>
      <c r="K172" s="36">
        <f>SUMIFS(СВЦЭМ!$D$33:$D$776,СВЦЭМ!$A$33:$A$776,$A172,СВЦЭМ!$B$33:$B$776,K$155)+'СЕТ СН'!$I$14+СВЦЭМ!$D$10+'СЕТ СН'!$I$6-'СЕТ СН'!$I$26</f>
        <v>1121.4415568700001</v>
      </c>
      <c r="L172" s="36">
        <f>SUMIFS(СВЦЭМ!$D$33:$D$776,СВЦЭМ!$A$33:$A$776,$A172,СВЦЭМ!$B$33:$B$776,L$155)+'СЕТ СН'!$I$14+СВЦЭМ!$D$10+'СЕТ СН'!$I$6-'СЕТ СН'!$I$26</f>
        <v>1117.5332219700001</v>
      </c>
      <c r="M172" s="36">
        <f>SUMIFS(СВЦЭМ!$D$33:$D$776,СВЦЭМ!$A$33:$A$776,$A172,СВЦЭМ!$B$33:$B$776,M$155)+'СЕТ СН'!$I$14+СВЦЭМ!$D$10+'СЕТ СН'!$I$6-'СЕТ СН'!$I$26</f>
        <v>1119.79568879</v>
      </c>
      <c r="N172" s="36">
        <f>SUMIFS(СВЦЭМ!$D$33:$D$776,СВЦЭМ!$A$33:$A$776,$A172,СВЦЭМ!$B$33:$B$776,N$155)+'СЕТ СН'!$I$14+СВЦЭМ!$D$10+'СЕТ СН'!$I$6-'СЕТ СН'!$I$26</f>
        <v>1121.3569449199999</v>
      </c>
      <c r="O172" s="36">
        <f>SUMIFS(СВЦЭМ!$D$33:$D$776,СВЦЭМ!$A$33:$A$776,$A172,СВЦЭМ!$B$33:$B$776,O$155)+'СЕТ СН'!$I$14+СВЦЭМ!$D$10+'СЕТ СН'!$I$6-'СЕТ СН'!$I$26</f>
        <v>1121.2667409300002</v>
      </c>
      <c r="P172" s="36">
        <f>SUMIFS(СВЦЭМ!$D$33:$D$776,СВЦЭМ!$A$33:$A$776,$A172,СВЦЭМ!$B$33:$B$776,P$155)+'СЕТ СН'!$I$14+СВЦЭМ!$D$10+'СЕТ СН'!$I$6-'СЕТ СН'!$I$26</f>
        <v>1120.6766988500001</v>
      </c>
      <c r="Q172" s="36">
        <f>SUMIFS(СВЦЭМ!$D$33:$D$776,СВЦЭМ!$A$33:$A$776,$A172,СВЦЭМ!$B$33:$B$776,Q$155)+'СЕТ СН'!$I$14+СВЦЭМ!$D$10+'СЕТ СН'!$I$6-'СЕТ СН'!$I$26</f>
        <v>1122.08633517</v>
      </c>
      <c r="R172" s="36">
        <f>SUMIFS(СВЦЭМ!$D$33:$D$776,СВЦЭМ!$A$33:$A$776,$A172,СВЦЭМ!$B$33:$B$776,R$155)+'СЕТ СН'!$I$14+СВЦЭМ!$D$10+'СЕТ СН'!$I$6-'СЕТ СН'!$I$26</f>
        <v>1080.89206003</v>
      </c>
      <c r="S172" s="36">
        <f>SUMIFS(СВЦЭМ!$D$33:$D$776,СВЦЭМ!$A$33:$A$776,$A172,СВЦЭМ!$B$33:$B$776,S$155)+'СЕТ СН'!$I$14+СВЦЭМ!$D$10+'СЕТ СН'!$I$6-'СЕТ СН'!$I$26</f>
        <v>1062.42000108</v>
      </c>
      <c r="T172" s="36">
        <f>SUMIFS(СВЦЭМ!$D$33:$D$776,СВЦЭМ!$A$33:$A$776,$A172,СВЦЭМ!$B$33:$B$776,T$155)+'СЕТ СН'!$I$14+СВЦЭМ!$D$10+'СЕТ СН'!$I$6-'СЕТ СН'!$I$26</f>
        <v>1064.6389737500001</v>
      </c>
      <c r="U172" s="36">
        <f>SUMIFS(СВЦЭМ!$D$33:$D$776,СВЦЭМ!$A$33:$A$776,$A172,СВЦЭМ!$B$33:$B$776,U$155)+'СЕТ СН'!$I$14+СВЦЭМ!$D$10+'СЕТ СН'!$I$6-'СЕТ СН'!$I$26</f>
        <v>1058.3079420200002</v>
      </c>
      <c r="V172" s="36">
        <f>SUMIFS(СВЦЭМ!$D$33:$D$776,СВЦЭМ!$A$33:$A$776,$A172,СВЦЭМ!$B$33:$B$776,V$155)+'СЕТ СН'!$I$14+СВЦЭМ!$D$10+'СЕТ СН'!$I$6-'СЕТ СН'!$I$26</f>
        <v>1062.0976903000001</v>
      </c>
      <c r="W172" s="36">
        <f>SUMIFS(СВЦЭМ!$D$33:$D$776,СВЦЭМ!$A$33:$A$776,$A172,СВЦЭМ!$B$33:$B$776,W$155)+'СЕТ СН'!$I$14+СВЦЭМ!$D$10+'СЕТ СН'!$I$6-'СЕТ СН'!$I$26</f>
        <v>1061.7923484100002</v>
      </c>
      <c r="X172" s="36">
        <f>SUMIFS(СВЦЭМ!$D$33:$D$776,СВЦЭМ!$A$33:$A$776,$A172,СВЦЭМ!$B$33:$B$776,X$155)+'СЕТ СН'!$I$14+СВЦЭМ!$D$10+'СЕТ СН'!$I$6-'СЕТ СН'!$I$26</f>
        <v>1036.65669172</v>
      </c>
      <c r="Y172" s="36">
        <f>SUMIFS(СВЦЭМ!$D$33:$D$776,СВЦЭМ!$A$33:$A$776,$A172,СВЦЭМ!$B$33:$B$776,Y$155)+'СЕТ СН'!$I$14+СВЦЭМ!$D$10+'СЕТ СН'!$I$6-'СЕТ СН'!$I$26</f>
        <v>1061.1582820000001</v>
      </c>
    </row>
    <row r="173" spans="1:25" ht="15.75" x14ac:dyDescent="0.2">
      <c r="A173" s="35">
        <f t="shared" si="4"/>
        <v>43664</v>
      </c>
      <c r="B173" s="36">
        <f>SUMIFS(СВЦЭМ!$D$33:$D$776,СВЦЭМ!$A$33:$A$776,$A173,СВЦЭМ!$B$33:$B$776,B$155)+'СЕТ СН'!$I$14+СВЦЭМ!$D$10+'СЕТ СН'!$I$6-'СЕТ СН'!$I$26</f>
        <v>1139.3549847600002</v>
      </c>
      <c r="C173" s="36">
        <f>SUMIFS(СВЦЭМ!$D$33:$D$776,СВЦЭМ!$A$33:$A$776,$A173,СВЦЭМ!$B$33:$B$776,C$155)+'СЕТ СН'!$I$14+СВЦЭМ!$D$10+'СЕТ СН'!$I$6-'СЕТ СН'!$I$26</f>
        <v>1138.5338009800003</v>
      </c>
      <c r="D173" s="36">
        <f>SUMIFS(СВЦЭМ!$D$33:$D$776,СВЦЭМ!$A$33:$A$776,$A173,СВЦЭМ!$B$33:$B$776,D$155)+'СЕТ СН'!$I$14+СВЦЭМ!$D$10+'СЕТ СН'!$I$6-'СЕТ СН'!$I$26</f>
        <v>1148.93174036</v>
      </c>
      <c r="E173" s="36">
        <f>SUMIFS(СВЦЭМ!$D$33:$D$776,СВЦЭМ!$A$33:$A$776,$A173,СВЦЭМ!$B$33:$B$776,E$155)+'СЕТ СН'!$I$14+СВЦЭМ!$D$10+'СЕТ СН'!$I$6-'СЕТ СН'!$I$26</f>
        <v>1180.6264951200001</v>
      </c>
      <c r="F173" s="36">
        <f>SUMIFS(СВЦЭМ!$D$33:$D$776,СВЦЭМ!$A$33:$A$776,$A173,СВЦЭМ!$B$33:$B$776,F$155)+'СЕТ СН'!$I$14+СВЦЭМ!$D$10+'СЕТ СН'!$I$6-'СЕТ СН'!$I$26</f>
        <v>1217.1607992100001</v>
      </c>
      <c r="G173" s="36">
        <f>SUMIFS(СВЦЭМ!$D$33:$D$776,СВЦЭМ!$A$33:$A$776,$A173,СВЦЭМ!$B$33:$B$776,G$155)+'СЕТ СН'!$I$14+СВЦЭМ!$D$10+'СЕТ СН'!$I$6-'СЕТ СН'!$I$26</f>
        <v>1254.40428924</v>
      </c>
      <c r="H173" s="36">
        <f>SUMIFS(СВЦЭМ!$D$33:$D$776,СВЦЭМ!$A$33:$A$776,$A173,СВЦЭМ!$B$33:$B$776,H$155)+'СЕТ СН'!$I$14+СВЦЭМ!$D$10+'СЕТ СН'!$I$6-'СЕТ СН'!$I$26</f>
        <v>1230.2514378999999</v>
      </c>
      <c r="I173" s="36">
        <f>SUMIFS(СВЦЭМ!$D$33:$D$776,СВЦЭМ!$A$33:$A$776,$A173,СВЦЭМ!$B$33:$B$776,I$155)+'СЕТ СН'!$I$14+СВЦЭМ!$D$10+'СЕТ СН'!$I$6-'СЕТ СН'!$I$26</f>
        <v>1199.0624739499999</v>
      </c>
      <c r="J173" s="36">
        <f>SUMIFS(СВЦЭМ!$D$33:$D$776,СВЦЭМ!$A$33:$A$776,$A173,СВЦЭМ!$B$33:$B$776,J$155)+'СЕТ СН'!$I$14+СВЦЭМ!$D$10+'СЕТ СН'!$I$6-'СЕТ СН'!$I$26</f>
        <v>1189.4487364900001</v>
      </c>
      <c r="K173" s="36">
        <f>SUMIFS(СВЦЭМ!$D$33:$D$776,СВЦЭМ!$A$33:$A$776,$A173,СВЦЭМ!$B$33:$B$776,K$155)+'СЕТ СН'!$I$14+СВЦЭМ!$D$10+'СЕТ СН'!$I$6-'СЕТ СН'!$I$26</f>
        <v>1157.9883892</v>
      </c>
      <c r="L173" s="36">
        <f>SUMIFS(СВЦЭМ!$D$33:$D$776,СВЦЭМ!$A$33:$A$776,$A173,СВЦЭМ!$B$33:$B$776,L$155)+'СЕТ СН'!$I$14+СВЦЭМ!$D$10+'СЕТ СН'!$I$6-'СЕТ СН'!$I$26</f>
        <v>1153.0707380100002</v>
      </c>
      <c r="M173" s="36">
        <f>SUMIFS(СВЦЭМ!$D$33:$D$776,СВЦЭМ!$A$33:$A$776,$A173,СВЦЭМ!$B$33:$B$776,M$155)+'СЕТ СН'!$I$14+СВЦЭМ!$D$10+'СЕТ СН'!$I$6-'СЕТ СН'!$I$26</f>
        <v>1152.1064409700002</v>
      </c>
      <c r="N173" s="36">
        <f>SUMIFS(СВЦЭМ!$D$33:$D$776,СВЦЭМ!$A$33:$A$776,$A173,СВЦЭМ!$B$33:$B$776,N$155)+'СЕТ СН'!$I$14+СВЦЭМ!$D$10+'СЕТ СН'!$I$6-'СЕТ СН'!$I$26</f>
        <v>1164.23297228</v>
      </c>
      <c r="O173" s="36">
        <f>SUMIFS(СВЦЭМ!$D$33:$D$776,СВЦЭМ!$A$33:$A$776,$A173,СВЦЭМ!$B$33:$B$776,O$155)+'СЕТ СН'!$I$14+СВЦЭМ!$D$10+'СЕТ СН'!$I$6-'СЕТ СН'!$I$26</f>
        <v>1170.0161940200001</v>
      </c>
      <c r="P173" s="36">
        <f>SUMIFS(СВЦЭМ!$D$33:$D$776,СВЦЭМ!$A$33:$A$776,$A173,СВЦЭМ!$B$33:$B$776,P$155)+'СЕТ СН'!$I$14+СВЦЭМ!$D$10+'СЕТ СН'!$I$6-'СЕТ СН'!$I$26</f>
        <v>1182.6490655100001</v>
      </c>
      <c r="Q173" s="36">
        <f>SUMIFS(СВЦЭМ!$D$33:$D$776,СВЦЭМ!$A$33:$A$776,$A173,СВЦЭМ!$B$33:$B$776,Q$155)+'СЕТ СН'!$I$14+СВЦЭМ!$D$10+'СЕТ СН'!$I$6-'СЕТ СН'!$I$26</f>
        <v>1189.6482628399999</v>
      </c>
      <c r="R173" s="36">
        <f>SUMIFS(СВЦЭМ!$D$33:$D$776,СВЦЭМ!$A$33:$A$776,$A173,СВЦЭМ!$B$33:$B$776,R$155)+'СЕТ СН'!$I$14+СВЦЭМ!$D$10+'СЕТ СН'!$I$6-'СЕТ СН'!$I$26</f>
        <v>1111.6361098300001</v>
      </c>
      <c r="S173" s="36">
        <f>SUMIFS(СВЦЭМ!$D$33:$D$776,СВЦЭМ!$A$33:$A$776,$A173,СВЦЭМ!$B$33:$B$776,S$155)+'СЕТ СН'!$I$14+СВЦЭМ!$D$10+'СЕТ СН'!$I$6-'СЕТ СН'!$I$26</f>
        <v>1035.5847624800001</v>
      </c>
      <c r="T173" s="36">
        <f>SUMIFS(СВЦЭМ!$D$33:$D$776,СВЦЭМ!$A$33:$A$776,$A173,СВЦЭМ!$B$33:$B$776,T$155)+'СЕТ СН'!$I$14+СВЦЭМ!$D$10+'СЕТ СН'!$I$6-'СЕТ СН'!$I$26</f>
        <v>1035.0304435</v>
      </c>
      <c r="U173" s="36">
        <f>SUMIFS(СВЦЭМ!$D$33:$D$776,СВЦЭМ!$A$33:$A$776,$A173,СВЦЭМ!$B$33:$B$776,U$155)+'СЕТ СН'!$I$14+СВЦЭМ!$D$10+'СЕТ СН'!$I$6-'СЕТ СН'!$I$26</f>
        <v>1019.54432445</v>
      </c>
      <c r="V173" s="36">
        <f>SUMIFS(СВЦЭМ!$D$33:$D$776,СВЦЭМ!$A$33:$A$776,$A173,СВЦЭМ!$B$33:$B$776,V$155)+'СЕТ СН'!$I$14+СВЦЭМ!$D$10+'СЕТ СН'!$I$6-'СЕТ СН'!$I$26</f>
        <v>1022.71932133</v>
      </c>
      <c r="W173" s="36">
        <f>SUMIFS(СВЦЭМ!$D$33:$D$776,СВЦЭМ!$A$33:$A$776,$A173,СВЦЭМ!$B$33:$B$776,W$155)+'СЕТ СН'!$I$14+СВЦЭМ!$D$10+'СЕТ СН'!$I$6-'СЕТ СН'!$I$26</f>
        <v>1020.9761829500001</v>
      </c>
      <c r="X173" s="36">
        <f>SUMIFS(СВЦЭМ!$D$33:$D$776,СВЦЭМ!$A$33:$A$776,$A173,СВЦЭМ!$B$33:$B$776,X$155)+'СЕТ СН'!$I$14+СВЦЭМ!$D$10+'СЕТ СН'!$I$6-'СЕТ СН'!$I$26</f>
        <v>1035.5094751300001</v>
      </c>
      <c r="Y173" s="36">
        <f>SUMIFS(СВЦЭМ!$D$33:$D$776,СВЦЭМ!$A$33:$A$776,$A173,СВЦЭМ!$B$33:$B$776,Y$155)+'СЕТ СН'!$I$14+СВЦЭМ!$D$10+'СЕТ СН'!$I$6-'СЕТ СН'!$I$26</f>
        <v>1094.82744551</v>
      </c>
    </row>
    <row r="174" spans="1:25" ht="15.75" x14ac:dyDescent="0.2">
      <c r="A174" s="35">
        <f t="shared" si="4"/>
        <v>43665</v>
      </c>
      <c r="B174" s="36">
        <f>SUMIFS(СВЦЭМ!$D$33:$D$776,СВЦЭМ!$A$33:$A$776,$A174,СВЦЭМ!$B$33:$B$776,B$155)+'СЕТ СН'!$I$14+СВЦЭМ!$D$10+'СЕТ СН'!$I$6-'СЕТ СН'!$I$26</f>
        <v>1162.5349875400002</v>
      </c>
      <c r="C174" s="36">
        <f>SUMIFS(СВЦЭМ!$D$33:$D$776,СВЦЭМ!$A$33:$A$776,$A174,СВЦЭМ!$B$33:$B$776,C$155)+'СЕТ СН'!$I$14+СВЦЭМ!$D$10+'СЕТ СН'!$I$6-'СЕТ СН'!$I$26</f>
        <v>1162.1334295700001</v>
      </c>
      <c r="D174" s="36">
        <f>SUMIFS(СВЦЭМ!$D$33:$D$776,СВЦЭМ!$A$33:$A$776,$A174,СВЦЭМ!$B$33:$B$776,D$155)+'СЕТ СН'!$I$14+СВЦЭМ!$D$10+'СЕТ СН'!$I$6-'СЕТ СН'!$I$26</f>
        <v>1189.7834306899999</v>
      </c>
      <c r="E174" s="36">
        <f>SUMIFS(СВЦЭМ!$D$33:$D$776,СВЦЭМ!$A$33:$A$776,$A174,СВЦЭМ!$B$33:$B$776,E$155)+'СЕТ СН'!$I$14+СВЦЭМ!$D$10+'СЕТ СН'!$I$6-'СЕТ СН'!$I$26</f>
        <v>1208.2759607100002</v>
      </c>
      <c r="F174" s="36">
        <f>SUMIFS(СВЦЭМ!$D$33:$D$776,СВЦЭМ!$A$33:$A$776,$A174,СВЦЭМ!$B$33:$B$776,F$155)+'СЕТ СН'!$I$14+СВЦЭМ!$D$10+'СЕТ СН'!$I$6-'СЕТ СН'!$I$26</f>
        <v>1206.9723187</v>
      </c>
      <c r="G174" s="36">
        <f>SUMIFS(СВЦЭМ!$D$33:$D$776,СВЦЭМ!$A$33:$A$776,$A174,СВЦЭМ!$B$33:$B$776,G$155)+'СЕТ СН'!$I$14+СВЦЭМ!$D$10+'СЕТ СН'!$I$6-'СЕТ СН'!$I$26</f>
        <v>1201.8645150100001</v>
      </c>
      <c r="H174" s="36">
        <f>SUMIFS(СВЦЭМ!$D$33:$D$776,СВЦЭМ!$A$33:$A$776,$A174,СВЦЭМ!$B$33:$B$776,H$155)+'СЕТ СН'!$I$14+СВЦЭМ!$D$10+'СЕТ СН'!$I$6-'СЕТ СН'!$I$26</f>
        <v>1166.45334961</v>
      </c>
      <c r="I174" s="36">
        <f>SUMIFS(СВЦЭМ!$D$33:$D$776,СВЦЭМ!$A$33:$A$776,$A174,СВЦЭМ!$B$33:$B$776,I$155)+'СЕТ СН'!$I$14+СВЦЭМ!$D$10+'СЕТ СН'!$I$6-'СЕТ СН'!$I$26</f>
        <v>1137.2902902600001</v>
      </c>
      <c r="J174" s="36">
        <f>SUMIFS(СВЦЭМ!$D$33:$D$776,СВЦЭМ!$A$33:$A$776,$A174,СВЦЭМ!$B$33:$B$776,J$155)+'СЕТ СН'!$I$14+СВЦЭМ!$D$10+'СЕТ СН'!$I$6-'СЕТ СН'!$I$26</f>
        <v>1135.42171762</v>
      </c>
      <c r="K174" s="36">
        <f>SUMIFS(СВЦЭМ!$D$33:$D$776,СВЦЭМ!$A$33:$A$776,$A174,СВЦЭМ!$B$33:$B$776,K$155)+'СЕТ СН'!$I$14+СВЦЭМ!$D$10+'СЕТ СН'!$I$6-'СЕТ СН'!$I$26</f>
        <v>1110.4413515900001</v>
      </c>
      <c r="L174" s="36">
        <f>SUMIFS(СВЦЭМ!$D$33:$D$776,СВЦЭМ!$A$33:$A$776,$A174,СВЦЭМ!$B$33:$B$776,L$155)+'СЕТ СН'!$I$14+СВЦЭМ!$D$10+'СЕТ СН'!$I$6-'СЕТ СН'!$I$26</f>
        <v>1089.6739559000002</v>
      </c>
      <c r="M174" s="36">
        <f>SUMIFS(СВЦЭМ!$D$33:$D$776,СВЦЭМ!$A$33:$A$776,$A174,СВЦЭМ!$B$33:$B$776,M$155)+'СЕТ СН'!$I$14+СВЦЭМ!$D$10+'СЕТ СН'!$I$6-'СЕТ СН'!$I$26</f>
        <v>1095.5624603900001</v>
      </c>
      <c r="N174" s="36">
        <f>SUMIFS(СВЦЭМ!$D$33:$D$776,СВЦЭМ!$A$33:$A$776,$A174,СВЦЭМ!$B$33:$B$776,N$155)+'СЕТ СН'!$I$14+СВЦЭМ!$D$10+'СЕТ СН'!$I$6-'СЕТ СН'!$I$26</f>
        <v>1102.1968721400001</v>
      </c>
      <c r="O174" s="36">
        <f>SUMIFS(СВЦЭМ!$D$33:$D$776,СВЦЭМ!$A$33:$A$776,$A174,СВЦЭМ!$B$33:$B$776,O$155)+'СЕТ СН'!$I$14+СВЦЭМ!$D$10+'СЕТ СН'!$I$6-'СЕТ СН'!$I$26</f>
        <v>1104.5432752800002</v>
      </c>
      <c r="P174" s="36">
        <f>SUMIFS(СВЦЭМ!$D$33:$D$776,СВЦЭМ!$A$33:$A$776,$A174,СВЦЭМ!$B$33:$B$776,P$155)+'СЕТ СН'!$I$14+СВЦЭМ!$D$10+'СЕТ СН'!$I$6-'СЕТ СН'!$I$26</f>
        <v>1111.52312089</v>
      </c>
      <c r="Q174" s="36">
        <f>SUMIFS(СВЦЭМ!$D$33:$D$776,СВЦЭМ!$A$33:$A$776,$A174,СВЦЭМ!$B$33:$B$776,Q$155)+'СЕТ СН'!$I$14+СВЦЭМ!$D$10+'СЕТ СН'!$I$6-'СЕТ СН'!$I$26</f>
        <v>1114.1563436700001</v>
      </c>
      <c r="R174" s="36">
        <f>SUMIFS(СВЦЭМ!$D$33:$D$776,СВЦЭМ!$A$33:$A$776,$A174,СВЦЭМ!$B$33:$B$776,R$155)+'СЕТ СН'!$I$14+СВЦЭМ!$D$10+'СЕТ СН'!$I$6-'СЕТ СН'!$I$26</f>
        <v>1071.87666031</v>
      </c>
      <c r="S174" s="36">
        <f>SUMIFS(СВЦЭМ!$D$33:$D$776,СВЦЭМ!$A$33:$A$776,$A174,СВЦЭМ!$B$33:$B$776,S$155)+'СЕТ СН'!$I$14+СВЦЭМ!$D$10+'СЕТ СН'!$I$6-'СЕТ СН'!$I$26</f>
        <v>1054.69045607</v>
      </c>
      <c r="T174" s="36">
        <f>SUMIFS(СВЦЭМ!$D$33:$D$776,СВЦЭМ!$A$33:$A$776,$A174,СВЦЭМ!$B$33:$B$776,T$155)+'СЕТ СН'!$I$14+СВЦЭМ!$D$10+'СЕТ СН'!$I$6-'СЕТ СН'!$I$26</f>
        <v>1046.5709345600001</v>
      </c>
      <c r="U174" s="36">
        <f>SUMIFS(СВЦЭМ!$D$33:$D$776,СВЦЭМ!$A$33:$A$776,$A174,СВЦЭМ!$B$33:$B$776,U$155)+'СЕТ СН'!$I$14+СВЦЭМ!$D$10+'СЕТ СН'!$I$6-'СЕТ СН'!$I$26</f>
        <v>1040.8668790500001</v>
      </c>
      <c r="V174" s="36">
        <f>SUMIFS(СВЦЭМ!$D$33:$D$776,СВЦЭМ!$A$33:$A$776,$A174,СВЦЭМ!$B$33:$B$776,V$155)+'СЕТ СН'!$I$14+СВЦЭМ!$D$10+'СЕТ СН'!$I$6-'СЕТ СН'!$I$26</f>
        <v>1046.4906203400001</v>
      </c>
      <c r="W174" s="36">
        <f>SUMIFS(СВЦЭМ!$D$33:$D$776,СВЦЭМ!$A$33:$A$776,$A174,СВЦЭМ!$B$33:$B$776,W$155)+'СЕТ СН'!$I$14+СВЦЭМ!$D$10+'СЕТ СН'!$I$6-'СЕТ СН'!$I$26</f>
        <v>1043.3035210600001</v>
      </c>
      <c r="X174" s="36">
        <f>SUMIFS(СВЦЭМ!$D$33:$D$776,СВЦЭМ!$A$33:$A$776,$A174,СВЦЭМ!$B$33:$B$776,X$155)+'СЕТ СН'!$I$14+СВЦЭМ!$D$10+'СЕТ СН'!$I$6-'СЕТ СН'!$I$26</f>
        <v>1040.9594729800001</v>
      </c>
      <c r="Y174" s="36">
        <f>SUMIFS(СВЦЭМ!$D$33:$D$776,СВЦЭМ!$A$33:$A$776,$A174,СВЦЭМ!$B$33:$B$776,Y$155)+'СЕТ СН'!$I$14+СВЦЭМ!$D$10+'СЕТ СН'!$I$6-'СЕТ СН'!$I$26</f>
        <v>1059.99869184</v>
      </c>
    </row>
    <row r="175" spans="1:25" ht="15.75" x14ac:dyDescent="0.2">
      <c r="A175" s="35">
        <f t="shared" si="4"/>
        <v>43666</v>
      </c>
      <c r="B175" s="36">
        <f>SUMIFS(СВЦЭМ!$D$33:$D$776,СВЦЭМ!$A$33:$A$776,$A175,СВЦЭМ!$B$33:$B$776,B$155)+'СЕТ СН'!$I$14+СВЦЭМ!$D$10+'СЕТ СН'!$I$6-'СЕТ СН'!$I$26</f>
        <v>1088.3093134300002</v>
      </c>
      <c r="C175" s="36">
        <f>SUMIFS(СВЦЭМ!$D$33:$D$776,СВЦЭМ!$A$33:$A$776,$A175,СВЦЭМ!$B$33:$B$776,C$155)+'СЕТ СН'!$I$14+СВЦЭМ!$D$10+'СЕТ СН'!$I$6-'СЕТ СН'!$I$26</f>
        <v>1093.1765453400001</v>
      </c>
      <c r="D175" s="36">
        <f>SUMIFS(СВЦЭМ!$D$33:$D$776,СВЦЭМ!$A$33:$A$776,$A175,СВЦЭМ!$B$33:$B$776,D$155)+'СЕТ СН'!$I$14+СВЦЭМ!$D$10+'СЕТ СН'!$I$6-'СЕТ СН'!$I$26</f>
        <v>1096.6870880400002</v>
      </c>
      <c r="E175" s="36">
        <f>SUMIFS(СВЦЭМ!$D$33:$D$776,СВЦЭМ!$A$33:$A$776,$A175,СВЦЭМ!$B$33:$B$776,E$155)+'СЕТ СН'!$I$14+СВЦЭМ!$D$10+'СЕТ СН'!$I$6-'СЕТ СН'!$I$26</f>
        <v>1105.6480110800001</v>
      </c>
      <c r="F175" s="36">
        <f>SUMIFS(СВЦЭМ!$D$33:$D$776,СВЦЭМ!$A$33:$A$776,$A175,СВЦЭМ!$B$33:$B$776,F$155)+'СЕТ СН'!$I$14+СВЦЭМ!$D$10+'СЕТ СН'!$I$6-'СЕТ СН'!$I$26</f>
        <v>1110.7982545700002</v>
      </c>
      <c r="G175" s="36">
        <f>SUMIFS(СВЦЭМ!$D$33:$D$776,СВЦЭМ!$A$33:$A$776,$A175,СВЦЭМ!$B$33:$B$776,G$155)+'СЕТ СН'!$I$14+СВЦЭМ!$D$10+'СЕТ СН'!$I$6-'СЕТ СН'!$I$26</f>
        <v>1119.7177451699999</v>
      </c>
      <c r="H175" s="36">
        <f>SUMIFS(СВЦЭМ!$D$33:$D$776,СВЦЭМ!$A$33:$A$776,$A175,СВЦЭМ!$B$33:$B$776,H$155)+'СЕТ СН'!$I$14+СВЦЭМ!$D$10+'СЕТ СН'!$I$6-'СЕТ СН'!$I$26</f>
        <v>1107.18855923</v>
      </c>
      <c r="I175" s="36">
        <f>SUMIFS(СВЦЭМ!$D$33:$D$776,СВЦЭМ!$A$33:$A$776,$A175,СВЦЭМ!$B$33:$B$776,I$155)+'СЕТ СН'!$I$14+СВЦЭМ!$D$10+'СЕТ СН'!$I$6-'СЕТ СН'!$I$26</f>
        <v>1100.7368767400001</v>
      </c>
      <c r="J175" s="36">
        <f>SUMIFS(СВЦЭМ!$D$33:$D$776,СВЦЭМ!$A$33:$A$776,$A175,СВЦЭМ!$B$33:$B$776,J$155)+'СЕТ СН'!$I$14+СВЦЭМ!$D$10+'СЕТ СН'!$I$6-'СЕТ СН'!$I$26</f>
        <v>1080.8855730600001</v>
      </c>
      <c r="K175" s="36">
        <f>SUMIFS(СВЦЭМ!$D$33:$D$776,СВЦЭМ!$A$33:$A$776,$A175,СВЦЭМ!$B$33:$B$776,K$155)+'СЕТ СН'!$I$14+СВЦЭМ!$D$10+'СЕТ СН'!$I$6-'СЕТ СН'!$I$26</f>
        <v>1076.9358737100001</v>
      </c>
      <c r="L175" s="36">
        <f>SUMIFS(СВЦЭМ!$D$33:$D$776,СВЦЭМ!$A$33:$A$776,$A175,СВЦЭМ!$B$33:$B$776,L$155)+'СЕТ СН'!$I$14+СВЦЭМ!$D$10+'СЕТ СН'!$I$6-'СЕТ СН'!$I$26</f>
        <v>1067.85143221</v>
      </c>
      <c r="M175" s="36">
        <f>SUMIFS(СВЦЭМ!$D$33:$D$776,СВЦЭМ!$A$33:$A$776,$A175,СВЦЭМ!$B$33:$B$776,M$155)+'СЕТ СН'!$I$14+СВЦЭМ!$D$10+'СЕТ СН'!$I$6-'СЕТ СН'!$I$26</f>
        <v>1058.7622300100002</v>
      </c>
      <c r="N175" s="36">
        <f>SUMIFS(СВЦЭМ!$D$33:$D$776,СВЦЭМ!$A$33:$A$776,$A175,СВЦЭМ!$B$33:$B$776,N$155)+'СЕТ СН'!$I$14+СВЦЭМ!$D$10+'СЕТ СН'!$I$6-'СЕТ СН'!$I$26</f>
        <v>1066.3065862000001</v>
      </c>
      <c r="O175" s="36">
        <f>SUMIFS(СВЦЭМ!$D$33:$D$776,СВЦЭМ!$A$33:$A$776,$A175,СВЦЭМ!$B$33:$B$776,O$155)+'СЕТ СН'!$I$14+СВЦЭМ!$D$10+'СЕТ СН'!$I$6-'СЕТ СН'!$I$26</f>
        <v>1079.6276545400001</v>
      </c>
      <c r="P175" s="36">
        <f>SUMIFS(СВЦЭМ!$D$33:$D$776,СВЦЭМ!$A$33:$A$776,$A175,СВЦЭМ!$B$33:$B$776,P$155)+'СЕТ СН'!$I$14+СВЦЭМ!$D$10+'СЕТ СН'!$I$6-'СЕТ СН'!$I$26</f>
        <v>1091.1805634100001</v>
      </c>
      <c r="Q175" s="36">
        <f>SUMIFS(СВЦЭМ!$D$33:$D$776,СВЦЭМ!$A$33:$A$776,$A175,СВЦЭМ!$B$33:$B$776,Q$155)+'СЕТ СН'!$I$14+СВЦЭМ!$D$10+'СЕТ СН'!$I$6-'СЕТ СН'!$I$26</f>
        <v>1084.3915158200002</v>
      </c>
      <c r="R175" s="36">
        <f>SUMIFS(СВЦЭМ!$D$33:$D$776,СВЦЭМ!$A$33:$A$776,$A175,СВЦЭМ!$B$33:$B$776,R$155)+'СЕТ СН'!$I$14+СВЦЭМ!$D$10+'СЕТ СН'!$I$6-'СЕТ СН'!$I$26</f>
        <v>1046.0286043599999</v>
      </c>
      <c r="S175" s="36">
        <f>SUMIFS(СВЦЭМ!$D$33:$D$776,СВЦЭМ!$A$33:$A$776,$A175,СВЦЭМ!$B$33:$B$776,S$155)+'СЕТ СН'!$I$14+СВЦЭМ!$D$10+'СЕТ СН'!$I$6-'СЕТ СН'!$I$26</f>
        <v>1021.56760382</v>
      </c>
      <c r="T175" s="36">
        <f>SUMIFS(СВЦЭМ!$D$33:$D$776,СВЦЭМ!$A$33:$A$776,$A175,СВЦЭМ!$B$33:$B$776,T$155)+'СЕТ СН'!$I$14+СВЦЭМ!$D$10+'СЕТ СН'!$I$6-'СЕТ СН'!$I$26</f>
        <v>1014.00765863</v>
      </c>
      <c r="U175" s="36">
        <f>SUMIFS(СВЦЭМ!$D$33:$D$776,СВЦЭМ!$A$33:$A$776,$A175,СВЦЭМ!$B$33:$B$776,U$155)+'СЕТ СН'!$I$14+СВЦЭМ!$D$10+'СЕТ СН'!$I$6-'СЕТ СН'!$I$26</f>
        <v>1000.35615597</v>
      </c>
      <c r="V175" s="36">
        <f>SUMIFS(СВЦЭМ!$D$33:$D$776,СВЦЭМ!$A$33:$A$776,$A175,СВЦЭМ!$B$33:$B$776,V$155)+'СЕТ СН'!$I$14+СВЦЭМ!$D$10+'СЕТ СН'!$I$6-'СЕТ СН'!$I$26</f>
        <v>991.85852274000001</v>
      </c>
      <c r="W175" s="36">
        <f>SUMIFS(СВЦЭМ!$D$33:$D$776,СВЦЭМ!$A$33:$A$776,$A175,СВЦЭМ!$B$33:$B$776,W$155)+'СЕТ СН'!$I$14+СВЦЭМ!$D$10+'СЕТ СН'!$I$6-'СЕТ СН'!$I$26</f>
        <v>994.52712208000003</v>
      </c>
      <c r="X175" s="36">
        <f>SUMIFS(СВЦЭМ!$D$33:$D$776,СВЦЭМ!$A$33:$A$776,$A175,СВЦЭМ!$B$33:$B$776,X$155)+'СЕТ СН'!$I$14+СВЦЭМ!$D$10+'СЕТ СН'!$I$6-'СЕТ СН'!$I$26</f>
        <v>1002.7559204900001</v>
      </c>
      <c r="Y175" s="36">
        <f>SUMIFS(СВЦЭМ!$D$33:$D$776,СВЦЭМ!$A$33:$A$776,$A175,СВЦЭМ!$B$33:$B$776,Y$155)+'СЕТ СН'!$I$14+СВЦЭМ!$D$10+'СЕТ СН'!$I$6-'СЕТ СН'!$I$26</f>
        <v>1073.8010923300001</v>
      </c>
    </row>
    <row r="176" spans="1:25" ht="15.75" x14ac:dyDescent="0.2">
      <c r="A176" s="35">
        <f t="shared" si="4"/>
        <v>43667</v>
      </c>
      <c r="B176" s="36">
        <f>SUMIFS(СВЦЭМ!$D$33:$D$776,СВЦЭМ!$A$33:$A$776,$A176,СВЦЭМ!$B$33:$B$776,B$155)+'СЕТ СН'!$I$14+СВЦЭМ!$D$10+'СЕТ СН'!$I$6-'СЕТ СН'!$I$26</f>
        <v>1091.7719208200001</v>
      </c>
      <c r="C176" s="36">
        <f>SUMIFS(СВЦЭМ!$D$33:$D$776,СВЦЭМ!$A$33:$A$776,$A176,СВЦЭМ!$B$33:$B$776,C$155)+'СЕТ СН'!$I$14+СВЦЭМ!$D$10+'СЕТ СН'!$I$6-'СЕТ СН'!$I$26</f>
        <v>1120.1064244200002</v>
      </c>
      <c r="D176" s="36">
        <f>SUMIFS(СВЦЭМ!$D$33:$D$776,СВЦЭМ!$A$33:$A$776,$A176,СВЦЭМ!$B$33:$B$776,D$155)+'СЕТ СН'!$I$14+СВЦЭМ!$D$10+'СЕТ СН'!$I$6-'СЕТ СН'!$I$26</f>
        <v>1141.28581601</v>
      </c>
      <c r="E176" s="36">
        <f>SUMIFS(СВЦЭМ!$D$33:$D$776,СВЦЭМ!$A$33:$A$776,$A176,СВЦЭМ!$B$33:$B$776,E$155)+'СЕТ СН'!$I$14+СВЦЭМ!$D$10+'СЕТ СН'!$I$6-'СЕТ СН'!$I$26</f>
        <v>1144.04299444</v>
      </c>
      <c r="F176" s="36">
        <f>SUMIFS(СВЦЭМ!$D$33:$D$776,СВЦЭМ!$A$33:$A$776,$A176,СВЦЭМ!$B$33:$B$776,F$155)+'СЕТ СН'!$I$14+СВЦЭМ!$D$10+'СЕТ СН'!$I$6-'СЕТ СН'!$I$26</f>
        <v>1127.7905825299999</v>
      </c>
      <c r="G176" s="36">
        <f>SUMIFS(СВЦЭМ!$D$33:$D$776,СВЦЭМ!$A$33:$A$776,$A176,СВЦЭМ!$B$33:$B$776,G$155)+'СЕТ СН'!$I$14+СВЦЭМ!$D$10+'СЕТ СН'!$I$6-'СЕТ СН'!$I$26</f>
        <v>1136.7544709600002</v>
      </c>
      <c r="H176" s="36">
        <f>SUMIFS(СВЦЭМ!$D$33:$D$776,СВЦЭМ!$A$33:$A$776,$A176,СВЦЭМ!$B$33:$B$776,H$155)+'СЕТ СН'!$I$14+СВЦЭМ!$D$10+'СЕТ СН'!$I$6-'СЕТ СН'!$I$26</f>
        <v>1133.92181927</v>
      </c>
      <c r="I176" s="36">
        <f>SUMIFS(СВЦЭМ!$D$33:$D$776,СВЦЭМ!$A$33:$A$776,$A176,СВЦЭМ!$B$33:$B$776,I$155)+'СЕТ СН'!$I$14+СВЦЭМ!$D$10+'СЕТ СН'!$I$6-'СЕТ СН'!$I$26</f>
        <v>1133.6297541700001</v>
      </c>
      <c r="J176" s="36">
        <f>SUMIFS(СВЦЭМ!$D$33:$D$776,СВЦЭМ!$A$33:$A$776,$A176,СВЦЭМ!$B$33:$B$776,J$155)+'СЕТ СН'!$I$14+СВЦЭМ!$D$10+'СЕТ СН'!$I$6-'СЕТ СН'!$I$26</f>
        <v>1113.6384771100002</v>
      </c>
      <c r="K176" s="36">
        <f>SUMIFS(СВЦЭМ!$D$33:$D$776,СВЦЭМ!$A$33:$A$776,$A176,СВЦЭМ!$B$33:$B$776,K$155)+'СЕТ СН'!$I$14+СВЦЭМ!$D$10+'СЕТ СН'!$I$6-'СЕТ СН'!$I$26</f>
        <v>1081.2748577900002</v>
      </c>
      <c r="L176" s="36">
        <f>SUMIFS(СВЦЭМ!$D$33:$D$776,СВЦЭМ!$A$33:$A$776,$A176,СВЦЭМ!$B$33:$B$776,L$155)+'СЕТ СН'!$I$14+СВЦЭМ!$D$10+'СЕТ СН'!$I$6-'СЕТ СН'!$I$26</f>
        <v>1061.5682496300001</v>
      </c>
      <c r="M176" s="36">
        <f>SUMIFS(СВЦЭМ!$D$33:$D$776,СВЦЭМ!$A$33:$A$776,$A176,СВЦЭМ!$B$33:$B$776,M$155)+'СЕТ СН'!$I$14+СВЦЭМ!$D$10+'СЕТ СН'!$I$6-'СЕТ СН'!$I$26</f>
        <v>1048.8800686899999</v>
      </c>
      <c r="N176" s="36">
        <f>SUMIFS(СВЦЭМ!$D$33:$D$776,СВЦЭМ!$A$33:$A$776,$A176,СВЦЭМ!$B$33:$B$776,N$155)+'СЕТ СН'!$I$14+СВЦЭМ!$D$10+'СЕТ СН'!$I$6-'СЕТ СН'!$I$26</f>
        <v>1050.63536858</v>
      </c>
      <c r="O176" s="36">
        <f>SUMIFS(СВЦЭМ!$D$33:$D$776,СВЦЭМ!$A$33:$A$776,$A176,СВЦЭМ!$B$33:$B$776,O$155)+'СЕТ СН'!$I$14+СВЦЭМ!$D$10+'СЕТ СН'!$I$6-'СЕТ СН'!$I$26</f>
        <v>1058.4770990800002</v>
      </c>
      <c r="P176" s="36">
        <f>SUMIFS(СВЦЭМ!$D$33:$D$776,СВЦЭМ!$A$33:$A$776,$A176,СВЦЭМ!$B$33:$B$776,P$155)+'СЕТ СН'!$I$14+СВЦЭМ!$D$10+'СЕТ СН'!$I$6-'СЕТ СН'!$I$26</f>
        <v>1064.78536988</v>
      </c>
      <c r="Q176" s="36">
        <f>SUMIFS(СВЦЭМ!$D$33:$D$776,СВЦЭМ!$A$33:$A$776,$A176,СВЦЭМ!$B$33:$B$776,Q$155)+'СЕТ СН'!$I$14+СВЦЭМ!$D$10+'СЕТ СН'!$I$6-'СЕТ СН'!$I$26</f>
        <v>1061.3278614999999</v>
      </c>
      <c r="R176" s="36">
        <f>SUMIFS(СВЦЭМ!$D$33:$D$776,СВЦЭМ!$A$33:$A$776,$A176,СВЦЭМ!$B$33:$B$776,R$155)+'СЕТ СН'!$I$14+СВЦЭМ!$D$10+'СЕТ СН'!$I$6-'СЕТ СН'!$I$26</f>
        <v>1014.71443905</v>
      </c>
      <c r="S176" s="36">
        <f>SUMIFS(СВЦЭМ!$D$33:$D$776,СВЦЭМ!$A$33:$A$776,$A176,СВЦЭМ!$B$33:$B$776,S$155)+'СЕТ СН'!$I$14+СВЦЭМ!$D$10+'СЕТ СН'!$I$6-'СЕТ СН'!$I$26</f>
        <v>985.47725594999997</v>
      </c>
      <c r="T176" s="36">
        <f>SUMIFS(СВЦЭМ!$D$33:$D$776,СВЦЭМ!$A$33:$A$776,$A176,СВЦЭМ!$B$33:$B$776,T$155)+'СЕТ СН'!$I$14+СВЦЭМ!$D$10+'СЕТ СН'!$I$6-'СЕТ СН'!$I$26</f>
        <v>986.91082510000001</v>
      </c>
      <c r="U176" s="36">
        <f>SUMIFS(СВЦЭМ!$D$33:$D$776,СВЦЭМ!$A$33:$A$776,$A176,СВЦЭМ!$B$33:$B$776,U$155)+'СЕТ СН'!$I$14+СВЦЭМ!$D$10+'СЕТ СН'!$I$6-'СЕТ СН'!$I$26</f>
        <v>972.63212655999996</v>
      </c>
      <c r="V176" s="36">
        <f>SUMIFS(СВЦЭМ!$D$33:$D$776,СВЦЭМ!$A$33:$A$776,$A176,СВЦЭМ!$B$33:$B$776,V$155)+'СЕТ СН'!$I$14+СВЦЭМ!$D$10+'СЕТ СН'!$I$6-'СЕТ СН'!$I$26</f>
        <v>960.77686566</v>
      </c>
      <c r="W176" s="36">
        <f>SUMIFS(СВЦЭМ!$D$33:$D$776,СВЦЭМ!$A$33:$A$776,$A176,СВЦЭМ!$B$33:$B$776,W$155)+'СЕТ СН'!$I$14+СВЦЭМ!$D$10+'СЕТ СН'!$I$6-'СЕТ СН'!$I$26</f>
        <v>975.11941193000007</v>
      </c>
      <c r="X176" s="36">
        <f>SUMIFS(СВЦЭМ!$D$33:$D$776,СВЦЭМ!$A$33:$A$776,$A176,СВЦЭМ!$B$33:$B$776,X$155)+'СЕТ СН'!$I$14+СВЦЭМ!$D$10+'СЕТ СН'!$I$6-'СЕТ СН'!$I$26</f>
        <v>989.91450382000005</v>
      </c>
      <c r="Y176" s="36">
        <f>SUMIFS(СВЦЭМ!$D$33:$D$776,СВЦЭМ!$A$33:$A$776,$A176,СВЦЭМ!$B$33:$B$776,Y$155)+'СЕТ СН'!$I$14+СВЦЭМ!$D$10+'СЕТ СН'!$I$6-'СЕТ СН'!$I$26</f>
        <v>1063.2481698700001</v>
      </c>
    </row>
    <row r="177" spans="1:27" ht="15.75" x14ac:dyDescent="0.2">
      <c r="A177" s="35">
        <f t="shared" si="4"/>
        <v>43668</v>
      </c>
      <c r="B177" s="36">
        <f>SUMIFS(СВЦЭМ!$D$33:$D$776,СВЦЭМ!$A$33:$A$776,$A177,СВЦЭМ!$B$33:$B$776,B$155)+'СЕТ СН'!$I$14+СВЦЭМ!$D$10+'СЕТ СН'!$I$6-'СЕТ СН'!$I$26</f>
        <v>1090.4861593600001</v>
      </c>
      <c r="C177" s="36">
        <f>SUMIFS(СВЦЭМ!$D$33:$D$776,СВЦЭМ!$A$33:$A$776,$A177,СВЦЭМ!$B$33:$B$776,C$155)+'СЕТ СН'!$I$14+СВЦЭМ!$D$10+'СЕТ СН'!$I$6-'СЕТ СН'!$I$26</f>
        <v>1138.6013894800001</v>
      </c>
      <c r="D177" s="36">
        <f>SUMIFS(СВЦЭМ!$D$33:$D$776,СВЦЭМ!$A$33:$A$776,$A177,СВЦЭМ!$B$33:$B$776,D$155)+'СЕТ СН'!$I$14+СВЦЭМ!$D$10+'СЕТ СН'!$I$6-'СЕТ СН'!$I$26</f>
        <v>1162.9355053100001</v>
      </c>
      <c r="E177" s="36">
        <f>SUMIFS(СВЦЭМ!$D$33:$D$776,СВЦЭМ!$A$33:$A$776,$A177,СВЦЭМ!$B$33:$B$776,E$155)+'СЕТ СН'!$I$14+СВЦЭМ!$D$10+'СЕТ СН'!$I$6-'СЕТ СН'!$I$26</f>
        <v>1165.3851304</v>
      </c>
      <c r="F177" s="36">
        <f>SUMIFS(СВЦЭМ!$D$33:$D$776,СВЦЭМ!$A$33:$A$776,$A177,СВЦЭМ!$B$33:$B$776,F$155)+'СЕТ СН'!$I$14+СВЦЭМ!$D$10+'СЕТ СН'!$I$6-'СЕТ СН'!$I$26</f>
        <v>1159.5932160000002</v>
      </c>
      <c r="G177" s="36">
        <f>SUMIFS(СВЦЭМ!$D$33:$D$776,СВЦЭМ!$A$33:$A$776,$A177,СВЦЭМ!$B$33:$B$776,G$155)+'СЕТ СН'!$I$14+СВЦЭМ!$D$10+'СЕТ СН'!$I$6-'СЕТ СН'!$I$26</f>
        <v>1145.05573706</v>
      </c>
      <c r="H177" s="36">
        <f>SUMIFS(СВЦЭМ!$D$33:$D$776,СВЦЭМ!$A$33:$A$776,$A177,СВЦЭМ!$B$33:$B$776,H$155)+'СЕТ СН'!$I$14+СВЦЭМ!$D$10+'СЕТ СН'!$I$6-'СЕТ СН'!$I$26</f>
        <v>1116.0830967700001</v>
      </c>
      <c r="I177" s="36">
        <f>SUMIFS(СВЦЭМ!$D$33:$D$776,СВЦЭМ!$A$33:$A$776,$A177,СВЦЭМ!$B$33:$B$776,I$155)+'СЕТ СН'!$I$14+СВЦЭМ!$D$10+'СЕТ СН'!$I$6-'СЕТ СН'!$I$26</f>
        <v>1104.66176986</v>
      </c>
      <c r="J177" s="36">
        <f>SUMIFS(СВЦЭМ!$D$33:$D$776,СВЦЭМ!$A$33:$A$776,$A177,СВЦЭМ!$B$33:$B$776,J$155)+'СЕТ СН'!$I$14+СВЦЭМ!$D$10+'СЕТ СН'!$I$6-'СЕТ СН'!$I$26</f>
        <v>1110.86241845</v>
      </c>
      <c r="K177" s="36">
        <f>SUMIFS(СВЦЭМ!$D$33:$D$776,СВЦЭМ!$A$33:$A$776,$A177,СВЦЭМ!$B$33:$B$776,K$155)+'СЕТ СН'!$I$14+СВЦЭМ!$D$10+'СЕТ СН'!$I$6-'СЕТ СН'!$I$26</f>
        <v>1117.3201874200001</v>
      </c>
      <c r="L177" s="36">
        <f>SUMIFS(СВЦЭМ!$D$33:$D$776,СВЦЭМ!$A$33:$A$776,$A177,СВЦЭМ!$B$33:$B$776,L$155)+'СЕТ СН'!$I$14+СВЦЭМ!$D$10+'СЕТ СН'!$I$6-'СЕТ СН'!$I$26</f>
        <v>1115.05408661</v>
      </c>
      <c r="M177" s="36">
        <f>SUMIFS(СВЦЭМ!$D$33:$D$776,СВЦЭМ!$A$33:$A$776,$A177,СВЦЭМ!$B$33:$B$776,M$155)+'СЕТ СН'!$I$14+СВЦЭМ!$D$10+'СЕТ СН'!$I$6-'СЕТ СН'!$I$26</f>
        <v>1105.6874833800002</v>
      </c>
      <c r="N177" s="36">
        <f>SUMIFS(СВЦЭМ!$D$33:$D$776,СВЦЭМ!$A$33:$A$776,$A177,СВЦЭМ!$B$33:$B$776,N$155)+'СЕТ СН'!$I$14+СВЦЭМ!$D$10+'СЕТ СН'!$I$6-'СЕТ СН'!$I$26</f>
        <v>1098.73241014</v>
      </c>
      <c r="O177" s="36">
        <f>SUMIFS(СВЦЭМ!$D$33:$D$776,СВЦЭМ!$A$33:$A$776,$A177,СВЦЭМ!$B$33:$B$776,O$155)+'СЕТ СН'!$I$14+СВЦЭМ!$D$10+'СЕТ СН'!$I$6-'СЕТ СН'!$I$26</f>
        <v>1099.51785066</v>
      </c>
      <c r="P177" s="36">
        <f>SUMIFS(СВЦЭМ!$D$33:$D$776,СВЦЭМ!$A$33:$A$776,$A177,СВЦЭМ!$B$33:$B$776,P$155)+'СЕТ СН'!$I$14+СВЦЭМ!$D$10+'СЕТ СН'!$I$6-'СЕТ СН'!$I$26</f>
        <v>1108.08013841</v>
      </c>
      <c r="Q177" s="36">
        <f>SUMIFS(СВЦЭМ!$D$33:$D$776,СВЦЭМ!$A$33:$A$776,$A177,СВЦЭМ!$B$33:$B$776,Q$155)+'СЕТ СН'!$I$14+СВЦЭМ!$D$10+'СЕТ СН'!$I$6-'СЕТ СН'!$I$26</f>
        <v>1116.6444623500001</v>
      </c>
      <c r="R177" s="36">
        <f>SUMIFS(СВЦЭМ!$D$33:$D$776,СВЦЭМ!$A$33:$A$776,$A177,СВЦЭМ!$B$33:$B$776,R$155)+'СЕТ СН'!$I$14+СВЦЭМ!$D$10+'СЕТ СН'!$I$6-'СЕТ СН'!$I$26</f>
        <v>1065.5909236100001</v>
      </c>
      <c r="S177" s="36">
        <f>SUMIFS(СВЦЭМ!$D$33:$D$776,СВЦЭМ!$A$33:$A$776,$A177,СВЦЭМ!$B$33:$B$776,S$155)+'СЕТ СН'!$I$14+СВЦЭМ!$D$10+'СЕТ СН'!$I$6-'СЕТ СН'!$I$26</f>
        <v>1039.3651296000003</v>
      </c>
      <c r="T177" s="36">
        <f>SUMIFS(СВЦЭМ!$D$33:$D$776,СВЦЭМ!$A$33:$A$776,$A177,СВЦЭМ!$B$33:$B$776,T$155)+'СЕТ СН'!$I$14+СВЦЭМ!$D$10+'СЕТ СН'!$I$6-'СЕТ СН'!$I$26</f>
        <v>1039.3046814600002</v>
      </c>
      <c r="U177" s="36">
        <f>SUMIFS(СВЦЭМ!$D$33:$D$776,СВЦЭМ!$A$33:$A$776,$A177,СВЦЭМ!$B$33:$B$776,U$155)+'СЕТ СН'!$I$14+СВЦЭМ!$D$10+'СЕТ СН'!$I$6-'СЕТ СН'!$I$26</f>
        <v>1036.7660463500001</v>
      </c>
      <c r="V177" s="36">
        <f>SUMIFS(СВЦЭМ!$D$33:$D$776,СВЦЭМ!$A$33:$A$776,$A177,СВЦЭМ!$B$33:$B$776,V$155)+'СЕТ СН'!$I$14+СВЦЭМ!$D$10+'СЕТ СН'!$I$6-'СЕТ СН'!$I$26</f>
        <v>1034.26611613</v>
      </c>
      <c r="W177" s="36">
        <f>SUMIFS(СВЦЭМ!$D$33:$D$776,СВЦЭМ!$A$33:$A$776,$A177,СВЦЭМ!$B$33:$B$776,W$155)+'СЕТ СН'!$I$14+СВЦЭМ!$D$10+'СЕТ СН'!$I$6-'СЕТ СН'!$I$26</f>
        <v>1047.4906598699999</v>
      </c>
      <c r="X177" s="36">
        <f>SUMIFS(СВЦЭМ!$D$33:$D$776,СВЦЭМ!$A$33:$A$776,$A177,СВЦЭМ!$B$33:$B$776,X$155)+'СЕТ СН'!$I$14+СВЦЭМ!$D$10+'СЕТ СН'!$I$6-'СЕТ СН'!$I$26</f>
        <v>1072.3683528400002</v>
      </c>
      <c r="Y177" s="36">
        <f>SUMIFS(СВЦЭМ!$D$33:$D$776,СВЦЭМ!$A$33:$A$776,$A177,СВЦЭМ!$B$33:$B$776,Y$155)+'СЕТ СН'!$I$14+СВЦЭМ!$D$10+'СЕТ СН'!$I$6-'СЕТ СН'!$I$26</f>
        <v>1172.88635636</v>
      </c>
    </row>
    <row r="178" spans="1:27" ht="15.75" x14ac:dyDescent="0.2">
      <c r="A178" s="35">
        <f t="shared" si="4"/>
        <v>43669</v>
      </c>
      <c r="B178" s="36">
        <f>SUMIFS(СВЦЭМ!$D$33:$D$776,СВЦЭМ!$A$33:$A$776,$A178,СВЦЭМ!$B$33:$B$776,B$155)+'СЕТ СН'!$I$14+СВЦЭМ!$D$10+'СЕТ СН'!$I$6-'СЕТ СН'!$I$26</f>
        <v>1178.5391999100002</v>
      </c>
      <c r="C178" s="36">
        <f>SUMIFS(СВЦЭМ!$D$33:$D$776,СВЦЭМ!$A$33:$A$776,$A178,СВЦЭМ!$B$33:$B$776,C$155)+'СЕТ СН'!$I$14+СВЦЭМ!$D$10+'СЕТ СН'!$I$6-'СЕТ СН'!$I$26</f>
        <v>1221.8352547900001</v>
      </c>
      <c r="D178" s="36">
        <f>SUMIFS(СВЦЭМ!$D$33:$D$776,СВЦЭМ!$A$33:$A$776,$A178,СВЦЭМ!$B$33:$B$776,D$155)+'СЕТ СН'!$I$14+СВЦЭМ!$D$10+'СЕТ СН'!$I$6-'СЕТ СН'!$I$26</f>
        <v>1250.6200909500001</v>
      </c>
      <c r="E178" s="36">
        <f>SUMIFS(СВЦЭМ!$D$33:$D$776,СВЦЭМ!$A$33:$A$776,$A178,СВЦЭМ!$B$33:$B$776,E$155)+'СЕТ СН'!$I$14+СВЦЭМ!$D$10+'СЕТ СН'!$I$6-'СЕТ СН'!$I$26</f>
        <v>1265.0256041000002</v>
      </c>
      <c r="F178" s="36">
        <f>SUMIFS(СВЦЭМ!$D$33:$D$776,СВЦЭМ!$A$33:$A$776,$A178,СВЦЭМ!$B$33:$B$776,F$155)+'СЕТ СН'!$I$14+СВЦЭМ!$D$10+'СЕТ СН'!$I$6-'СЕТ СН'!$I$26</f>
        <v>1264.3381629700002</v>
      </c>
      <c r="G178" s="36">
        <f>SUMIFS(СВЦЭМ!$D$33:$D$776,СВЦЭМ!$A$33:$A$776,$A178,СВЦЭМ!$B$33:$B$776,G$155)+'СЕТ СН'!$I$14+СВЦЭМ!$D$10+'СЕТ СН'!$I$6-'СЕТ СН'!$I$26</f>
        <v>1250.1726853800001</v>
      </c>
      <c r="H178" s="36">
        <f>SUMIFS(СВЦЭМ!$D$33:$D$776,СВЦЭМ!$A$33:$A$776,$A178,СВЦЭМ!$B$33:$B$776,H$155)+'СЕТ СН'!$I$14+СВЦЭМ!$D$10+'СЕТ СН'!$I$6-'СЕТ СН'!$I$26</f>
        <v>1210.1138647600001</v>
      </c>
      <c r="I178" s="36">
        <f>SUMIFS(СВЦЭМ!$D$33:$D$776,СВЦЭМ!$A$33:$A$776,$A178,СВЦЭМ!$B$33:$B$776,I$155)+'СЕТ СН'!$I$14+СВЦЭМ!$D$10+'СЕТ СН'!$I$6-'СЕТ СН'!$I$26</f>
        <v>1166.7389958799999</v>
      </c>
      <c r="J178" s="36">
        <f>SUMIFS(СВЦЭМ!$D$33:$D$776,СВЦЭМ!$A$33:$A$776,$A178,СВЦЭМ!$B$33:$B$776,J$155)+'СЕТ СН'!$I$14+СВЦЭМ!$D$10+'СЕТ СН'!$I$6-'СЕТ СН'!$I$26</f>
        <v>1151.5638087900002</v>
      </c>
      <c r="K178" s="36">
        <f>SUMIFS(СВЦЭМ!$D$33:$D$776,СВЦЭМ!$A$33:$A$776,$A178,СВЦЭМ!$B$33:$B$776,K$155)+'СЕТ СН'!$I$14+СВЦЭМ!$D$10+'СЕТ СН'!$I$6-'СЕТ СН'!$I$26</f>
        <v>1091.87803409</v>
      </c>
      <c r="L178" s="36">
        <f>SUMIFS(СВЦЭМ!$D$33:$D$776,СВЦЭМ!$A$33:$A$776,$A178,СВЦЭМ!$B$33:$B$776,L$155)+'СЕТ СН'!$I$14+СВЦЭМ!$D$10+'СЕТ СН'!$I$6-'СЕТ СН'!$I$26</f>
        <v>1096.36596852</v>
      </c>
      <c r="M178" s="36">
        <f>SUMIFS(СВЦЭМ!$D$33:$D$776,СВЦЭМ!$A$33:$A$776,$A178,СВЦЭМ!$B$33:$B$776,M$155)+'СЕТ СН'!$I$14+СВЦЭМ!$D$10+'СЕТ СН'!$I$6-'СЕТ СН'!$I$26</f>
        <v>1102.22174313</v>
      </c>
      <c r="N178" s="36">
        <f>SUMIFS(СВЦЭМ!$D$33:$D$776,СВЦЭМ!$A$33:$A$776,$A178,СВЦЭМ!$B$33:$B$776,N$155)+'СЕТ СН'!$I$14+СВЦЭМ!$D$10+'СЕТ СН'!$I$6-'СЕТ СН'!$I$26</f>
        <v>1111.0083033600001</v>
      </c>
      <c r="O178" s="36">
        <f>SUMIFS(СВЦЭМ!$D$33:$D$776,СВЦЭМ!$A$33:$A$776,$A178,СВЦЭМ!$B$33:$B$776,O$155)+'СЕТ СН'!$I$14+СВЦЭМ!$D$10+'СЕТ СН'!$I$6-'СЕТ СН'!$I$26</f>
        <v>1122.2838495999999</v>
      </c>
      <c r="P178" s="36">
        <f>SUMIFS(СВЦЭМ!$D$33:$D$776,СВЦЭМ!$A$33:$A$776,$A178,СВЦЭМ!$B$33:$B$776,P$155)+'СЕТ СН'!$I$14+СВЦЭМ!$D$10+'СЕТ СН'!$I$6-'СЕТ СН'!$I$26</f>
        <v>1125.6259465800001</v>
      </c>
      <c r="Q178" s="36">
        <f>SUMIFS(СВЦЭМ!$D$33:$D$776,СВЦЭМ!$A$33:$A$776,$A178,СВЦЭМ!$B$33:$B$776,Q$155)+'СЕТ СН'!$I$14+СВЦЭМ!$D$10+'СЕТ СН'!$I$6-'СЕТ СН'!$I$26</f>
        <v>1128.4523758300002</v>
      </c>
      <c r="R178" s="36">
        <f>SUMIFS(СВЦЭМ!$D$33:$D$776,СВЦЭМ!$A$33:$A$776,$A178,СВЦЭМ!$B$33:$B$776,R$155)+'СЕТ СН'!$I$14+СВЦЭМ!$D$10+'СЕТ СН'!$I$6-'СЕТ СН'!$I$26</f>
        <v>1078.0639857000001</v>
      </c>
      <c r="S178" s="36">
        <f>SUMIFS(СВЦЭМ!$D$33:$D$776,СВЦЭМ!$A$33:$A$776,$A178,СВЦЭМ!$B$33:$B$776,S$155)+'СЕТ СН'!$I$14+СВЦЭМ!$D$10+'СЕТ СН'!$I$6-'СЕТ СН'!$I$26</f>
        <v>1044.8070611100002</v>
      </c>
      <c r="T178" s="36">
        <f>SUMIFS(СВЦЭМ!$D$33:$D$776,СВЦЭМ!$A$33:$A$776,$A178,СВЦЭМ!$B$33:$B$776,T$155)+'СЕТ СН'!$I$14+СВЦЭМ!$D$10+'СЕТ СН'!$I$6-'СЕТ СН'!$I$26</f>
        <v>1047.7933751200001</v>
      </c>
      <c r="U178" s="36">
        <f>SUMIFS(СВЦЭМ!$D$33:$D$776,СВЦЭМ!$A$33:$A$776,$A178,СВЦЭМ!$B$33:$B$776,U$155)+'СЕТ СН'!$I$14+СВЦЭМ!$D$10+'СЕТ СН'!$I$6-'СЕТ СН'!$I$26</f>
        <v>1043.0350478300002</v>
      </c>
      <c r="V178" s="36">
        <f>SUMIFS(СВЦЭМ!$D$33:$D$776,СВЦЭМ!$A$33:$A$776,$A178,СВЦЭМ!$B$33:$B$776,V$155)+'СЕТ СН'!$I$14+СВЦЭМ!$D$10+'СЕТ СН'!$I$6-'СЕТ СН'!$I$26</f>
        <v>1046.8821723900001</v>
      </c>
      <c r="W178" s="36">
        <f>SUMIFS(СВЦЭМ!$D$33:$D$776,СВЦЭМ!$A$33:$A$776,$A178,СВЦЭМ!$B$33:$B$776,W$155)+'СЕТ СН'!$I$14+СВЦЭМ!$D$10+'СЕТ СН'!$I$6-'СЕТ СН'!$I$26</f>
        <v>1045.8968346900001</v>
      </c>
      <c r="X178" s="36">
        <f>SUMIFS(СВЦЭМ!$D$33:$D$776,СВЦЭМ!$A$33:$A$776,$A178,СВЦЭМ!$B$33:$B$776,X$155)+'СЕТ СН'!$I$14+СВЦЭМ!$D$10+'СЕТ СН'!$I$6-'СЕТ СН'!$I$26</f>
        <v>1046.3233457400001</v>
      </c>
      <c r="Y178" s="36">
        <f>SUMIFS(СВЦЭМ!$D$33:$D$776,СВЦЭМ!$A$33:$A$776,$A178,СВЦЭМ!$B$33:$B$776,Y$155)+'СЕТ СН'!$I$14+СВЦЭМ!$D$10+'СЕТ СН'!$I$6-'СЕТ СН'!$I$26</f>
        <v>1085.4379310300001</v>
      </c>
    </row>
    <row r="179" spans="1:27" ht="15.75" x14ac:dyDescent="0.2">
      <c r="A179" s="35">
        <f t="shared" si="4"/>
        <v>43670</v>
      </c>
      <c r="B179" s="36">
        <f>SUMIFS(СВЦЭМ!$D$33:$D$776,СВЦЭМ!$A$33:$A$776,$A179,СВЦЭМ!$B$33:$B$776,B$155)+'СЕТ СН'!$I$14+СВЦЭМ!$D$10+'СЕТ СН'!$I$6-'СЕТ СН'!$I$26</f>
        <v>1124.9930295500001</v>
      </c>
      <c r="C179" s="36">
        <f>SUMIFS(СВЦЭМ!$D$33:$D$776,СВЦЭМ!$A$33:$A$776,$A179,СВЦЭМ!$B$33:$B$776,C$155)+'СЕТ СН'!$I$14+СВЦЭМ!$D$10+'СЕТ СН'!$I$6-'СЕТ СН'!$I$26</f>
        <v>1155.7479045200002</v>
      </c>
      <c r="D179" s="36">
        <f>SUMIFS(СВЦЭМ!$D$33:$D$776,СВЦЭМ!$A$33:$A$776,$A179,СВЦЭМ!$B$33:$B$776,D$155)+'СЕТ СН'!$I$14+СВЦЭМ!$D$10+'СЕТ СН'!$I$6-'СЕТ СН'!$I$26</f>
        <v>1179.9111671000001</v>
      </c>
      <c r="E179" s="36">
        <f>SUMIFS(СВЦЭМ!$D$33:$D$776,СВЦЭМ!$A$33:$A$776,$A179,СВЦЭМ!$B$33:$B$776,E$155)+'СЕТ СН'!$I$14+СВЦЭМ!$D$10+'СЕТ СН'!$I$6-'СЕТ СН'!$I$26</f>
        <v>1199.7600593000002</v>
      </c>
      <c r="F179" s="36">
        <f>SUMIFS(СВЦЭМ!$D$33:$D$776,СВЦЭМ!$A$33:$A$776,$A179,СВЦЭМ!$B$33:$B$776,F$155)+'СЕТ СН'!$I$14+СВЦЭМ!$D$10+'СЕТ СН'!$I$6-'СЕТ СН'!$I$26</f>
        <v>1193.8604595400002</v>
      </c>
      <c r="G179" s="36">
        <f>SUMIFS(СВЦЭМ!$D$33:$D$776,СВЦЭМ!$A$33:$A$776,$A179,СВЦЭМ!$B$33:$B$776,G$155)+'СЕТ СН'!$I$14+СВЦЭМ!$D$10+'СЕТ СН'!$I$6-'СЕТ СН'!$I$26</f>
        <v>1190.7450015300001</v>
      </c>
      <c r="H179" s="36">
        <f>SUMIFS(СВЦЭМ!$D$33:$D$776,СВЦЭМ!$A$33:$A$776,$A179,СВЦЭМ!$B$33:$B$776,H$155)+'СЕТ СН'!$I$14+СВЦЭМ!$D$10+'СЕТ СН'!$I$6-'СЕТ СН'!$I$26</f>
        <v>1165.7586317800001</v>
      </c>
      <c r="I179" s="36">
        <f>SUMIFS(СВЦЭМ!$D$33:$D$776,СВЦЭМ!$A$33:$A$776,$A179,СВЦЭМ!$B$33:$B$776,I$155)+'СЕТ СН'!$I$14+СВЦЭМ!$D$10+'СЕТ СН'!$I$6-'СЕТ СН'!$I$26</f>
        <v>1142.7316798100001</v>
      </c>
      <c r="J179" s="36">
        <f>SUMIFS(СВЦЭМ!$D$33:$D$776,СВЦЭМ!$A$33:$A$776,$A179,СВЦЭМ!$B$33:$B$776,J$155)+'СЕТ СН'!$I$14+СВЦЭМ!$D$10+'СЕТ СН'!$I$6-'СЕТ СН'!$I$26</f>
        <v>1131.42856686</v>
      </c>
      <c r="K179" s="36">
        <f>SUMIFS(СВЦЭМ!$D$33:$D$776,СВЦЭМ!$A$33:$A$776,$A179,СВЦЭМ!$B$33:$B$776,K$155)+'СЕТ СН'!$I$14+СВЦЭМ!$D$10+'СЕТ СН'!$I$6-'СЕТ СН'!$I$26</f>
        <v>1128.1307307900001</v>
      </c>
      <c r="L179" s="36">
        <f>SUMIFS(СВЦЭМ!$D$33:$D$776,СВЦЭМ!$A$33:$A$776,$A179,СВЦЭМ!$B$33:$B$776,L$155)+'СЕТ СН'!$I$14+СВЦЭМ!$D$10+'СЕТ СН'!$I$6-'СЕТ СН'!$I$26</f>
        <v>1134.7582003100001</v>
      </c>
      <c r="M179" s="36">
        <f>SUMIFS(СВЦЭМ!$D$33:$D$776,СВЦЭМ!$A$33:$A$776,$A179,СВЦЭМ!$B$33:$B$776,M$155)+'СЕТ СН'!$I$14+СВЦЭМ!$D$10+'СЕТ СН'!$I$6-'СЕТ СН'!$I$26</f>
        <v>1146.31748272</v>
      </c>
      <c r="N179" s="36">
        <f>SUMIFS(СВЦЭМ!$D$33:$D$776,СВЦЭМ!$A$33:$A$776,$A179,СВЦЭМ!$B$33:$B$776,N$155)+'СЕТ СН'!$I$14+СВЦЭМ!$D$10+'СЕТ СН'!$I$6-'СЕТ СН'!$I$26</f>
        <v>1148.0629437299999</v>
      </c>
      <c r="O179" s="36">
        <f>SUMIFS(СВЦЭМ!$D$33:$D$776,СВЦЭМ!$A$33:$A$776,$A179,СВЦЭМ!$B$33:$B$776,O$155)+'СЕТ СН'!$I$14+СВЦЭМ!$D$10+'СЕТ СН'!$I$6-'СЕТ СН'!$I$26</f>
        <v>1153.7682427600002</v>
      </c>
      <c r="P179" s="36">
        <f>SUMIFS(СВЦЭМ!$D$33:$D$776,СВЦЭМ!$A$33:$A$776,$A179,СВЦЭМ!$B$33:$B$776,P$155)+'СЕТ СН'!$I$14+СВЦЭМ!$D$10+'СЕТ СН'!$I$6-'СЕТ СН'!$I$26</f>
        <v>1156.9455128200002</v>
      </c>
      <c r="Q179" s="36">
        <f>SUMIFS(СВЦЭМ!$D$33:$D$776,СВЦЭМ!$A$33:$A$776,$A179,СВЦЭМ!$B$33:$B$776,Q$155)+'СЕТ СН'!$I$14+СВЦЭМ!$D$10+'СЕТ СН'!$I$6-'СЕТ СН'!$I$26</f>
        <v>1162.4341236099999</v>
      </c>
      <c r="R179" s="36">
        <f>SUMIFS(СВЦЭМ!$D$33:$D$776,СВЦЭМ!$A$33:$A$776,$A179,СВЦЭМ!$B$33:$B$776,R$155)+'СЕТ СН'!$I$14+СВЦЭМ!$D$10+'СЕТ СН'!$I$6-'СЕТ СН'!$I$26</f>
        <v>1100.9153526800001</v>
      </c>
      <c r="S179" s="36">
        <f>SUMIFS(СВЦЭМ!$D$33:$D$776,СВЦЭМ!$A$33:$A$776,$A179,СВЦЭМ!$B$33:$B$776,S$155)+'СЕТ СН'!$I$14+СВЦЭМ!$D$10+'СЕТ СН'!$I$6-'СЕТ СН'!$I$26</f>
        <v>1087.9675473500001</v>
      </c>
      <c r="T179" s="36">
        <f>SUMIFS(СВЦЭМ!$D$33:$D$776,СВЦЭМ!$A$33:$A$776,$A179,СВЦЭМ!$B$33:$B$776,T$155)+'СЕТ СН'!$I$14+СВЦЭМ!$D$10+'СЕТ СН'!$I$6-'СЕТ СН'!$I$26</f>
        <v>1094.0989508299999</v>
      </c>
      <c r="U179" s="36">
        <f>SUMIFS(СВЦЭМ!$D$33:$D$776,СВЦЭМ!$A$33:$A$776,$A179,СВЦЭМ!$B$33:$B$776,U$155)+'СЕТ СН'!$I$14+СВЦЭМ!$D$10+'СЕТ СН'!$I$6-'СЕТ СН'!$I$26</f>
        <v>1083.0601366000001</v>
      </c>
      <c r="V179" s="36">
        <f>SUMIFS(СВЦЭМ!$D$33:$D$776,СВЦЭМ!$A$33:$A$776,$A179,СВЦЭМ!$B$33:$B$776,V$155)+'СЕТ СН'!$I$14+СВЦЭМ!$D$10+'СЕТ СН'!$I$6-'СЕТ СН'!$I$26</f>
        <v>1086.4765120900001</v>
      </c>
      <c r="W179" s="36">
        <f>SUMIFS(СВЦЭМ!$D$33:$D$776,СВЦЭМ!$A$33:$A$776,$A179,СВЦЭМ!$B$33:$B$776,W$155)+'СЕТ СН'!$I$14+СВЦЭМ!$D$10+'СЕТ СН'!$I$6-'СЕТ СН'!$I$26</f>
        <v>1100.3108377500002</v>
      </c>
      <c r="X179" s="36">
        <f>SUMIFS(СВЦЭМ!$D$33:$D$776,СВЦЭМ!$A$33:$A$776,$A179,СВЦЭМ!$B$33:$B$776,X$155)+'СЕТ СН'!$I$14+СВЦЭМ!$D$10+'СЕТ СН'!$I$6-'СЕТ СН'!$I$26</f>
        <v>1080.3866951</v>
      </c>
      <c r="Y179" s="36">
        <f>SUMIFS(СВЦЭМ!$D$33:$D$776,СВЦЭМ!$A$33:$A$776,$A179,СВЦЭМ!$B$33:$B$776,Y$155)+'СЕТ СН'!$I$14+СВЦЭМ!$D$10+'СЕТ СН'!$I$6-'СЕТ СН'!$I$26</f>
        <v>1121.1770575</v>
      </c>
    </row>
    <row r="180" spans="1:27" ht="15.75" x14ac:dyDescent="0.2">
      <c r="A180" s="35">
        <f t="shared" si="4"/>
        <v>43671</v>
      </c>
      <c r="B180" s="36">
        <f>SUMIFS(СВЦЭМ!$D$33:$D$776,СВЦЭМ!$A$33:$A$776,$A180,СВЦЭМ!$B$33:$B$776,B$155)+'СЕТ СН'!$I$14+СВЦЭМ!$D$10+'СЕТ СН'!$I$6-'СЕТ СН'!$I$26</f>
        <v>1190.9269781200001</v>
      </c>
      <c r="C180" s="36">
        <f>SUMIFS(СВЦЭМ!$D$33:$D$776,СВЦЭМ!$A$33:$A$776,$A180,СВЦЭМ!$B$33:$B$776,C$155)+'СЕТ СН'!$I$14+СВЦЭМ!$D$10+'СЕТ СН'!$I$6-'СЕТ СН'!$I$26</f>
        <v>1215.9914273200002</v>
      </c>
      <c r="D180" s="36">
        <f>SUMIFS(СВЦЭМ!$D$33:$D$776,СВЦЭМ!$A$33:$A$776,$A180,СВЦЭМ!$B$33:$B$776,D$155)+'СЕТ СН'!$I$14+СВЦЭМ!$D$10+'СЕТ СН'!$I$6-'СЕТ СН'!$I$26</f>
        <v>1191.9341407700001</v>
      </c>
      <c r="E180" s="36">
        <f>SUMIFS(СВЦЭМ!$D$33:$D$776,СВЦЭМ!$A$33:$A$776,$A180,СВЦЭМ!$B$33:$B$776,E$155)+'СЕТ СН'!$I$14+СВЦЭМ!$D$10+'СЕТ СН'!$I$6-'СЕТ СН'!$I$26</f>
        <v>1187.17117067</v>
      </c>
      <c r="F180" s="36">
        <f>SUMIFS(СВЦЭМ!$D$33:$D$776,СВЦЭМ!$A$33:$A$776,$A180,СВЦЭМ!$B$33:$B$776,F$155)+'СЕТ СН'!$I$14+СВЦЭМ!$D$10+'СЕТ СН'!$I$6-'СЕТ СН'!$I$26</f>
        <v>1169.6726104300001</v>
      </c>
      <c r="G180" s="36">
        <f>SUMIFS(СВЦЭМ!$D$33:$D$776,СВЦЭМ!$A$33:$A$776,$A180,СВЦЭМ!$B$33:$B$776,G$155)+'СЕТ СН'!$I$14+СВЦЭМ!$D$10+'СЕТ СН'!$I$6-'СЕТ СН'!$I$26</f>
        <v>1183.97048025</v>
      </c>
      <c r="H180" s="36">
        <f>SUMIFS(СВЦЭМ!$D$33:$D$776,СВЦЭМ!$A$33:$A$776,$A180,СВЦЭМ!$B$33:$B$776,H$155)+'СЕТ СН'!$I$14+СВЦЭМ!$D$10+'СЕТ СН'!$I$6-'СЕТ СН'!$I$26</f>
        <v>1207.1291160300002</v>
      </c>
      <c r="I180" s="36">
        <f>SUMIFS(СВЦЭМ!$D$33:$D$776,СВЦЭМ!$A$33:$A$776,$A180,СВЦЭМ!$B$33:$B$776,I$155)+'СЕТ СН'!$I$14+СВЦЭМ!$D$10+'СЕТ СН'!$I$6-'СЕТ СН'!$I$26</f>
        <v>1244.6609071400001</v>
      </c>
      <c r="J180" s="36">
        <f>SUMIFS(СВЦЭМ!$D$33:$D$776,СВЦЭМ!$A$33:$A$776,$A180,СВЦЭМ!$B$33:$B$776,J$155)+'СЕТ СН'!$I$14+СВЦЭМ!$D$10+'СЕТ СН'!$I$6-'СЕТ СН'!$I$26</f>
        <v>1255.5049056800001</v>
      </c>
      <c r="K180" s="36">
        <f>SUMIFS(СВЦЭМ!$D$33:$D$776,СВЦЭМ!$A$33:$A$776,$A180,СВЦЭМ!$B$33:$B$776,K$155)+'СЕТ СН'!$I$14+СВЦЭМ!$D$10+'СЕТ СН'!$I$6-'СЕТ СН'!$I$26</f>
        <v>1230.98900174</v>
      </c>
      <c r="L180" s="36">
        <f>SUMIFS(СВЦЭМ!$D$33:$D$776,СВЦЭМ!$A$33:$A$776,$A180,СВЦЭМ!$B$33:$B$776,L$155)+'СЕТ СН'!$I$14+СВЦЭМ!$D$10+'СЕТ СН'!$I$6-'СЕТ СН'!$I$26</f>
        <v>1220.20204913</v>
      </c>
      <c r="M180" s="36">
        <f>SUMIFS(СВЦЭМ!$D$33:$D$776,СВЦЭМ!$A$33:$A$776,$A180,СВЦЭМ!$B$33:$B$776,M$155)+'СЕТ СН'!$I$14+СВЦЭМ!$D$10+'СЕТ СН'!$I$6-'СЕТ СН'!$I$26</f>
        <v>1217.4152714500001</v>
      </c>
      <c r="N180" s="36">
        <f>SUMIFS(СВЦЭМ!$D$33:$D$776,СВЦЭМ!$A$33:$A$776,$A180,СВЦЭМ!$B$33:$B$776,N$155)+'СЕТ СН'!$I$14+СВЦЭМ!$D$10+'СЕТ СН'!$I$6-'СЕТ СН'!$I$26</f>
        <v>1220.4211238400001</v>
      </c>
      <c r="O180" s="36">
        <f>SUMIFS(СВЦЭМ!$D$33:$D$776,СВЦЭМ!$A$33:$A$776,$A180,СВЦЭМ!$B$33:$B$776,O$155)+'СЕТ СН'!$I$14+СВЦЭМ!$D$10+'СЕТ СН'!$I$6-'СЕТ СН'!$I$26</f>
        <v>1217.0667763599999</v>
      </c>
      <c r="P180" s="36">
        <f>SUMIFS(СВЦЭМ!$D$33:$D$776,СВЦЭМ!$A$33:$A$776,$A180,СВЦЭМ!$B$33:$B$776,P$155)+'СЕТ СН'!$I$14+СВЦЭМ!$D$10+'СЕТ СН'!$I$6-'СЕТ СН'!$I$26</f>
        <v>1223.5363656</v>
      </c>
      <c r="Q180" s="36">
        <f>SUMIFS(СВЦЭМ!$D$33:$D$776,СВЦЭМ!$A$33:$A$776,$A180,СВЦЭМ!$B$33:$B$776,Q$155)+'СЕТ СН'!$I$14+СВЦЭМ!$D$10+'СЕТ СН'!$I$6-'СЕТ СН'!$I$26</f>
        <v>1234.27939066</v>
      </c>
      <c r="R180" s="36">
        <f>SUMIFS(СВЦЭМ!$D$33:$D$776,СВЦЭМ!$A$33:$A$776,$A180,СВЦЭМ!$B$33:$B$776,R$155)+'СЕТ СН'!$I$14+СВЦЭМ!$D$10+'СЕТ СН'!$I$6-'СЕТ СН'!$I$26</f>
        <v>1183.67189312</v>
      </c>
      <c r="S180" s="36">
        <f>SUMIFS(СВЦЭМ!$D$33:$D$776,СВЦЭМ!$A$33:$A$776,$A180,СВЦЭМ!$B$33:$B$776,S$155)+'СЕТ СН'!$I$14+СВЦЭМ!$D$10+'СЕТ СН'!$I$6-'СЕТ СН'!$I$26</f>
        <v>1157.31866322</v>
      </c>
      <c r="T180" s="36">
        <f>SUMIFS(СВЦЭМ!$D$33:$D$776,СВЦЭМ!$A$33:$A$776,$A180,СВЦЭМ!$B$33:$B$776,T$155)+'СЕТ СН'!$I$14+СВЦЭМ!$D$10+'СЕТ СН'!$I$6-'СЕТ СН'!$I$26</f>
        <v>1152.9358895400001</v>
      </c>
      <c r="U180" s="36">
        <f>SUMIFS(СВЦЭМ!$D$33:$D$776,СВЦЭМ!$A$33:$A$776,$A180,СВЦЭМ!$B$33:$B$776,U$155)+'СЕТ СН'!$I$14+СВЦЭМ!$D$10+'СЕТ СН'!$I$6-'СЕТ СН'!$I$26</f>
        <v>1145.9715007100001</v>
      </c>
      <c r="V180" s="36">
        <f>SUMIFS(СВЦЭМ!$D$33:$D$776,СВЦЭМ!$A$33:$A$776,$A180,СВЦЭМ!$B$33:$B$776,V$155)+'СЕТ СН'!$I$14+СВЦЭМ!$D$10+'СЕТ СН'!$I$6-'СЕТ СН'!$I$26</f>
        <v>1139.8156014200001</v>
      </c>
      <c r="W180" s="36">
        <f>SUMIFS(СВЦЭМ!$D$33:$D$776,СВЦЭМ!$A$33:$A$776,$A180,СВЦЭМ!$B$33:$B$776,W$155)+'СЕТ СН'!$I$14+СВЦЭМ!$D$10+'СЕТ СН'!$I$6-'СЕТ СН'!$I$26</f>
        <v>1130.9175659100001</v>
      </c>
      <c r="X180" s="36">
        <f>SUMIFS(СВЦЭМ!$D$33:$D$776,СВЦЭМ!$A$33:$A$776,$A180,СВЦЭМ!$B$33:$B$776,X$155)+'СЕТ СН'!$I$14+СВЦЭМ!$D$10+'СЕТ СН'!$I$6-'СЕТ СН'!$I$26</f>
        <v>1129.8668981000001</v>
      </c>
      <c r="Y180" s="36">
        <f>SUMIFS(СВЦЭМ!$D$33:$D$776,СВЦЭМ!$A$33:$A$776,$A180,СВЦЭМ!$B$33:$B$776,Y$155)+'СЕТ СН'!$I$14+СВЦЭМ!$D$10+'СЕТ СН'!$I$6-'СЕТ СН'!$I$26</f>
        <v>1166.02367955</v>
      </c>
    </row>
    <row r="181" spans="1:27" ht="15.75" x14ac:dyDescent="0.2">
      <c r="A181" s="35">
        <f t="shared" si="4"/>
        <v>43672</v>
      </c>
      <c r="B181" s="36">
        <f>SUMIFS(СВЦЭМ!$D$33:$D$776,СВЦЭМ!$A$33:$A$776,$A181,СВЦЭМ!$B$33:$B$776,B$155)+'СЕТ СН'!$I$14+СВЦЭМ!$D$10+'СЕТ СН'!$I$6-'СЕТ СН'!$I$26</f>
        <v>1201.8329393500001</v>
      </c>
      <c r="C181" s="36">
        <f>SUMIFS(СВЦЭМ!$D$33:$D$776,СВЦЭМ!$A$33:$A$776,$A181,СВЦЭМ!$B$33:$B$776,C$155)+'СЕТ СН'!$I$14+СВЦЭМ!$D$10+'СЕТ СН'!$I$6-'СЕТ СН'!$I$26</f>
        <v>1233.6459639200002</v>
      </c>
      <c r="D181" s="36">
        <f>SUMIFS(СВЦЭМ!$D$33:$D$776,СВЦЭМ!$A$33:$A$776,$A181,СВЦЭМ!$B$33:$B$776,D$155)+'СЕТ СН'!$I$14+СВЦЭМ!$D$10+'СЕТ СН'!$I$6-'СЕТ СН'!$I$26</f>
        <v>1265.6399023200001</v>
      </c>
      <c r="E181" s="36">
        <f>SUMIFS(СВЦЭМ!$D$33:$D$776,СВЦЭМ!$A$33:$A$776,$A181,СВЦЭМ!$B$33:$B$776,E$155)+'СЕТ СН'!$I$14+СВЦЭМ!$D$10+'СЕТ СН'!$I$6-'СЕТ СН'!$I$26</f>
        <v>1268.6654821500001</v>
      </c>
      <c r="F181" s="36">
        <f>SUMIFS(СВЦЭМ!$D$33:$D$776,СВЦЭМ!$A$33:$A$776,$A181,СВЦЭМ!$B$33:$B$776,F$155)+'СЕТ СН'!$I$14+СВЦЭМ!$D$10+'СЕТ СН'!$I$6-'СЕТ СН'!$I$26</f>
        <v>1270.0346202200001</v>
      </c>
      <c r="G181" s="36">
        <f>SUMIFS(СВЦЭМ!$D$33:$D$776,СВЦЭМ!$A$33:$A$776,$A181,СВЦЭМ!$B$33:$B$776,G$155)+'СЕТ СН'!$I$14+СВЦЭМ!$D$10+'СЕТ СН'!$I$6-'СЕТ СН'!$I$26</f>
        <v>1263.8292299300001</v>
      </c>
      <c r="H181" s="36">
        <f>SUMIFS(СВЦЭМ!$D$33:$D$776,СВЦЭМ!$A$33:$A$776,$A181,СВЦЭМ!$B$33:$B$776,H$155)+'СЕТ СН'!$I$14+СВЦЭМ!$D$10+'СЕТ СН'!$I$6-'СЕТ СН'!$I$26</f>
        <v>1208.4719673899999</v>
      </c>
      <c r="I181" s="36">
        <f>SUMIFS(СВЦЭМ!$D$33:$D$776,СВЦЭМ!$A$33:$A$776,$A181,СВЦЭМ!$B$33:$B$776,I$155)+'СЕТ СН'!$I$14+СВЦЭМ!$D$10+'СЕТ СН'!$I$6-'СЕТ СН'!$I$26</f>
        <v>1182.4665687000002</v>
      </c>
      <c r="J181" s="36">
        <f>SUMIFS(СВЦЭМ!$D$33:$D$776,СВЦЭМ!$A$33:$A$776,$A181,СВЦЭМ!$B$33:$B$776,J$155)+'СЕТ СН'!$I$14+СВЦЭМ!$D$10+'СЕТ СН'!$I$6-'СЕТ СН'!$I$26</f>
        <v>1145.84873631</v>
      </c>
      <c r="K181" s="36">
        <f>SUMIFS(СВЦЭМ!$D$33:$D$776,СВЦЭМ!$A$33:$A$776,$A181,СВЦЭМ!$B$33:$B$776,K$155)+'СЕТ СН'!$I$14+СВЦЭМ!$D$10+'СЕТ СН'!$I$6-'СЕТ СН'!$I$26</f>
        <v>1126.9185191800002</v>
      </c>
      <c r="L181" s="36">
        <f>SUMIFS(СВЦЭМ!$D$33:$D$776,СВЦЭМ!$A$33:$A$776,$A181,СВЦЭМ!$B$33:$B$776,L$155)+'СЕТ СН'!$I$14+СВЦЭМ!$D$10+'СЕТ СН'!$I$6-'СЕТ СН'!$I$26</f>
        <v>1132.7119964200001</v>
      </c>
      <c r="M181" s="36">
        <f>SUMIFS(СВЦЭМ!$D$33:$D$776,СВЦЭМ!$A$33:$A$776,$A181,СВЦЭМ!$B$33:$B$776,M$155)+'СЕТ СН'!$I$14+СВЦЭМ!$D$10+'СЕТ СН'!$I$6-'СЕТ СН'!$I$26</f>
        <v>1135.5423875000001</v>
      </c>
      <c r="N181" s="36">
        <f>SUMIFS(СВЦЭМ!$D$33:$D$776,СВЦЭМ!$A$33:$A$776,$A181,СВЦЭМ!$B$33:$B$776,N$155)+'СЕТ СН'!$I$14+СВЦЭМ!$D$10+'СЕТ СН'!$I$6-'СЕТ СН'!$I$26</f>
        <v>1140.9701721400002</v>
      </c>
      <c r="O181" s="36">
        <f>SUMIFS(СВЦЭМ!$D$33:$D$776,СВЦЭМ!$A$33:$A$776,$A181,СВЦЭМ!$B$33:$B$776,O$155)+'СЕТ СН'!$I$14+СВЦЭМ!$D$10+'СЕТ СН'!$I$6-'СЕТ СН'!$I$26</f>
        <v>1137.6654122200002</v>
      </c>
      <c r="P181" s="36">
        <f>SUMIFS(СВЦЭМ!$D$33:$D$776,СВЦЭМ!$A$33:$A$776,$A181,СВЦЭМ!$B$33:$B$776,P$155)+'СЕТ СН'!$I$14+СВЦЭМ!$D$10+'СЕТ СН'!$I$6-'СЕТ СН'!$I$26</f>
        <v>1140.0272721800002</v>
      </c>
      <c r="Q181" s="36">
        <f>SUMIFS(СВЦЭМ!$D$33:$D$776,СВЦЭМ!$A$33:$A$776,$A181,СВЦЭМ!$B$33:$B$776,Q$155)+'СЕТ СН'!$I$14+СВЦЭМ!$D$10+'СЕТ СН'!$I$6-'СЕТ СН'!$I$26</f>
        <v>1141.8741416900002</v>
      </c>
      <c r="R181" s="36">
        <f>SUMIFS(СВЦЭМ!$D$33:$D$776,СВЦЭМ!$A$33:$A$776,$A181,СВЦЭМ!$B$33:$B$776,R$155)+'СЕТ СН'!$I$14+СВЦЭМ!$D$10+'СЕТ СН'!$I$6-'СЕТ СН'!$I$26</f>
        <v>1094.7295583100001</v>
      </c>
      <c r="S181" s="36">
        <f>SUMIFS(СВЦЭМ!$D$33:$D$776,СВЦЭМ!$A$33:$A$776,$A181,СВЦЭМ!$B$33:$B$776,S$155)+'СЕТ СН'!$I$14+СВЦЭМ!$D$10+'СЕТ СН'!$I$6-'СЕТ СН'!$I$26</f>
        <v>1057.9892174900001</v>
      </c>
      <c r="T181" s="36">
        <f>SUMIFS(СВЦЭМ!$D$33:$D$776,СВЦЭМ!$A$33:$A$776,$A181,СВЦЭМ!$B$33:$B$776,T$155)+'СЕТ СН'!$I$14+СВЦЭМ!$D$10+'СЕТ СН'!$I$6-'СЕТ СН'!$I$26</f>
        <v>1054.8510125400001</v>
      </c>
      <c r="U181" s="36">
        <f>SUMIFS(СВЦЭМ!$D$33:$D$776,СВЦЭМ!$A$33:$A$776,$A181,СВЦЭМ!$B$33:$B$776,U$155)+'СЕТ СН'!$I$14+СВЦЭМ!$D$10+'СЕТ СН'!$I$6-'СЕТ СН'!$I$26</f>
        <v>1057.84283415</v>
      </c>
      <c r="V181" s="36">
        <f>SUMIFS(СВЦЭМ!$D$33:$D$776,СВЦЭМ!$A$33:$A$776,$A181,СВЦЭМ!$B$33:$B$776,V$155)+'СЕТ СН'!$I$14+СВЦЭМ!$D$10+'СЕТ СН'!$I$6-'СЕТ СН'!$I$26</f>
        <v>1049.53092883</v>
      </c>
      <c r="W181" s="36">
        <f>SUMIFS(СВЦЭМ!$D$33:$D$776,СВЦЭМ!$A$33:$A$776,$A181,СВЦЭМ!$B$33:$B$776,W$155)+'СЕТ СН'!$I$14+СВЦЭМ!$D$10+'СЕТ СН'!$I$6-'СЕТ СН'!$I$26</f>
        <v>1040.1259222600002</v>
      </c>
      <c r="X181" s="36">
        <f>SUMIFS(СВЦЭМ!$D$33:$D$776,СВЦЭМ!$A$33:$A$776,$A181,СВЦЭМ!$B$33:$B$776,X$155)+'СЕТ СН'!$I$14+СВЦЭМ!$D$10+'СЕТ СН'!$I$6-'СЕТ СН'!$I$26</f>
        <v>1056.0421349000001</v>
      </c>
      <c r="Y181" s="36">
        <f>SUMIFS(СВЦЭМ!$D$33:$D$776,СВЦЭМ!$A$33:$A$776,$A181,СВЦЭМ!$B$33:$B$776,Y$155)+'СЕТ СН'!$I$14+СВЦЭМ!$D$10+'СЕТ СН'!$I$6-'СЕТ СН'!$I$26</f>
        <v>1086.44402947</v>
      </c>
    </row>
    <row r="182" spans="1:27" ht="15.75" x14ac:dyDescent="0.2">
      <c r="A182" s="35">
        <f t="shared" si="4"/>
        <v>43673</v>
      </c>
      <c r="B182" s="36">
        <f>SUMIFS(СВЦЭМ!$D$33:$D$776,СВЦЭМ!$A$33:$A$776,$A182,СВЦЭМ!$B$33:$B$776,B$155)+'СЕТ СН'!$I$14+СВЦЭМ!$D$10+'СЕТ СН'!$I$6-'СЕТ СН'!$I$26</f>
        <v>1060.0603789300001</v>
      </c>
      <c r="C182" s="36">
        <f>SUMIFS(СВЦЭМ!$D$33:$D$776,СВЦЭМ!$A$33:$A$776,$A182,СВЦЭМ!$B$33:$B$776,C$155)+'СЕТ СН'!$I$14+СВЦЭМ!$D$10+'СЕТ СН'!$I$6-'СЕТ СН'!$I$26</f>
        <v>1077.9002941600002</v>
      </c>
      <c r="D182" s="36">
        <f>SUMIFS(СВЦЭМ!$D$33:$D$776,СВЦЭМ!$A$33:$A$776,$A182,СВЦЭМ!$B$33:$B$776,D$155)+'СЕТ СН'!$I$14+СВЦЭМ!$D$10+'СЕТ СН'!$I$6-'СЕТ СН'!$I$26</f>
        <v>1087.9639118700002</v>
      </c>
      <c r="E182" s="36">
        <f>SUMIFS(СВЦЭМ!$D$33:$D$776,СВЦЭМ!$A$33:$A$776,$A182,СВЦЭМ!$B$33:$B$776,E$155)+'СЕТ СН'!$I$14+СВЦЭМ!$D$10+'СЕТ СН'!$I$6-'СЕТ СН'!$I$26</f>
        <v>1094.6394699900002</v>
      </c>
      <c r="F182" s="36">
        <f>SUMIFS(СВЦЭМ!$D$33:$D$776,СВЦЭМ!$A$33:$A$776,$A182,СВЦЭМ!$B$33:$B$776,F$155)+'СЕТ СН'!$I$14+СВЦЭМ!$D$10+'СЕТ СН'!$I$6-'СЕТ СН'!$I$26</f>
        <v>1100.2247302200001</v>
      </c>
      <c r="G182" s="36">
        <f>SUMIFS(СВЦЭМ!$D$33:$D$776,СВЦЭМ!$A$33:$A$776,$A182,СВЦЭМ!$B$33:$B$776,G$155)+'СЕТ СН'!$I$14+СВЦЭМ!$D$10+'СЕТ СН'!$I$6-'СЕТ СН'!$I$26</f>
        <v>1134.8009177000001</v>
      </c>
      <c r="H182" s="36">
        <f>SUMIFS(СВЦЭМ!$D$33:$D$776,СВЦЭМ!$A$33:$A$776,$A182,СВЦЭМ!$B$33:$B$776,H$155)+'СЕТ СН'!$I$14+СВЦЭМ!$D$10+'СЕТ СН'!$I$6-'СЕТ СН'!$I$26</f>
        <v>1159.6248025800001</v>
      </c>
      <c r="I182" s="36">
        <f>SUMIFS(СВЦЭМ!$D$33:$D$776,СВЦЭМ!$A$33:$A$776,$A182,СВЦЭМ!$B$33:$B$776,I$155)+'СЕТ СН'!$I$14+СВЦЭМ!$D$10+'СЕТ СН'!$I$6-'СЕТ СН'!$I$26</f>
        <v>1143.7574796900001</v>
      </c>
      <c r="J182" s="36">
        <f>SUMIFS(СВЦЭМ!$D$33:$D$776,СВЦЭМ!$A$33:$A$776,$A182,СВЦЭМ!$B$33:$B$776,J$155)+'СЕТ СН'!$I$14+СВЦЭМ!$D$10+'СЕТ СН'!$I$6-'СЕТ СН'!$I$26</f>
        <v>1146.74375308</v>
      </c>
      <c r="K182" s="36">
        <f>SUMIFS(СВЦЭМ!$D$33:$D$776,СВЦЭМ!$A$33:$A$776,$A182,СВЦЭМ!$B$33:$B$776,K$155)+'СЕТ СН'!$I$14+СВЦЭМ!$D$10+'СЕТ СН'!$I$6-'СЕТ СН'!$I$26</f>
        <v>1112.40450934</v>
      </c>
      <c r="L182" s="36">
        <f>SUMIFS(СВЦЭМ!$D$33:$D$776,СВЦЭМ!$A$33:$A$776,$A182,СВЦЭМ!$B$33:$B$776,L$155)+'СЕТ СН'!$I$14+СВЦЭМ!$D$10+'СЕТ СН'!$I$6-'СЕТ СН'!$I$26</f>
        <v>1121.93878034</v>
      </c>
      <c r="M182" s="36">
        <f>SUMIFS(СВЦЭМ!$D$33:$D$776,СВЦЭМ!$A$33:$A$776,$A182,СВЦЭМ!$B$33:$B$776,M$155)+'СЕТ СН'!$I$14+СВЦЭМ!$D$10+'СЕТ СН'!$I$6-'СЕТ СН'!$I$26</f>
        <v>1120.0618500099999</v>
      </c>
      <c r="N182" s="36">
        <f>SUMIFS(СВЦЭМ!$D$33:$D$776,СВЦЭМ!$A$33:$A$776,$A182,СВЦЭМ!$B$33:$B$776,N$155)+'СЕТ СН'!$I$14+СВЦЭМ!$D$10+'СЕТ СН'!$I$6-'СЕТ СН'!$I$26</f>
        <v>1114.0293533200002</v>
      </c>
      <c r="O182" s="36">
        <f>SUMIFS(СВЦЭМ!$D$33:$D$776,СВЦЭМ!$A$33:$A$776,$A182,СВЦЭМ!$B$33:$B$776,O$155)+'СЕТ СН'!$I$14+СВЦЭМ!$D$10+'СЕТ СН'!$I$6-'СЕТ СН'!$I$26</f>
        <v>1112.85033881</v>
      </c>
      <c r="P182" s="36">
        <f>SUMIFS(СВЦЭМ!$D$33:$D$776,СВЦЭМ!$A$33:$A$776,$A182,СВЦЭМ!$B$33:$B$776,P$155)+'СЕТ СН'!$I$14+СВЦЭМ!$D$10+'СЕТ СН'!$I$6-'СЕТ СН'!$I$26</f>
        <v>1116.8193124700001</v>
      </c>
      <c r="Q182" s="36">
        <f>SUMIFS(СВЦЭМ!$D$33:$D$776,СВЦЭМ!$A$33:$A$776,$A182,СВЦЭМ!$B$33:$B$776,Q$155)+'СЕТ СН'!$I$14+СВЦЭМ!$D$10+'СЕТ СН'!$I$6-'СЕТ СН'!$I$26</f>
        <v>1109.5925109200002</v>
      </c>
      <c r="R182" s="36">
        <f>SUMIFS(СВЦЭМ!$D$33:$D$776,СВЦЭМ!$A$33:$A$776,$A182,СВЦЭМ!$B$33:$B$776,R$155)+'СЕТ СН'!$I$14+СВЦЭМ!$D$10+'СЕТ СН'!$I$6-'СЕТ СН'!$I$26</f>
        <v>1073.82188081</v>
      </c>
      <c r="S182" s="36">
        <f>SUMIFS(СВЦЭМ!$D$33:$D$776,СВЦЭМ!$A$33:$A$776,$A182,СВЦЭМ!$B$33:$B$776,S$155)+'СЕТ СН'!$I$14+СВЦЭМ!$D$10+'СЕТ СН'!$I$6-'СЕТ СН'!$I$26</f>
        <v>1060.4800939700001</v>
      </c>
      <c r="T182" s="36">
        <f>SUMIFS(СВЦЭМ!$D$33:$D$776,СВЦЭМ!$A$33:$A$776,$A182,СВЦЭМ!$B$33:$B$776,T$155)+'СЕТ СН'!$I$14+СВЦЭМ!$D$10+'СЕТ СН'!$I$6-'СЕТ СН'!$I$26</f>
        <v>1052.16019959</v>
      </c>
      <c r="U182" s="36">
        <f>SUMIFS(СВЦЭМ!$D$33:$D$776,СВЦЭМ!$A$33:$A$776,$A182,СВЦЭМ!$B$33:$B$776,U$155)+'СЕТ СН'!$I$14+СВЦЭМ!$D$10+'СЕТ СН'!$I$6-'СЕТ СН'!$I$26</f>
        <v>1040.9143056000003</v>
      </c>
      <c r="V182" s="36">
        <f>SUMIFS(СВЦЭМ!$D$33:$D$776,СВЦЭМ!$A$33:$A$776,$A182,СВЦЭМ!$B$33:$B$776,V$155)+'СЕТ СН'!$I$14+СВЦЭМ!$D$10+'СЕТ СН'!$I$6-'СЕТ СН'!$I$26</f>
        <v>1039.4322052100001</v>
      </c>
      <c r="W182" s="36">
        <f>SUMIFS(СВЦЭМ!$D$33:$D$776,СВЦЭМ!$A$33:$A$776,$A182,СВЦЭМ!$B$33:$B$776,W$155)+'СЕТ СН'!$I$14+СВЦЭМ!$D$10+'СЕТ СН'!$I$6-'СЕТ СН'!$I$26</f>
        <v>1050.4857690100002</v>
      </c>
      <c r="X182" s="36">
        <f>SUMIFS(СВЦЭМ!$D$33:$D$776,СВЦЭМ!$A$33:$A$776,$A182,СВЦЭМ!$B$33:$B$776,X$155)+'СЕТ СН'!$I$14+СВЦЭМ!$D$10+'СЕТ СН'!$I$6-'СЕТ СН'!$I$26</f>
        <v>1041.5848395100002</v>
      </c>
      <c r="Y182" s="36">
        <f>SUMIFS(СВЦЭМ!$D$33:$D$776,СВЦЭМ!$A$33:$A$776,$A182,СВЦЭМ!$B$33:$B$776,Y$155)+'СЕТ СН'!$I$14+СВЦЭМ!$D$10+'СЕТ СН'!$I$6-'СЕТ СН'!$I$26</f>
        <v>1092.3012408600002</v>
      </c>
    </row>
    <row r="183" spans="1:27" ht="15.75" x14ac:dyDescent="0.2">
      <c r="A183" s="35">
        <f t="shared" si="4"/>
        <v>43674</v>
      </c>
      <c r="B183" s="36">
        <f>SUMIFS(СВЦЭМ!$D$33:$D$776,СВЦЭМ!$A$33:$A$776,$A183,СВЦЭМ!$B$33:$B$776,B$155)+'СЕТ СН'!$I$14+СВЦЭМ!$D$10+'СЕТ СН'!$I$6-'СЕТ СН'!$I$26</f>
        <v>1074.65370076</v>
      </c>
      <c r="C183" s="36">
        <f>SUMIFS(СВЦЭМ!$D$33:$D$776,СВЦЭМ!$A$33:$A$776,$A183,СВЦЭМ!$B$33:$B$776,C$155)+'СЕТ СН'!$I$14+СВЦЭМ!$D$10+'СЕТ СН'!$I$6-'СЕТ СН'!$I$26</f>
        <v>1106.84401192</v>
      </c>
      <c r="D183" s="36">
        <f>SUMIFS(СВЦЭМ!$D$33:$D$776,СВЦЭМ!$A$33:$A$776,$A183,СВЦЭМ!$B$33:$B$776,D$155)+'СЕТ СН'!$I$14+СВЦЭМ!$D$10+'СЕТ СН'!$I$6-'СЕТ СН'!$I$26</f>
        <v>1123.0695896400002</v>
      </c>
      <c r="E183" s="36">
        <f>SUMIFS(СВЦЭМ!$D$33:$D$776,СВЦЭМ!$A$33:$A$776,$A183,СВЦЭМ!$B$33:$B$776,E$155)+'СЕТ СН'!$I$14+СВЦЭМ!$D$10+'СЕТ СН'!$I$6-'СЕТ СН'!$I$26</f>
        <v>1134.4183329000002</v>
      </c>
      <c r="F183" s="36">
        <f>SUMIFS(СВЦЭМ!$D$33:$D$776,СВЦЭМ!$A$33:$A$776,$A183,СВЦЭМ!$B$33:$B$776,F$155)+'СЕТ СН'!$I$14+СВЦЭМ!$D$10+'СЕТ СН'!$I$6-'СЕТ СН'!$I$26</f>
        <v>1139.97309797</v>
      </c>
      <c r="G183" s="36">
        <f>SUMIFS(СВЦЭМ!$D$33:$D$776,СВЦЭМ!$A$33:$A$776,$A183,СВЦЭМ!$B$33:$B$776,G$155)+'СЕТ СН'!$I$14+СВЦЭМ!$D$10+'СЕТ СН'!$I$6-'СЕТ СН'!$I$26</f>
        <v>1131.07266559</v>
      </c>
      <c r="H183" s="36">
        <f>SUMIFS(СВЦЭМ!$D$33:$D$776,СВЦЭМ!$A$33:$A$776,$A183,СВЦЭМ!$B$33:$B$776,H$155)+'СЕТ СН'!$I$14+СВЦЭМ!$D$10+'СЕТ СН'!$I$6-'СЕТ СН'!$I$26</f>
        <v>1123.2554780099999</v>
      </c>
      <c r="I183" s="36">
        <f>SUMIFS(СВЦЭМ!$D$33:$D$776,СВЦЭМ!$A$33:$A$776,$A183,СВЦЭМ!$B$33:$B$776,I$155)+'СЕТ СН'!$I$14+СВЦЭМ!$D$10+'СЕТ СН'!$I$6-'СЕТ СН'!$I$26</f>
        <v>1117.62500654</v>
      </c>
      <c r="J183" s="36">
        <f>SUMIFS(СВЦЭМ!$D$33:$D$776,СВЦЭМ!$A$33:$A$776,$A183,СВЦЭМ!$B$33:$B$776,J$155)+'СЕТ СН'!$I$14+СВЦЭМ!$D$10+'СЕТ СН'!$I$6-'СЕТ СН'!$I$26</f>
        <v>1124.4335793</v>
      </c>
      <c r="K183" s="36">
        <f>SUMIFS(СВЦЭМ!$D$33:$D$776,СВЦЭМ!$A$33:$A$776,$A183,СВЦЭМ!$B$33:$B$776,K$155)+'СЕТ СН'!$I$14+СВЦЭМ!$D$10+'СЕТ СН'!$I$6-'СЕТ СН'!$I$26</f>
        <v>1107.9363600300001</v>
      </c>
      <c r="L183" s="36">
        <f>SUMIFS(СВЦЭМ!$D$33:$D$776,СВЦЭМ!$A$33:$A$776,$A183,СВЦЭМ!$B$33:$B$776,L$155)+'СЕТ СН'!$I$14+СВЦЭМ!$D$10+'СЕТ СН'!$I$6-'СЕТ СН'!$I$26</f>
        <v>1130.6323833599999</v>
      </c>
      <c r="M183" s="36">
        <f>SUMIFS(СВЦЭМ!$D$33:$D$776,СВЦЭМ!$A$33:$A$776,$A183,СВЦЭМ!$B$33:$B$776,M$155)+'СЕТ СН'!$I$14+СВЦЭМ!$D$10+'СЕТ СН'!$I$6-'СЕТ СН'!$I$26</f>
        <v>1130.7918536000002</v>
      </c>
      <c r="N183" s="36">
        <f>SUMIFS(СВЦЭМ!$D$33:$D$776,СВЦЭМ!$A$33:$A$776,$A183,СВЦЭМ!$B$33:$B$776,N$155)+'СЕТ СН'!$I$14+СВЦЭМ!$D$10+'СЕТ СН'!$I$6-'СЕТ СН'!$I$26</f>
        <v>1128.2713551900001</v>
      </c>
      <c r="O183" s="36">
        <f>SUMIFS(СВЦЭМ!$D$33:$D$776,СВЦЭМ!$A$33:$A$776,$A183,СВЦЭМ!$B$33:$B$776,O$155)+'СЕТ СН'!$I$14+СВЦЭМ!$D$10+'СЕТ СН'!$I$6-'СЕТ СН'!$I$26</f>
        <v>1126.6861589800001</v>
      </c>
      <c r="P183" s="36">
        <f>SUMIFS(СВЦЭМ!$D$33:$D$776,СВЦЭМ!$A$33:$A$776,$A183,СВЦЭМ!$B$33:$B$776,P$155)+'СЕТ СН'!$I$14+СВЦЭМ!$D$10+'СЕТ СН'!$I$6-'СЕТ СН'!$I$26</f>
        <v>1128.7899775400001</v>
      </c>
      <c r="Q183" s="36">
        <f>SUMIFS(СВЦЭМ!$D$33:$D$776,СВЦЭМ!$A$33:$A$776,$A183,СВЦЭМ!$B$33:$B$776,Q$155)+'СЕТ СН'!$I$14+СВЦЭМ!$D$10+'СЕТ СН'!$I$6-'СЕТ СН'!$I$26</f>
        <v>1123.3896886800001</v>
      </c>
      <c r="R183" s="36">
        <f>SUMIFS(СВЦЭМ!$D$33:$D$776,СВЦЭМ!$A$33:$A$776,$A183,СВЦЭМ!$B$33:$B$776,R$155)+'СЕТ СН'!$I$14+СВЦЭМ!$D$10+'СЕТ СН'!$I$6-'СЕТ СН'!$I$26</f>
        <v>1083.6226797600002</v>
      </c>
      <c r="S183" s="36">
        <f>SUMIFS(СВЦЭМ!$D$33:$D$776,СВЦЭМ!$A$33:$A$776,$A183,СВЦЭМ!$B$33:$B$776,S$155)+'СЕТ СН'!$I$14+СВЦЭМ!$D$10+'СЕТ СН'!$I$6-'СЕТ СН'!$I$26</f>
        <v>1067.2432005800001</v>
      </c>
      <c r="T183" s="36">
        <f>SUMIFS(СВЦЭМ!$D$33:$D$776,СВЦЭМ!$A$33:$A$776,$A183,СВЦЭМ!$B$33:$B$776,T$155)+'СЕТ СН'!$I$14+СВЦЭМ!$D$10+'СЕТ СН'!$I$6-'СЕТ СН'!$I$26</f>
        <v>1063.83604221</v>
      </c>
      <c r="U183" s="36">
        <f>SUMIFS(СВЦЭМ!$D$33:$D$776,СВЦЭМ!$A$33:$A$776,$A183,СВЦЭМ!$B$33:$B$776,U$155)+'СЕТ СН'!$I$14+СВЦЭМ!$D$10+'СЕТ СН'!$I$6-'СЕТ СН'!$I$26</f>
        <v>1055.4849287000002</v>
      </c>
      <c r="V183" s="36">
        <f>SUMIFS(СВЦЭМ!$D$33:$D$776,СВЦЭМ!$A$33:$A$776,$A183,СВЦЭМ!$B$33:$B$776,V$155)+'СЕТ СН'!$I$14+СВЦЭМ!$D$10+'СЕТ СН'!$I$6-'СЕТ СН'!$I$26</f>
        <v>1050.6218616300002</v>
      </c>
      <c r="W183" s="36">
        <f>SUMIFS(СВЦЭМ!$D$33:$D$776,СВЦЭМ!$A$33:$A$776,$A183,СВЦЭМ!$B$33:$B$776,W$155)+'СЕТ СН'!$I$14+СВЦЭМ!$D$10+'СЕТ СН'!$I$6-'СЕТ СН'!$I$26</f>
        <v>1063.5666073400002</v>
      </c>
      <c r="X183" s="36">
        <f>SUMIFS(СВЦЭМ!$D$33:$D$776,СВЦЭМ!$A$33:$A$776,$A183,СВЦЭМ!$B$33:$B$776,X$155)+'СЕТ СН'!$I$14+СВЦЭМ!$D$10+'СЕТ СН'!$I$6-'СЕТ СН'!$I$26</f>
        <v>1042.8563411700002</v>
      </c>
      <c r="Y183" s="36">
        <f>SUMIFS(СВЦЭМ!$D$33:$D$776,СВЦЭМ!$A$33:$A$776,$A183,СВЦЭМ!$B$33:$B$776,Y$155)+'СЕТ СН'!$I$14+СВЦЭМ!$D$10+'СЕТ СН'!$I$6-'СЕТ СН'!$I$26</f>
        <v>1066.0332392300002</v>
      </c>
    </row>
    <row r="184" spans="1:27" ht="15.75" x14ac:dyDescent="0.2">
      <c r="A184" s="35">
        <f t="shared" si="4"/>
        <v>43675</v>
      </c>
      <c r="B184" s="36">
        <f>SUMIFS(СВЦЭМ!$D$33:$D$776,СВЦЭМ!$A$33:$A$776,$A184,СВЦЭМ!$B$33:$B$776,B$155)+'СЕТ СН'!$I$14+СВЦЭМ!$D$10+'СЕТ СН'!$I$6-'СЕТ СН'!$I$26</f>
        <v>1114.58997348</v>
      </c>
      <c r="C184" s="36">
        <f>SUMIFS(СВЦЭМ!$D$33:$D$776,СВЦЭМ!$A$33:$A$776,$A184,СВЦЭМ!$B$33:$B$776,C$155)+'СЕТ СН'!$I$14+СВЦЭМ!$D$10+'СЕТ СН'!$I$6-'СЕТ СН'!$I$26</f>
        <v>1123.98583168</v>
      </c>
      <c r="D184" s="36">
        <f>SUMIFS(СВЦЭМ!$D$33:$D$776,СВЦЭМ!$A$33:$A$776,$A184,СВЦЭМ!$B$33:$B$776,D$155)+'СЕТ СН'!$I$14+СВЦЭМ!$D$10+'СЕТ СН'!$I$6-'СЕТ СН'!$I$26</f>
        <v>1124.5247107700002</v>
      </c>
      <c r="E184" s="36">
        <f>SUMIFS(СВЦЭМ!$D$33:$D$776,СВЦЭМ!$A$33:$A$776,$A184,СВЦЭМ!$B$33:$B$776,E$155)+'СЕТ СН'!$I$14+СВЦЭМ!$D$10+'СЕТ СН'!$I$6-'СЕТ СН'!$I$26</f>
        <v>1134.19172086</v>
      </c>
      <c r="F184" s="36">
        <f>SUMIFS(СВЦЭМ!$D$33:$D$776,СВЦЭМ!$A$33:$A$776,$A184,СВЦЭМ!$B$33:$B$776,F$155)+'СЕТ СН'!$I$14+СВЦЭМ!$D$10+'СЕТ СН'!$I$6-'СЕТ СН'!$I$26</f>
        <v>1157.2492908300001</v>
      </c>
      <c r="G184" s="36">
        <f>SUMIFS(СВЦЭМ!$D$33:$D$776,СВЦЭМ!$A$33:$A$776,$A184,СВЦЭМ!$B$33:$B$776,G$155)+'СЕТ СН'!$I$14+СВЦЭМ!$D$10+'СЕТ СН'!$I$6-'СЕТ СН'!$I$26</f>
        <v>1137.7351812300001</v>
      </c>
      <c r="H184" s="36">
        <f>SUMIFS(СВЦЭМ!$D$33:$D$776,СВЦЭМ!$A$33:$A$776,$A184,СВЦЭМ!$B$33:$B$776,H$155)+'СЕТ СН'!$I$14+СВЦЭМ!$D$10+'СЕТ СН'!$I$6-'СЕТ СН'!$I$26</f>
        <v>1114.4812129500001</v>
      </c>
      <c r="I184" s="36">
        <f>SUMIFS(СВЦЭМ!$D$33:$D$776,СВЦЭМ!$A$33:$A$776,$A184,СВЦЭМ!$B$33:$B$776,I$155)+'СЕТ СН'!$I$14+СВЦЭМ!$D$10+'СЕТ СН'!$I$6-'СЕТ СН'!$I$26</f>
        <v>1110.2531777900001</v>
      </c>
      <c r="J184" s="36">
        <f>SUMIFS(СВЦЭМ!$D$33:$D$776,СВЦЭМ!$A$33:$A$776,$A184,СВЦЭМ!$B$33:$B$776,J$155)+'СЕТ СН'!$I$14+СВЦЭМ!$D$10+'СЕТ СН'!$I$6-'СЕТ СН'!$I$26</f>
        <v>1074.8603563000001</v>
      </c>
      <c r="K184" s="36">
        <f>SUMIFS(СВЦЭМ!$D$33:$D$776,СВЦЭМ!$A$33:$A$776,$A184,СВЦЭМ!$B$33:$B$776,K$155)+'СЕТ СН'!$I$14+СВЦЭМ!$D$10+'СЕТ СН'!$I$6-'СЕТ СН'!$I$26</f>
        <v>1071.0867304100002</v>
      </c>
      <c r="L184" s="36">
        <f>SUMIFS(СВЦЭМ!$D$33:$D$776,СВЦЭМ!$A$33:$A$776,$A184,СВЦЭМ!$B$33:$B$776,L$155)+'СЕТ СН'!$I$14+СВЦЭМ!$D$10+'СЕТ СН'!$I$6-'СЕТ СН'!$I$26</f>
        <v>1073.0601986000001</v>
      </c>
      <c r="M184" s="36">
        <f>SUMIFS(СВЦЭМ!$D$33:$D$776,СВЦЭМ!$A$33:$A$776,$A184,СВЦЭМ!$B$33:$B$776,M$155)+'СЕТ СН'!$I$14+СВЦЭМ!$D$10+'СЕТ СН'!$I$6-'СЕТ СН'!$I$26</f>
        <v>1074.3472535200001</v>
      </c>
      <c r="N184" s="36">
        <f>SUMIFS(СВЦЭМ!$D$33:$D$776,СВЦЭМ!$A$33:$A$776,$A184,СВЦЭМ!$B$33:$B$776,N$155)+'СЕТ СН'!$I$14+СВЦЭМ!$D$10+'СЕТ СН'!$I$6-'СЕТ СН'!$I$26</f>
        <v>1065.8858374900001</v>
      </c>
      <c r="O184" s="36">
        <f>SUMIFS(СВЦЭМ!$D$33:$D$776,СВЦЭМ!$A$33:$A$776,$A184,СВЦЭМ!$B$33:$B$776,O$155)+'СЕТ СН'!$I$14+СВЦЭМ!$D$10+'СЕТ СН'!$I$6-'СЕТ СН'!$I$26</f>
        <v>1071.6394106000002</v>
      </c>
      <c r="P184" s="36">
        <f>SUMIFS(СВЦЭМ!$D$33:$D$776,СВЦЭМ!$A$33:$A$776,$A184,СВЦЭМ!$B$33:$B$776,P$155)+'СЕТ СН'!$I$14+СВЦЭМ!$D$10+'СЕТ СН'!$I$6-'СЕТ СН'!$I$26</f>
        <v>1074.4559324800002</v>
      </c>
      <c r="Q184" s="36">
        <f>SUMIFS(СВЦЭМ!$D$33:$D$776,СВЦЭМ!$A$33:$A$776,$A184,СВЦЭМ!$B$33:$B$776,Q$155)+'СЕТ СН'!$I$14+СВЦЭМ!$D$10+'СЕТ СН'!$I$6-'СЕТ СН'!$I$26</f>
        <v>1071.2547693000001</v>
      </c>
      <c r="R184" s="36">
        <f>SUMIFS(СВЦЭМ!$D$33:$D$776,СВЦЭМ!$A$33:$A$776,$A184,СВЦЭМ!$B$33:$B$776,R$155)+'СЕТ СН'!$I$14+СВЦЭМ!$D$10+'СЕТ СН'!$I$6-'СЕТ СН'!$I$26</f>
        <v>1028.489879</v>
      </c>
      <c r="S184" s="36">
        <f>SUMIFS(СВЦЭМ!$D$33:$D$776,СВЦЭМ!$A$33:$A$776,$A184,СВЦЭМ!$B$33:$B$776,S$155)+'СЕТ СН'!$I$14+СВЦЭМ!$D$10+'СЕТ СН'!$I$6-'СЕТ СН'!$I$26</f>
        <v>1007.81872653</v>
      </c>
      <c r="T184" s="36">
        <f>SUMIFS(СВЦЭМ!$D$33:$D$776,СВЦЭМ!$A$33:$A$776,$A184,СВЦЭМ!$B$33:$B$776,T$155)+'СЕТ СН'!$I$14+СВЦЭМ!$D$10+'СЕТ СН'!$I$6-'СЕТ СН'!$I$26</f>
        <v>1010.4966703800001</v>
      </c>
      <c r="U184" s="36">
        <f>SUMIFS(СВЦЭМ!$D$33:$D$776,СВЦЭМ!$A$33:$A$776,$A184,СВЦЭМ!$B$33:$B$776,U$155)+'СЕТ СН'!$I$14+СВЦЭМ!$D$10+'СЕТ СН'!$I$6-'СЕТ СН'!$I$26</f>
        <v>1009.77741287</v>
      </c>
      <c r="V184" s="36">
        <f>SUMIFS(СВЦЭМ!$D$33:$D$776,СВЦЭМ!$A$33:$A$776,$A184,СВЦЭМ!$B$33:$B$776,V$155)+'СЕТ СН'!$I$14+СВЦЭМ!$D$10+'СЕТ СН'!$I$6-'СЕТ СН'!$I$26</f>
        <v>1011.79109505</v>
      </c>
      <c r="W184" s="36">
        <f>SUMIFS(СВЦЭМ!$D$33:$D$776,СВЦЭМ!$A$33:$A$776,$A184,СВЦЭМ!$B$33:$B$776,W$155)+'СЕТ СН'!$I$14+СВЦЭМ!$D$10+'СЕТ СН'!$I$6-'СЕТ СН'!$I$26</f>
        <v>1010.3279028300001</v>
      </c>
      <c r="X184" s="36">
        <f>SUMIFS(СВЦЭМ!$D$33:$D$776,СВЦЭМ!$A$33:$A$776,$A184,СВЦЭМ!$B$33:$B$776,X$155)+'СЕТ СН'!$I$14+СВЦЭМ!$D$10+'СЕТ СН'!$I$6-'СЕТ СН'!$I$26</f>
        <v>1006.4877372000001</v>
      </c>
      <c r="Y184" s="36">
        <f>SUMIFS(СВЦЭМ!$D$33:$D$776,СВЦЭМ!$A$33:$A$776,$A184,СВЦЭМ!$B$33:$B$776,Y$155)+'СЕТ СН'!$I$14+СВЦЭМ!$D$10+'СЕТ СН'!$I$6-'СЕТ СН'!$I$26</f>
        <v>1080.4879083600001</v>
      </c>
    </row>
    <row r="185" spans="1:27" ht="15.75" x14ac:dyDescent="0.2">
      <c r="A185" s="35">
        <f t="shared" si="4"/>
        <v>43676</v>
      </c>
      <c r="B185" s="36">
        <f>SUMIFS(СВЦЭМ!$D$33:$D$776,СВЦЭМ!$A$33:$A$776,$A185,СВЦЭМ!$B$33:$B$776,B$155)+'СЕТ СН'!$I$14+СВЦЭМ!$D$10+'СЕТ СН'!$I$6-'СЕТ СН'!$I$26</f>
        <v>1135.7758347900001</v>
      </c>
      <c r="C185" s="36">
        <f>SUMIFS(СВЦЭМ!$D$33:$D$776,СВЦЭМ!$A$33:$A$776,$A185,СВЦЭМ!$B$33:$B$776,C$155)+'СЕТ СН'!$I$14+СВЦЭМ!$D$10+'СЕТ СН'!$I$6-'СЕТ СН'!$I$26</f>
        <v>1139.4940903400002</v>
      </c>
      <c r="D185" s="36">
        <f>SUMIFS(СВЦЭМ!$D$33:$D$776,СВЦЭМ!$A$33:$A$776,$A185,СВЦЭМ!$B$33:$B$776,D$155)+'СЕТ СН'!$I$14+СВЦЭМ!$D$10+'СЕТ СН'!$I$6-'СЕТ СН'!$I$26</f>
        <v>1138.86906899</v>
      </c>
      <c r="E185" s="36">
        <f>SUMIFS(СВЦЭМ!$D$33:$D$776,СВЦЭМ!$A$33:$A$776,$A185,СВЦЭМ!$B$33:$B$776,E$155)+'СЕТ СН'!$I$14+СВЦЭМ!$D$10+'СЕТ СН'!$I$6-'СЕТ СН'!$I$26</f>
        <v>1163.02537261</v>
      </c>
      <c r="F185" s="36">
        <f>SUMIFS(СВЦЭМ!$D$33:$D$776,СВЦЭМ!$A$33:$A$776,$A185,СВЦЭМ!$B$33:$B$776,F$155)+'СЕТ СН'!$I$14+СВЦЭМ!$D$10+'СЕТ СН'!$I$6-'СЕТ СН'!$I$26</f>
        <v>1168.34052522</v>
      </c>
      <c r="G185" s="36">
        <f>SUMIFS(СВЦЭМ!$D$33:$D$776,СВЦЭМ!$A$33:$A$776,$A185,СВЦЭМ!$B$33:$B$776,G$155)+'СЕТ СН'!$I$14+СВЦЭМ!$D$10+'СЕТ СН'!$I$6-'СЕТ СН'!$I$26</f>
        <v>1157.3915050200001</v>
      </c>
      <c r="H185" s="36">
        <f>SUMIFS(СВЦЭМ!$D$33:$D$776,СВЦЭМ!$A$33:$A$776,$A185,СВЦЭМ!$B$33:$B$776,H$155)+'СЕТ СН'!$I$14+СВЦЭМ!$D$10+'СЕТ СН'!$I$6-'СЕТ СН'!$I$26</f>
        <v>1155.93529803</v>
      </c>
      <c r="I185" s="36">
        <f>SUMIFS(СВЦЭМ!$D$33:$D$776,СВЦЭМ!$A$33:$A$776,$A185,СВЦЭМ!$B$33:$B$776,I$155)+'СЕТ СН'!$I$14+СВЦЭМ!$D$10+'СЕТ СН'!$I$6-'СЕТ СН'!$I$26</f>
        <v>1102.5205269100002</v>
      </c>
      <c r="J185" s="36">
        <f>SUMIFS(СВЦЭМ!$D$33:$D$776,СВЦЭМ!$A$33:$A$776,$A185,СВЦЭМ!$B$33:$B$776,J$155)+'СЕТ СН'!$I$14+СВЦЭМ!$D$10+'СЕТ СН'!$I$6-'СЕТ СН'!$I$26</f>
        <v>1071.5072331900001</v>
      </c>
      <c r="K185" s="36">
        <f>SUMIFS(СВЦЭМ!$D$33:$D$776,СВЦЭМ!$A$33:$A$776,$A185,СВЦЭМ!$B$33:$B$776,K$155)+'СЕТ СН'!$I$14+СВЦЭМ!$D$10+'СЕТ СН'!$I$6-'СЕТ СН'!$I$26</f>
        <v>1098.2628333000002</v>
      </c>
      <c r="L185" s="36">
        <f>SUMIFS(СВЦЭМ!$D$33:$D$776,СВЦЭМ!$A$33:$A$776,$A185,СВЦЭМ!$B$33:$B$776,L$155)+'СЕТ СН'!$I$14+СВЦЭМ!$D$10+'СЕТ СН'!$I$6-'СЕТ СН'!$I$26</f>
        <v>1103.6978965800001</v>
      </c>
      <c r="M185" s="36">
        <f>SUMIFS(СВЦЭМ!$D$33:$D$776,СВЦЭМ!$A$33:$A$776,$A185,СВЦЭМ!$B$33:$B$776,M$155)+'СЕТ СН'!$I$14+СВЦЭМ!$D$10+'СЕТ СН'!$I$6-'СЕТ СН'!$I$26</f>
        <v>1103.0238868900001</v>
      </c>
      <c r="N185" s="36">
        <f>SUMIFS(СВЦЭМ!$D$33:$D$776,СВЦЭМ!$A$33:$A$776,$A185,СВЦЭМ!$B$33:$B$776,N$155)+'СЕТ СН'!$I$14+СВЦЭМ!$D$10+'СЕТ СН'!$I$6-'СЕТ СН'!$I$26</f>
        <v>1100.31157136</v>
      </c>
      <c r="O185" s="36">
        <f>SUMIFS(СВЦЭМ!$D$33:$D$776,СВЦЭМ!$A$33:$A$776,$A185,СВЦЭМ!$B$33:$B$776,O$155)+'СЕТ СН'!$I$14+СВЦЭМ!$D$10+'СЕТ СН'!$I$6-'СЕТ СН'!$I$26</f>
        <v>1103.0417542600001</v>
      </c>
      <c r="P185" s="36">
        <f>SUMIFS(СВЦЭМ!$D$33:$D$776,СВЦЭМ!$A$33:$A$776,$A185,СВЦЭМ!$B$33:$B$776,P$155)+'СЕТ СН'!$I$14+СВЦЭМ!$D$10+'СЕТ СН'!$I$6-'СЕТ СН'!$I$26</f>
        <v>1113.08217526</v>
      </c>
      <c r="Q185" s="36">
        <f>SUMIFS(СВЦЭМ!$D$33:$D$776,СВЦЭМ!$A$33:$A$776,$A185,СВЦЭМ!$B$33:$B$776,Q$155)+'СЕТ СН'!$I$14+СВЦЭМ!$D$10+'СЕТ СН'!$I$6-'СЕТ СН'!$I$26</f>
        <v>1111.76684329</v>
      </c>
      <c r="R185" s="36">
        <f>SUMIFS(СВЦЭМ!$D$33:$D$776,СВЦЭМ!$A$33:$A$776,$A185,СВЦЭМ!$B$33:$B$776,R$155)+'СЕТ СН'!$I$14+СВЦЭМ!$D$10+'СЕТ СН'!$I$6-'СЕТ СН'!$I$26</f>
        <v>1059.0896044400001</v>
      </c>
      <c r="S185" s="36">
        <f>SUMIFS(СВЦЭМ!$D$33:$D$776,СВЦЭМ!$A$33:$A$776,$A185,СВЦЭМ!$B$33:$B$776,S$155)+'СЕТ СН'!$I$14+СВЦЭМ!$D$10+'СЕТ СН'!$I$6-'СЕТ СН'!$I$26</f>
        <v>1031.39917999</v>
      </c>
      <c r="T185" s="36">
        <f>SUMIFS(СВЦЭМ!$D$33:$D$776,СВЦЭМ!$A$33:$A$776,$A185,СВЦЭМ!$B$33:$B$776,T$155)+'СЕТ СН'!$I$14+СВЦЭМ!$D$10+'СЕТ СН'!$I$6-'СЕТ СН'!$I$26</f>
        <v>1032.80570008</v>
      </c>
      <c r="U185" s="36">
        <f>SUMIFS(СВЦЭМ!$D$33:$D$776,СВЦЭМ!$A$33:$A$776,$A185,СВЦЭМ!$B$33:$B$776,U$155)+'СЕТ СН'!$I$14+СВЦЭМ!$D$10+'СЕТ СН'!$I$6-'СЕТ СН'!$I$26</f>
        <v>1027.0339207500001</v>
      </c>
      <c r="V185" s="36">
        <f>SUMIFS(СВЦЭМ!$D$33:$D$776,СВЦЭМ!$A$33:$A$776,$A185,СВЦЭМ!$B$33:$B$776,V$155)+'СЕТ СН'!$I$14+СВЦЭМ!$D$10+'СЕТ СН'!$I$6-'СЕТ СН'!$I$26</f>
        <v>1002.5902601800001</v>
      </c>
      <c r="W185" s="36">
        <f>SUMIFS(СВЦЭМ!$D$33:$D$776,СВЦЭМ!$A$33:$A$776,$A185,СВЦЭМ!$B$33:$B$776,W$155)+'СЕТ СН'!$I$14+СВЦЭМ!$D$10+'СЕТ СН'!$I$6-'СЕТ СН'!$I$26</f>
        <v>990.15028378000011</v>
      </c>
      <c r="X185" s="36">
        <f>SUMIFS(СВЦЭМ!$D$33:$D$776,СВЦЭМ!$A$33:$A$776,$A185,СВЦЭМ!$B$33:$B$776,X$155)+'СЕТ СН'!$I$14+СВЦЭМ!$D$10+'СЕТ СН'!$I$6-'СЕТ СН'!$I$26</f>
        <v>988.02577263000001</v>
      </c>
      <c r="Y185" s="36">
        <f>SUMIFS(СВЦЭМ!$D$33:$D$776,СВЦЭМ!$A$33:$A$776,$A185,СВЦЭМ!$B$33:$B$776,Y$155)+'СЕТ СН'!$I$14+СВЦЭМ!$D$10+'СЕТ СН'!$I$6-'СЕТ СН'!$I$26</f>
        <v>1048.8350044000001</v>
      </c>
    </row>
    <row r="186" spans="1:27" ht="15.75" x14ac:dyDescent="0.2">
      <c r="A186" s="35">
        <f t="shared" si="4"/>
        <v>43677</v>
      </c>
      <c r="B186" s="36">
        <f>SUMIFS(СВЦЭМ!$D$33:$D$776,СВЦЭМ!$A$33:$A$776,$A186,СВЦЭМ!$B$33:$B$776,B$155)+'СЕТ СН'!$I$14+СВЦЭМ!$D$10+'СЕТ СН'!$I$6-'СЕТ СН'!$I$26</f>
        <v>1147.8599976099999</v>
      </c>
      <c r="C186" s="36">
        <f>SUMIFS(СВЦЭМ!$D$33:$D$776,СВЦЭМ!$A$33:$A$776,$A186,СВЦЭМ!$B$33:$B$776,C$155)+'СЕТ СН'!$I$14+СВЦЭМ!$D$10+'СЕТ СН'!$I$6-'СЕТ СН'!$I$26</f>
        <v>1149.5707996000001</v>
      </c>
      <c r="D186" s="36">
        <f>SUMIFS(СВЦЭМ!$D$33:$D$776,СВЦЭМ!$A$33:$A$776,$A186,СВЦЭМ!$B$33:$B$776,D$155)+'СЕТ СН'!$I$14+СВЦЭМ!$D$10+'СЕТ СН'!$I$6-'СЕТ СН'!$I$26</f>
        <v>1158.1347192100002</v>
      </c>
      <c r="E186" s="36">
        <f>SUMIFS(СВЦЭМ!$D$33:$D$776,СВЦЭМ!$A$33:$A$776,$A186,СВЦЭМ!$B$33:$B$776,E$155)+'СЕТ СН'!$I$14+СВЦЭМ!$D$10+'СЕТ СН'!$I$6-'СЕТ СН'!$I$26</f>
        <v>1165.64942842</v>
      </c>
      <c r="F186" s="36">
        <f>SUMIFS(СВЦЭМ!$D$33:$D$776,СВЦЭМ!$A$33:$A$776,$A186,СВЦЭМ!$B$33:$B$776,F$155)+'СЕТ СН'!$I$14+СВЦЭМ!$D$10+'СЕТ СН'!$I$6-'СЕТ СН'!$I$26</f>
        <v>1168.9567334400001</v>
      </c>
      <c r="G186" s="36">
        <f>SUMIFS(СВЦЭМ!$D$33:$D$776,СВЦЭМ!$A$33:$A$776,$A186,СВЦЭМ!$B$33:$B$776,G$155)+'СЕТ СН'!$I$14+СВЦЭМ!$D$10+'СЕТ СН'!$I$6-'СЕТ СН'!$I$26</f>
        <v>1152.1167389699999</v>
      </c>
      <c r="H186" s="36">
        <f>SUMIFS(СВЦЭМ!$D$33:$D$776,СВЦЭМ!$A$33:$A$776,$A186,СВЦЭМ!$B$33:$B$776,H$155)+'СЕТ СН'!$I$14+СВЦЭМ!$D$10+'СЕТ СН'!$I$6-'СЕТ СН'!$I$26</f>
        <v>1140.7578607200001</v>
      </c>
      <c r="I186" s="36">
        <f>SUMIFS(СВЦЭМ!$D$33:$D$776,СВЦЭМ!$A$33:$A$776,$A186,СВЦЭМ!$B$33:$B$776,I$155)+'СЕТ СН'!$I$14+СВЦЭМ!$D$10+'СЕТ СН'!$I$6-'СЕТ СН'!$I$26</f>
        <v>1126.2264173400001</v>
      </c>
      <c r="J186" s="36">
        <f>SUMIFS(СВЦЭМ!$D$33:$D$776,СВЦЭМ!$A$33:$A$776,$A186,СВЦЭМ!$B$33:$B$776,J$155)+'СЕТ СН'!$I$14+СВЦЭМ!$D$10+'СЕТ СН'!$I$6-'СЕТ СН'!$I$26</f>
        <v>1122.3991926799999</v>
      </c>
      <c r="K186" s="36">
        <f>SUMIFS(СВЦЭМ!$D$33:$D$776,СВЦЭМ!$A$33:$A$776,$A186,СВЦЭМ!$B$33:$B$776,K$155)+'СЕТ СН'!$I$14+СВЦЭМ!$D$10+'СЕТ СН'!$I$6-'СЕТ СН'!$I$26</f>
        <v>1127.42412519</v>
      </c>
      <c r="L186" s="36">
        <f>SUMIFS(СВЦЭМ!$D$33:$D$776,СВЦЭМ!$A$33:$A$776,$A186,СВЦЭМ!$B$33:$B$776,L$155)+'СЕТ СН'!$I$14+СВЦЭМ!$D$10+'СЕТ СН'!$I$6-'СЕТ СН'!$I$26</f>
        <v>1128.4114137400002</v>
      </c>
      <c r="M186" s="36">
        <f>SUMIFS(СВЦЭМ!$D$33:$D$776,СВЦЭМ!$A$33:$A$776,$A186,СВЦЭМ!$B$33:$B$776,M$155)+'СЕТ СН'!$I$14+СВЦЭМ!$D$10+'СЕТ СН'!$I$6-'СЕТ СН'!$I$26</f>
        <v>1124.7468964700001</v>
      </c>
      <c r="N186" s="36">
        <f>SUMIFS(СВЦЭМ!$D$33:$D$776,СВЦЭМ!$A$33:$A$776,$A186,СВЦЭМ!$B$33:$B$776,N$155)+'СЕТ СН'!$I$14+СВЦЭМ!$D$10+'СЕТ СН'!$I$6-'СЕТ СН'!$I$26</f>
        <v>1122.4913247900001</v>
      </c>
      <c r="O186" s="36">
        <f>SUMIFS(СВЦЭМ!$D$33:$D$776,СВЦЭМ!$A$33:$A$776,$A186,СВЦЭМ!$B$33:$B$776,O$155)+'СЕТ СН'!$I$14+СВЦЭМ!$D$10+'СЕТ СН'!$I$6-'СЕТ СН'!$I$26</f>
        <v>1129.3188116599999</v>
      </c>
      <c r="P186" s="36">
        <f>SUMIFS(СВЦЭМ!$D$33:$D$776,СВЦЭМ!$A$33:$A$776,$A186,СВЦЭМ!$B$33:$B$776,P$155)+'СЕТ СН'!$I$14+СВЦЭМ!$D$10+'СЕТ СН'!$I$6-'СЕТ СН'!$I$26</f>
        <v>1136.0896672000001</v>
      </c>
      <c r="Q186" s="36">
        <f>SUMIFS(СВЦЭМ!$D$33:$D$776,СВЦЭМ!$A$33:$A$776,$A186,СВЦЭМ!$B$33:$B$776,Q$155)+'СЕТ СН'!$I$14+СВЦЭМ!$D$10+'СЕТ СН'!$I$6-'СЕТ СН'!$I$26</f>
        <v>1141.36446703</v>
      </c>
      <c r="R186" s="36">
        <f>SUMIFS(СВЦЭМ!$D$33:$D$776,СВЦЭМ!$A$33:$A$776,$A186,СВЦЭМ!$B$33:$B$776,R$155)+'СЕТ СН'!$I$14+СВЦЭМ!$D$10+'СЕТ СН'!$I$6-'СЕТ СН'!$I$26</f>
        <v>1090.6987402100001</v>
      </c>
      <c r="S186" s="36">
        <f>SUMIFS(СВЦЭМ!$D$33:$D$776,СВЦЭМ!$A$33:$A$776,$A186,СВЦЭМ!$B$33:$B$776,S$155)+'СЕТ СН'!$I$14+СВЦЭМ!$D$10+'СЕТ СН'!$I$6-'СЕТ СН'!$I$26</f>
        <v>1063.23065262</v>
      </c>
      <c r="T186" s="36">
        <f>SUMIFS(СВЦЭМ!$D$33:$D$776,СВЦЭМ!$A$33:$A$776,$A186,СВЦЭМ!$B$33:$B$776,T$155)+'СЕТ СН'!$I$14+СВЦЭМ!$D$10+'СЕТ СН'!$I$6-'СЕТ СН'!$I$26</f>
        <v>1053.23007697</v>
      </c>
      <c r="U186" s="36">
        <f>SUMIFS(СВЦЭМ!$D$33:$D$776,СВЦЭМ!$A$33:$A$776,$A186,СВЦЭМ!$B$33:$B$776,U$155)+'СЕТ СН'!$I$14+СВЦЭМ!$D$10+'СЕТ СН'!$I$6-'СЕТ СН'!$I$26</f>
        <v>1116.5795417600002</v>
      </c>
      <c r="V186" s="36">
        <f>SUMIFS(СВЦЭМ!$D$33:$D$776,СВЦЭМ!$A$33:$A$776,$A186,СВЦЭМ!$B$33:$B$776,V$155)+'СЕТ СН'!$I$14+СВЦЭМ!$D$10+'СЕТ СН'!$I$6-'СЕТ СН'!$I$26</f>
        <v>1043.9581059500001</v>
      </c>
      <c r="W186" s="36">
        <f>SUMIFS(СВЦЭМ!$D$33:$D$776,СВЦЭМ!$A$33:$A$776,$A186,СВЦЭМ!$B$33:$B$776,W$155)+'СЕТ СН'!$I$14+СВЦЭМ!$D$10+'СЕТ СН'!$I$6-'СЕТ СН'!$I$26</f>
        <v>1045.9127036</v>
      </c>
      <c r="X186" s="36">
        <f>SUMIFS(СВЦЭМ!$D$33:$D$776,СВЦЭМ!$A$33:$A$776,$A186,СВЦЭМ!$B$33:$B$776,X$155)+'СЕТ СН'!$I$14+СВЦЭМ!$D$10+'СЕТ СН'!$I$6-'СЕТ СН'!$I$26</f>
        <v>1032.4316429600001</v>
      </c>
      <c r="Y186" s="36">
        <f>SUMIFS(СВЦЭМ!$D$33:$D$776,СВЦЭМ!$A$33:$A$776,$A186,СВЦЭМ!$B$33:$B$776,Y$155)+'СЕТ СН'!$I$14+СВЦЭМ!$D$10+'СЕТ СН'!$I$6-'СЕТ СН'!$I$26</f>
        <v>1071.35430668</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28" t="s">
        <v>7</v>
      </c>
      <c r="B189" s="131" t="s">
        <v>151</v>
      </c>
      <c r="C189" s="132"/>
      <c r="D189" s="132"/>
      <c r="E189" s="132"/>
      <c r="F189" s="132"/>
      <c r="G189" s="132"/>
      <c r="H189" s="132"/>
      <c r="I189" s="132"/>
      <c r="J189" s="132"/>
      <c r="K189" s="132"/>
      <c r="L189" s="132"/>
      <c r="M189" s="132"/>
      <c r="N189" s="132"/>
      <c r="O189" s="132"/>
      <c r="P189" s="132"/>
      <c r="Q189" s="132"/>
      <c r="R189" s="132"/>
      <c r="S189" s="132"/>
      <c r="T189" s="132"/>
      <c r="U189" s="132"/>
      <c r="V189" s="132"/>
      <c r="W189" s="132"/>
      <c r="X189" s="132"/>
      <c r="Y189" s="133"/>
    </row>
    <row r="190" spans="1:27" ht="12.75" customHeight="1" x14ac:dyDescent="0.2">
      <c r="A190" s="129"/>
      <c r="B190" s="134"/>
      <c r="C190" s="135"/>
      <c r="D190" s="135"/>
      <c r="E190" s="135"/>
      <c r="F190" s="135"/>
      <c r="G190" s="135"/>
      <c r="H190" s="135"/>
      <c r="I190" s="135"/>
      <c r="J190" s="135"/>
      <c r="K190" s="135"/>
      <c r="L190" s="135"/>
      <c r="M190" s="135"/>
      <c r="N190" s="135"/>
      <c r="O190" s="135"/>
      <c r="P190" s="135"/>
      <c r="Q190" s="135"/>
      <c r="R190" s="135"/>
      <c r="S190" s="135"/>
      <c r="T190" s="135"/>
      <c r="U190" s="135"/>
      <c r="V190" s="135"/>
      <c r="W190" s="135"/>
      <c r="X190" s="135"/>
      <c r="Y190" s="136"/>
    </row>
    <row r="191" spans="1:27" s="46" customFormat="1" ht="12.75" customHeight="1" x14ac:dyDescent="0.2">
      <c r="A191" s="130"/>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01.07.2019</v>
      </c>
      <c r="B192" s="36">
        <f>SUMIFS(СВЦЭМ!$E$33:$E$776,СВЦЭМ!$A$33:$A$776,$A192,СВЦЭМ!$B$33:$B$776,B$191)+'СЕТ СН'!$F$15</f>
        <v>124.73966704999999</v>
      </c>
      <c r="C192" s="36">
        <f>SUMIFS(СВЦЭМ!$E$33:$E$776,СВЦЭМ!$A$33:$A$776,$A192,СВЦЭМ!$B$33:$B$776,C$191)+'СЕТ СН'!$F$15</f>
        <v>144.73053182999999</v>
      </c>
      <c r="D192" s="36">
        <f>SUMIFS(СВЦЭМ!$E$33:$E$776,СВЦЭМ!$A$33:$A$776,$A192,СВЦЭМ!$B$33:$B$776,D$191)+'СЕТ СН'!$F$15</f>
        <v>150.85142218999999</v>
      </c>
      <c r="E192" s="36">
        <f>SUMIFS(СВЦЭМ!$E$33:$E$776,СВЦЭМ!$A$33:$A$776,$A192,СВЦЭМ!$B$33:$B$776,E$191)+'СЕТ СН'!$F$15</f>
        <v>155.73564919</v>
      </c>
      <c r="F192" s="36">
        <f>SUMIFS(СВЦЭМ!$E$33:$E$776,СВЦЭМ!$A$33:$A$776,$A192,СВЦЭМ!$B$33:$B$776,F$191)+'СЕТ СН'!$F$15</f>
        <v>156.42710192999999</v>
      </c>
      <c r="G192" s="36">
        <f>SUMIFS(СВЦЭМ!$E$33:$E$776,СВЦЭМ!$A$33:$A$776,$A192,СВЦЭМ!$B$33:$B$776,G$191)+'СЕТ СН'!$F$15</f>
        <v>152.85808385999999</v>
      </c>
      <c r="H192" s="36">
        <f>SUMIFS(СВЦЭМ!$E$33:$E$776,СВЦЭМ!$A$33:$A$776,$A192,СВЦЭМ!$B$33:$B$776,H$191)+'СЕТ СН'!$F$15</f>
        <v>141.73963878999999</v>
      </c>
      <c r="I192" s="36">
        <f>SUMIFS(СВЦЭМ!$E$33:$E$776,СВЦЭМ!$A$33:$A$776,$A192,СВЦЭМ!$B$33:$B$776,I$191)+'СЕТ СН'!$F$15</f>
        <v>129.82669992999999</v>
      </c>
      <c r="J192" s="36">
        <f>SUMIFS(СВЦЭМ!$E$33:$E$776,СВЦЭМ!$A$33:$A$776,$A192,СВЦЭМ!$B$33:$B$776,J$191)+'СЕТ СН'!$F$15</f>
        <v>127.87574849000001</v>
      </c>
      <c r="K192" s="36">
        <f>SUMIFS(СВЦЭМ!$E$33:$E$776,СВЦЭМ!$A$33:$A$776,$A192,СВЦЭМ!$B$33:$B$776,K$191)+'СЕТ СН'!$F$15</f>
        <v>128.67698820999999</v>
      </c>
      <c r="L192" s="36">
        <f>SUMIFS(СВЦЭМ!$E$33:$E$776,СВЦЭМ!$A$33:$A$776,$A192,СВЦЭМ!$B$33:$B$776,L$191)+'СЕТ СН'!$F$15</f>
        <v>129.62751451</v>
      </c>
      <c r="M192" s="36">
        <f>SUMIFS(СВЦЭМ!$E$33:$E$776,СВЦЭМ!$A$33:$A$776,$A192,СВЦЭМ!$B$33:$B$776,M$191)+'СЕТ СН'!$F$15</f>
        <v>126.75152687000001</v>
      </c>
      <c r="N192" s="36">
        <f>SUMIFS(СВЦЭМ!$E$33:$E$776,СВЦЭМ!$A$33:$A$776,$A192,СВЦЭМ!$B$33:$B$776,N$191)+'СЕТ СН'!$F$15</f>
        <v>124.46837223999999</v>
      </c>
      <c r="O192" s="36">
        <f>SUMIFS(СВЦЭМ!$E$33:$E$776,СВЦЭМ!$A$33:$A$776,$A192,СВЦЭМ!$B$33:$B$776,O$191)+'СЕТ СН'!$F$15</f>
        <v>125.22005099</v>
      </c>
      <c r="P192" s="36">
        <f>SUMIFS(СВЦЭМ!$E$33:$E$776,СВЦЭМ!$A$33:$A$776,$A192,СВЦЭМ!$B$33:$B$776,P$191)+'СЕТ СН'!$F$15</f>
        <v>125.31576694</v>
      </c>
      <c r="Q192" s="36">
        <f>SUMIFS(СВЦЭМ!$E$33:$E$776,СВЦЭМ!$A$33:$A$776,$A192,СВЦЭМ!$B$33:$B$776,Q$191)+'СЕТ СН'!$F$15</f>
        <v>121.84327644</v>
      </c>
      <c r="R192" s="36">
        <f>SUMIFS(СВЦЭМ!$E$33:$E$776,СВЦЭМ!$A$33:$A$776,$A192,СВЦЭМ!$B$33:$B$776,R$191)+'СЕТ СН'!$F$15</f>
        <v>110.91676357999999</v>
      </c>
      <c r="S192" s="36">
        <f>SUMIFS(СВЦЭМ!$E$33:$E$776,СВЦЭМ!$A$33:$A$776,$A192,СВЦЭМ!$B$33:$B$776,S$191)+'СЕТ СН'!$F$15</f>
        <v>110.573021</v>
      </c>
      <c r="T192" s="36">
        <f>SUMIFS(СВЦЭМ!$E$33:$E$776,СВЦЭМ!$A$33:$A$776,$A192,СВЦЭМ!$B$33:$B$776,T$191)+'СЕТ СН'!$F$15</f>
        <v>110.95797669</v>
      </c>
      <c r="U192" s="36">
        <f>SUMIFS(СВЦЭМ!$E$33:$E$776,СВЦЭМ!$A$33:$A$776,$A192,СВЦЭМ!$B$33:$B$776,U$191)+'СЕТ СН'!$F$15</f>
        <v>109.77628765999999</v>
      </c>
      <c r="V192" s="36">
        <f>SUMIFS(СВЦЭМ!$E$33:$E$776,СВЦЭМ!$A$33:$A$776,$A192,СВЦЭМ!$B$33:$B$776,V$191)+'СЕТ СН'!$F$15</f>
        <v>110.48028932</v>
      </c>
      <c r="W192" s="36">
        <f>SUMIFS(СВЦЭМ!$E$33:$E$776,СВЦЭМ!$A$33:$A$776,$A192,СВЦЭМ!$B$33:$B$776,W$191)+'СЕТ СН'!$F$15</f>
        <v>115.21199117</v>
      </c>
      <c r="X192" s="36">
        <f>SUMIFS(СВЦЭМ!$E$33:$E$776,СВЦЭМ!$A$33:$A$776,$A192,СВЦЭМ!$B$33:$B$776,X$191)+'СЕТ СН'!$F$15</f>
        <v>109.66793789</v>
      </c>
      <c r="Y192" s="36">
        <f>SUMIFS(СВЦЭМ!$E$33:$E$776,СВЦЭМ!$A$33:$A$776,$A192,СВЦЭМ!$B$33:$B$776,Y$191)+'СЕТ СН'!$F$15</f>
        <v>109.63565538</v>
      </c>
      <c r="AA192" s="45"/>
    </row>
    <row r="193" spans="1:25" ht="15.75" x14ac:dyDescent="0.2">
      <c r="A193" s="35">
        <f>A192+1</f>
        <v>43648</v>
      </c>
      <c r="B193" s="36">
        <f>SUMIFS(СВЦЭМ!$E$33:$E$776,СВЦЭМ!$A$33:$A$776,$A193,СВЦЭМ!$B$33:$B$776,B$191)+'СЕТ СН'!$F$15</f>
        <v>141.46467315000001</v>
      </c>
      <c r="C193" s="36">
        <f>SUMIFS(СВЦЭМ!$E$33:$E$776,СВЦЭМ!$A$33:$A$776,$A193,СВЦЭМ!$B$33:$B$776,C$191)+'СЕТ СН'!$F$15</f>
        <v>164.28789595999999</v>
      </c>
      <c r="D193" s="36">
        <f>SUMIFS(СВЦЭМ!$E$33:$E$776,СВЦЭМ!$A$33:$A$776,$A193,СВЦЭМ!$B$33:$B$776,D$191)+'СЕТ СН'!$F$15</f>
        <v>166.21563859</v>
      </c>
      <c r="E193" s="36">
        <f>SUMIFS(СВЦЭМ!$E$33:$E$776,СВЦЭМ!$A$33:$A$776,$A193,СВЦЭМ!$B$33:$B$776,E$191)+'СЕТ СН'!$F$15</f>
        <v>173.04808408</v>
      </c>
      <c r="F193" s="36">
        <f>SUMIFS(СВЦЭМ!$E$33:$E$776,СВЦЭМ!$A$33:$A$776,$A193,СВЦЭМ!$B$33:$B$776,F$191)+'СЕТ СН'!$F$15</f>
        <v>172.45559951999999</v>
      </c>
      <c r="G193" s="36">
        <f>SUMIFS(СВЦЭМ!$E$33:$E$776,СВЦЭМ!$A$33:$A$776,$A193,СВЦЭМ!$B$33:$B$776,G$191)+'СЕТ СН'!$F$15</f>
        <v>169.27575611</v>
      </c>
      <c r="H193" s="36">
        <f>SUMIFS(СВЦЭМ!$E$33:$E$776,СВЦЭМ!$A$33:$A$776,$A193,СВЦЭМ!$B$33:$B$776,H$191)+'СЕТ СН'!$F$15</f>
        <v>158.95206765</v>
      </c>
      <c r="I193" s="36">
        <f>SUMIFS(СВЦЭМ!$E$33:$E$776,СВЦЭМ!$A$33:$A$776,$A193,СВЦЭМ!$B$33:$B$776,I$191)+'СЕТ СН'!$F$15</f>
        <v>145.42478373</v>
      </c>
      <c r="J193" s="36">
        <f>SUMIFS(СВЦЭМ!$E$33:$E$776,СВЦЭМ!$A$33:$A$776,$A193,СВЦЭМ!$B$33:$B$776,J$191)+'СЕТ СН'!$F$15</f>
        <v>135.81460233999999</v>
      </c>
      <c r="K193" s="36">
        <f>SUMIFS(СВЦЭМ!$E$33:$E$776,СВЦЭМ!$A$33:$A$776,$A193,СВЦЭМ!$B$33:$B$776,K$191)+'СЕТ СН'!$F$15</f>
        <v>128.76122285</v>
      </c>
      <c r="L193" s="36">
        <f>SUMIFS(СВЦЭМ!$E$33:$E$776,СВЦЭМ!$A$33:$A$776,$A193,СВЦЭМ!$B$33:$B$776,L$191)+'СЕТ СН'!$F$15</f>
        <v>126.00795356</v>
      </c>
      <c r="M193" s="36">
        <f>SUMIFS(СВЦЭМ!$E$33:$E$776,СВЦЭМ!$A$33:$A$776,$A193,СВЦЭМ!$B$33:$B$776,M$191)+'СЕТ СН'!$F$15</f>
        <v>126.87144031</v>
      </c>
      <c r="N193" s="36">
        <f>SUMIFS(СВЦЭМ!$E$33:$E$776,СВЦЭМ!$A$33:$A$776,$A193,СВЦЭМ!$B$33:$B$776,N$191)+'СЕТ СН'!$F$15</f>
        <v>130.54923147</v>
      </c>
      <c r="O193" s="36">
        <f>SUMIFS(СВЦЭМ!$E$33:$E$776,СВЦЭМ!$A$33:$A$776,$A193,СВЦЭМ!$B$33:$B$776,O$191)+'СЕТ СН'!$F$15</f>
        <v>129.70225637999999</v>
      </c>
      <c r="P193" s="36">
        <f>SUMIFS(СВЦЭМ!$E$33:$E$776,СВЦЭМ!$A$33:$A$776,$A193,СВЦЭМ!$B$33:$B$776,P$191)+'СЕТ СН'!$F$15</f>
        <v>130.46119762000001</v>
      </c>
      <c r="Q193" s="36">
        <f>SUMIFS(СВЦЭМ!$E$33:$E$776,СВЦЭМ!$A$33:$A$776,$A193,СВЦЭМ!$B$33:$B$776,Q$191)+'СЕТ СН'!$F$15</f>
        <v>128.09174253</v>
      </c>
      <c r="R193" s="36">
        <f>SUMIFS(СВЦЭМ!$E$33:$E$776,СВЦЭМ!$A$33:$A$776,$A193,СВЦЭМ!$B$33:$B$776,R$191)+'СЕТ СН'!$F$15</f>
        <v>117.97731511000001</v>
      </c>
      <c r="S193" s="36">
        <f>SUMIFS(СВЦЭМ!$E$33:$E$776,СВЦЭМ!$A$33:$A$776,$A193,СВЦЭМ!$B$33:$B$776,S$191)+'СЕТ СН'!$F$15</f>
        <v>117.60975655999999</v>
      </c>
      <c r="T193" s="36">
        <f>SUMIFS(СВЦЭМ!$E$33:$E$776,СВЦЭМ!$A$33:$A$776,$A193,СВЦЭМ!$B$33:$B$776,T$191)+'СЕТ СН'!$F$15</f>
        <v>116.14945421</v>
      </c>
      <c r="U193" s="36">
        <f>SUMIFS(СВЦЭМ!$E$33:$E$776,СВЦЭМ!$A$33:$A$776,$A193,СВЦЭМ!$B$33:$B$776,U$191)+'СЕТ СН'!$F$15</f>
        <v>115.05927835999999</v>
      </c>
      <c r="V193" s="36">
        <f>SUMIFS(СВЦЭМ!$E$33:$E$776,СВЦЭМ!$A$33:$A$776,$A193,СВЦЭМ!$B$33:$B$776,V$191)+'СЕТ СН'!$F$15</f>
        <v>114.80005318000001</v>
      </c>
      <c r="W193" s="36">
        <f>SUMIFS(СВЦЭМ!$E$33:$E$776,СВЦЭМ!$A$33:$A$776,$A193,СВЦЭМ!$B$33:$B$776,W$191)+'СЕТ СН'!$F$15</f>
        <v>113.8999484</v>
      </c>
      <c r="X193" s="36">
        <f>SUMIFS(СВЦЭМ!$E$33:$E$776,СВЦЭМ!$A$33:$A$776,$A193,СВЦЭМ!$B$33:$B$776,X$191)+'СЕТ СН'!$F$15</f>
        <v>122.66593451999999</v>
      </c>
      <c r="Y193" s="36">
        <f>SUMIFS(СВЦЭМ!$E$33:$E$776,СВЦЭМ!$A$33:$A$776,$A193,СВЦЭМ!$B$33:$B$776,Y$191)+'СЕТ СН'!$F$15</f>
        <v>126.08798351999999</v>
      </c>
    </row>
    <row r="194" spans="1:25" ht="15.75" x14ac:dyDescent="0.2">
      <c r="A194" s="35">
        <f t="shared" ref="A194:A222" si="5">A193+1</f>
        <v>43649</v>
      </c>
      <c r="B194" s="36">
        <f>SUMIFS(СВЦЭМ!$E$33:$E$776,СВЦЭМ!$A$33:$A$776,$A194,СВЦЭМ!$B$33:$B$776,B$191)+'СЕТ СН'!$F$15</f>
        <v>128.09090789000001</v>
      </c>
      <c r="C194" s="36">
        <f>SUMIFS(СВЦЭМ!$E$33:$E$776,СВЦЭМ!$A$33:$A$776,$A194,СВЦЭМ!$B$33:$B$776,C$191)+'СЕТ СН'!$F$15</f>
        <v>148.75765852999999</v>
      </c>
      <c r="D194" s="36">
        <f>SUMIFS(СВЦЭМ!$E$33:$E$776,СВЦЭМ!$A$33:$A$776,$A194,СВЦЭМ!$B$33:$B$776,D$191)+'СЕТ СН'!$F$15</f>
        <v>155.16798750999999</v>
      </c>
      <c r="E194" s="36">
        <f>SUMIFS(СВЦЭМ!$E$33:$E$776,СВЦЭМ!$A$33:$A$776,$A194,СВЦЭМ!$B$33:$B$776,E$191)+'СЕТ СН'!$F$15</f>
        <v>157.74618032999999</v>
      </c>
      <c r="F194" s="36">
        <f>SUMIFS(СВЦЭМ!$E$33:$E$776,СВЦЭМ!$A$33:$A$776,$A194,СВЦЭМ!$B$33:$B$776,F$191)+'СЕТ СН'!$F$15</f>
        <v>156.73529429000001</v>
      </c>
      <c r="G194" s="36">
        <f>SUMIFS(СВЦЭМ!$E$33:$E$776,СВЦЭМ!$A$33:$A$776,$A194,СВЦЭМ!$B$33:$B$776,G$191)+'СЕТ СН'!$F$15</f>
        <v>154.23988005000001</v>
      </c>
      <c r="H194" s="36">
        <f>SUMIFS(СВЦЭМ!$E$33:$E$776,СВЦЭМ!$A$33:$A$776,$A194,СВЦЭМ!$B$33:$B$776,H$191)+'СЕТ СН'!$F$15</f>
        <v>147.86223419999999</v>
      </c>
      <c r="I194" s="36">
        <f>SUMIFS(СВЦЭМ!$E$33:$E$776,СВЦЭМ!$A$33:$A$776,$A194,СВЦЭМ!$B$33:$B$776,I$191)+'СЕТ СН'!$F$15</f>
        <v>141.34896728000001</v>
      </c>
      <c r="J194" s="36">
        <f>SUMIFS(СВЦЭМ!$E$33:$E$776,СВЦЭМ!$A$33:$A$776,$A194,СВЦЭМ!$B$33:$B$776,J$191)+'СЕТ СН'!$F$15</f>
        <v>132.43586493999999</v>
      </c>
      <c r="K194" s="36">
        <f>SUMIFS(СВЦЭМ!$E$33:$E$776,СВЦЭМ!$A$33:$A$776,$A194,СВЦЭМ!$B$33:$B$776,K$191)+'СЕТ СН'!$F$15</f>
        <v>130.89241871999999</v>
      </c>
      <c r="L194" s="36">
        <f>SUMIFS(СВЦЭМ!$E$33:$E$776,СВЦЭМ!$A$33:$A$776,$A194,СВЦЭМ!$B$33:$B$776,L$191)+'СЕТ СН'!$F$15</f>
        <v>131.46361616999999</v>
      </c>
      <c r="M194" s="36">
        <f>SUMIFS(СВЦЭМ!$E$33:$E$776,СВЦЭМ!$A$33:$A$776,$A194,СВЦЭМ!$B$33:$B$776,M$191)+'СЕТ СН'!$F$15</f>
        <v>130.58246514000001</v>
      </c>
      <c r="N194" s="36">
        <f>SUMIFS(СВЦЭМ!$E$33:$E$776,СВЦЭМ!$A$33:$A$776,$A194,СВЦЭМ!$B$33:$B$776,N$191)+'СЕТ СН'!$F$15</f>
        <v>130.4480251</v>
      </c>
      <c r="O194" s="36">
        <f>SUMIFS(СВЦЭМ!$E$33:$E$776,СВЦЭМ!$A$33:$A$776,$A194,СВЦЭМ!$B$33:$B$776,O$191)+'СЕТ СН'!$F$15</f>
        <v>131.08837521999999</v>
      </c>
      <c r="P194" s="36">
        <f>SUMIFS(СВЦЭМ!$E$33:$E$776,СВЦЭМ!$A$33:$A$776,$A194,СВЦЭМ!$B$33:$B$776,P$191)+'СЕТ СН'!$F$15</f>
        <v>134.68831646999999</v>
      </c>
      <c r="Q194" s="36">
        <f>SUMIFS(СВЦЭМ!$E$33:$E$776,СВЦЭМ!$A$33:$A$776,$A194,СВЦЭМ!$B$33:$B$776,Q$191)+'СЕТ СН'!$F$15</f>
        <v>133.13347680000001</v>
      </c>
      <c r="R194" s="36">
        <f>SUMIFS(СВЦЭМ!$E$33:$E$776,СВЦЭМ!$A$33:$A$776,$A194,СВЦЭМ!$B$33:$B$776,R$191)+'СЕТ СН'!$F$15</f>
        <v>122.91906036</v>
      </c>
      <c r="S194" s="36">
        <f>SUMIFS(СВЦЭМ!$E$33:$E$776,СВЦЭМ!$A$33:$A$776,$A194,СВЦЭМ!$B$33:$B$776,S$191)+'СЕТ СН'!$F$15</f>
        <v>123.74108712</v>
      </c>
      <c r="T194" s="36">
        <f>SUMIFS(СВЦЭМ!$E$33:$E$776,СВЦЭМ!$A$33:$A$776,$A194,СВЦЭМ!$B$33:$B$776,T$191)+'СЕТ СН'!$F$15</f>
        <v>122.22654256</v>
      </c>
      <c r="U194" s="36">
        <f>SUMIFS(СВЦЭМ!$E$33:$E$776,СВЦЭМ!$A$33:$A$776,$A194,СВЦЭМ!$B$33:$B$776,U$191)+'СЕТ СН'!$F$15</f>
        <v>118.03154642</v>
      </c>
      <c r="V194" s="36">
        <f>SUMIFS(СВЦЭМ!$E$33:$E$776,СВЦЭМ!$A$33:$A$776,$A194,СВЦЭМ!$B$33:$B$776,V$191)+'СЕТ СН'!$F$15</f>
        <v>116.06428042</v>
      </c>
      <c r="W194" s="36">
        <f>SUMIFS(СВЦЭМ!$E$33:$E$776,СВЦЭМ!$A$33:$A$776,$A194,СВЦЭМ!$B$33:$B$776,W$191)+'СЕТ СН'!$F$15</f>
        <v>114.74776584</v>
      </c>
      <c r="X194" s="36">
        <f>SUMIFS(СВЦЭМ!$E$33:$E$776,СВЦЭМ!$A$33:$A$776,$A194,СВЦЭМ!$B$33:$B$776,X$191)+'СЕТ СН'!$F$15</f>
        <v>117.93384455</v>
      </c>
      <c r="Y194" s="36">
        <f>SUMIFS(СВЦЭМ!$E$33:$E$776,СВЦЭМ!$A$33:$A$776,$A194,СВЦЭМ!$B$33:$B$776,Y$191)+'СЕТ СН'!$F$15</f>
        <v>126.14847244000001</v>
      </c>
    </row>
    <row r="195" spans="1:25" ht="15.75" x14ac:dyDescent="0.2">
      <c r="A195" s="35">
        <f t="shared" si="5"/>
        <v>43650</v>
      </c>
      <c r="B195" s="36">
        <f>SUMIFS(СВЦЭМ!$E$33:$E$776,СВЦЭМ!$A$33:$A$776,$A195,СВЦЭМ!$B$33:$B$776,B$191)+'СЕТ СН'!$F$15</f>
        <v>138.23720853</v>
      </c>
      <c r="C195" s="36">
        <f>SUMIFS(СВЦЭМ!$E$33:$E$776,СВЦЭМ!$A$33:$A$776,$A195,СВЦЭМ!$B$33:$B$776,C$191)+'СЕТ СН'!$F$15</f>
        <v>162.08797114999999</v>
      </c>
      <c r="D195" s="36">
        <f>SUMIFS(СВЦЭМ!$E$33:$E$776,СВЦЭМ!$A$33:$A$776,$A195,СВЦЭМ!$B$33:$B$776,D$191)+'СЕТ СН'!$F$15</f>
        <v>168.72419517</v>
      </c>
      <c r="E195" s="36">
        <f>SUMIFS(СВЦЭМ!$E$33:$E$776,СВЦЭМ!$A$33:$A$776,$A195,СВЦЭМ!$B$33:$B$776,E$191)+'СЕТ СН'!$F$15</f>
        <v>181.18718541000001</v>
      </c>
      <c r="F195" s="36">
        <f>SUMIFS(СВЦЭМ!$E$33:$E$776,СВЦЭМ!$A$33:$A$776,$A195,СВЦЭМ!$B$33:$B$776,F$191)+'СЕТ СН'!$F$15</f>
        <v>166.74562288000001</v>
      </c>
      <c r="G195" s="36">
        <f>SUMIFS(СВЦЭМ!$E$33:$E$776,СВЦЭМ!$A$33:$A$776,$A195,СВЦЭМ!$B$33:$B$776,G$191)+'СЕТ СН'!$F$15</f>
        <v>161.09359244999999</v>
      </c>
      <c r="H195" s="36">
        <f>SUMIFS(СВЦЭМ!$E$33:$E$776,СВЦЭМ!$A$33:$A$776,$A195,СВЦЭМ!$B$33:$B$776,H$191)+'СЕТ СН'!$F$15</f>
        <v>155.73226571000001</v>
      </c>
      <c r="I195" s="36">
        <f>SUMIFS(СВЦЭМ!$E$33:$E$776,СВЦЭМ!$A$33:$A$776,$A195,СВЦЭМ!$B$33:$B$776,I$191)+'СЕТ СН'!$F$15</f>
        <v>141.86675063000001</v>
      </c>
      <c r="J195" s="36">
        <f>SUMIFS(СВЦЭМ!$E$33:$E$776,СВЦЭМ!$A$33:$A$776,$A195,СВЦЭМ!$B$33:$B$776,J$191)+'СЕТ СН'!$F$15</f>
        <v>133.84788004999999</v>
      </c>
      <c r="K195" s="36">
        <f>SUMIFS(СВЦЭМ!$E$33:$E$776,СВЦЭМ!$A$33:$A$776,$A195,СВЦЭМ!$B$33:$B$776,K$191)+'СЕТ СН'!$F$15</f>
        <v>129.82671847</v>
      </c>
      <c r="L195" s="36">
        <f>SUMIFS(СВЦЭМ!$E$33:$E$776,СВЦЭМ!$A$33:$A$776,$A195,СВЦЭМ!$B$33:$B$776,L$191)+'СЕТ СН'!$F$15</f>
        <v>129.64304540000001</v>
      </c>
      <c r="M195" s="36">
        <f>SUMIFS(СВЦЭМ!$E$33:$E$776,СВЦЭМ!$A$33:$A$776,$A195,СВЦЭМ!$B$33:$B$776,M$191)+'СЕТ СН'!$F$15</f>
        <v>129.85656854000001</v>
      </c>
      <c r="N195" s="36">
        <f>SUMIFS(СВЦЭМ!$E$33:$E$776,СВЦЭМ!$A$33:$A$776,$A195,СВЦЭМ!$B$33:$B$776,N$191)+'СЕТ СН'!$F$15</f>
        <v>131.88191341000001</v>
      </c>
      <c r="O195" s="36">
        <f>SUMIFS(СВЦЭМ!$E$33:$E$776,СВЦЭМ!$A$33:$A$776,$A195,СВЦЭМ!$B$33:$B$776,O$191)+'СЕТ СН'!$F$15</f>
        <v>132.33248641</v>
      </c>
      <c r="P195" s="36">
        <f>SUMIFS(СВЦЭМ!$E$33:$E$776,СВЦЭМ!$A$33:$A$776,$A195,СВЦЭМ!$B$33:$B$776,P$191)+'СЕТ СН'!$F$15</f>
        <v>133.49916666999999</v>
      </c>
      <c r="Q195" s="36">
        <f>SUMIFS(СВЦЭМ!$E$33:$E$776,СВЦЭМ!$A$33:$A$776,$A195,СВЦЭМ!$B$33:$B$776,Q$191)+'СЕТ СН'!$F$15</f>
        <v>131.60729642999999</v>
      </c>
      <c r="R195" s="36">
        <f>SUMIFS(СВЦЭМ!$E$33:$E$776,СВЦЭМ!$A$33:$A$776,$A195,СВЦЭМ!$B$33:$B$776,R$191)+'СЕТ СН'!$F$15</f>
        <v>121.08810542000001</v>
      </c>
      <c r="S195" s="36">
        <f>SUMIFS(СВЦЭМ!$E$33:$E$776,СВЦЭМ!$A$33:$A$776,$A195,СВЦЭМ!$B$33:$B$776,S$191)+'СЕТ СН'!$F$15</f>
        <v>120.77469259</v>
      </c>
      <c r="T195" s="36">
        <f>SUMIFS(СВЦЭМ!$E$33:$E$776,СВЦЭМ!$A$33:$A$776,$A195,СВЦЭМ!$B$33:$B$776,T$191)+'СЕТ СН'!$F$15</f>
        <v>119.5963314</v>
      </c>
      <c r="U195" s="36">
        <f>SUMIFS(СВЦЭМ!$E$33:$E$776,СВЦЭМ!$A$33:$A$776,$A195,СВЦЭМ!$B$33:$B$776,U$191)+'СЕТ СН'!$F$15</f>
        <v>115.30655748</v>
      </c>
      <c r="V195" s="36">
        <f>SUMIFS(СВЦЭМ!$E$33:$E$776,СВЦЭМ!$A$33:$A$776,$A195,СВЦЭМ!$B$33:$B$776,V$191)+'СЕТ СН'!$F$15</f>
        <v>118.44542011</v>
      </c>
      <c r="W195" s="36">
        <f>SUMIFS(СВЦЭМ!$E$33:$E$776,СВЦЭМ!$A$33:$A$776,$A195,СВЦЭМ!$B$33:$B$776,W$191)+'СЕТ СН'!$F$15</f>
        <v>126.29776713</v>
      </c>
      <c r="X195" s="36">
        <f>SUMIFS(СВЦЭМ!$E$33:$E$776,СВЦЭМ!$A$33:$A$776,$A195,СВЦЭМ!$B$33:$B$776,X$191)+'СЕТ СН'!$F$15</f>
        <v>124.44374225999999</v>
      </c>
      <c r="Y195" s="36">
        <f>SUMIFS(СВЦЭМ!$E$33:$E$776,СВЦЭМ!$A$33:$A$776,$A195,СВЦЭМ!$B$33:$B$776,Y$191)+'СЕТ СН'!$F$15</f>
        <v>123.79499301</v>
      </c>
    </row>
    <row r="196" spans="1:25" ht="15.75" x14ac:dyDescent="0.2">
      <c r="A196" s="35">
        <f t="shared" si="5"/>
        <v>43651</v>
      </c>
      <c r="B196" s="36">
        <f>SUMIFS(СВЦЭМ!$E$33:$E$776,СВЦЭМ!$A$33:$A$776,$A196,СВЦЭМ!$B$33:$B$776,B$191)+'СЕТ СН'!$F$15</f>
        <v>122.41740941</v>
      </c>
      <c r="C196" s="36">
        <f>SUMIFS(СВЦЭМ!$E$33:$E$776,СВЦЭМ!$A$33:$A$776,$A196,СВЦЭМ!$B$33:$B$776,C$191)+'СЕТ СН'!$F$15</f>
        <v>143.49961318000001</v>
      </c>
      <c r="D196" s="36">
        <f>SUMIFS(СВЦЭМ!$E$33:$E$776,СВЦЭМ!$A$33:$A$776,$A196,СВЦЭМ!$B$33:$B$776,D$191)+'СЕТ СН'!$F$15</f>
        <v>150.50068601999999</v>
      </c>
      <c r="E196" s="36">
        <f>SUMIFS(СВЦЭМ!$E$33:$E$776,СВЦЭМ!$A$33:$A$776,$A196,СВЦЭМ!$B$33:$B$776,E$191)+'СЕТ СН'!$F$15</f>
        <v>149.82652675</v>
      </c>
      <c r="F196" s="36">
        <f>SUMIFS(СВЦЭМ!$E$33:$E$776,СВЦЭМ!$A$33:$A$776,$A196,СВЦЭМ!$B$33:$B$776,F$191)+'СЕТ СН'!$F$15</f>
        <v>149.22347364000001</v>
      </c>
      <c r="G196" s="36">
        <f>SUMIFS(СВЦЭМ!$E$33:$E$776,СВЦЭМ!$A$33:$A$776,$A196,СВЦЭМ!$B$33:$B$776,G$191)+'СЕТ СН'!$F$15</f>
        <v>148.13656431999999</v>
      </c>
      <c r="H196" s="36">
        <f>SUMIFS(СВЦЭМ!$E$33:$E$776,СВЦЭМ!$A$33:$A$776,$A196,СВЦЭМ!$B$33:$B$776,H$191)+'СЕТ СН'!$F$15</f>
        <v>141.02175993</v>
      </c>
      <c r="I196" s="36">
        <f>SUMIFS(СВЦЭМ!$E$33:$E$776,СВЦЭМ!$A$33:$A$776,$A196,СВЦЭМ!$B$33:$B$776,I$191)+'СЕТ СН'!$F$15</f>
        <v>131.26701134000001</v>
      </c>
      <c r="J196" s="36">
        <f>SUMIFS(СВЦЭМ!$E$33:$E$776,СВЦЭМ!$A$33:$A$776,$A196,СВЦЭМ!$B$33:$B$776,J$191)+'СЕТ СН'!$F$15</f>
        <v>127.22673983999999</v>
      </c>
      <c r="K196" s="36">
        <f>SUMIFS(СВЦЭМ!$E$33:$E$776,СВЦЭМ!$A$33:$A$776,$A196,СВЦЭМ!$B$33:$B$776,K$191)+'СЕТ СН'!$F$15</f>
        <v>126.36272626</v>
      </c>
      <c r="L196" s="36">
        <f>SUMIFS(СВЦЭМ!$E$33:$E$776,СВЦЭМ!$A$33:$A$776,$A196,СВЦЭМ!$B$33:$B$776,L$191)+'СЕТ СН'!$F$15</f>
        <v>128.97318899000001</v>
      </c>
      <c r="M196" s="36">
        <f>SUMIFS(СВЦЭМ!$E$33:$E$776,СВЦЭМ!$A$33:$A$776,$A196,СВЦЭМ!$B$33:$B$776,M$191)+'СЕТ СН'!$F$15</f>
        <v>128.54862564999999</v>
      </c>
      <c r="N196" s="36">
        <f>SUMIFS(СВЦЭМ!$E$33:$E$776,СВЦЭМ!$A$33:$A$776,$A196,СВЦЭМ!$B$33:$B$776,N$191)+'СЕТ СН'!$F$15</f>
        <v>127.34543518</v>
      </c>
      <c r="O196" s="36">
        <f>SUMIFS(СВЦЭМ!$E$33:$E$776,СВЦЭМ!$A$33:$A$776,$A196,СВЦЭМ!$B$33:$B$776,O$191)+'СЕТ СН'!$F$15</f>
        <v>129.02727537999999</v>
      </c>
      <c r="P196" s="36">
        <f>SUMIFS(СВЦЭМ!$E$33:$E$776,СВЦЭМ!$A$33:$A$776,$A196,СВЦЭМ!$B$33:$B$776,P$191)+'СЕТ СН'!$F$15</f>
        <v>128.19092850000001</v>
      </c>
      <c r="Q196" s="36">
        <f>SUMIFS(СВЦЭМ!$E$33:$E$776,СВЦЭМ!$A$33:$A$776,$A196,СВЦЭМ!$B$33:$B$776,Q$191)+'СЕТ СН'!$F$15</f>
        <v>125.38984445</v>
      </c>
      <c r="R196" s="36">
        <f>SUMIFS(СВЦЭМ!$E$33:$E$776,СВЦЭМ!$A$33:$A$776,$A196,СВЦЭМ!$B$33:$B$776,R$191)+'СЕТ СН'!$F$15</f>
        <v>105.72116765</v>
      </c>
      <c r="S196" s="36">
        <f>SUMIFS(СВЦЭМ!$E$33:$E$776,СВЦЭМ!$A$33:$A$776,$A196,СВЦЭМ!$B$33:$B$776,S$191)+'СЕТ СН'!$F$15</f>
        <v>103.07620608000001</v>
      </c>
      <c r="T196" s="36">
        <f>SUMIFS(СВЦЭМ!$E$33:$E$776,СВЦЭМ!$A$33:$A$776,$A196,СВЦЭМ!$B$33:$B$776,T$191)+'СЕТ СН'!$F$15</f>
        <v>103.45660737</v>
      </c>
      <c r="U196" s="36">
        <f>SUMIFS(СВЦЭМ!$E$33:$E$776,СВЦЭМ!$A$33:$A$776,$A196,СВЦЭМ!$B$33:$B$776,U$191)+'СЕТ СН'!$F$15</f>
        <v>103.12577874999999</v>
      </c>
      <c r="V196" s="36">
        <f>SUMIFS(СВЦЭМ!$E$33:$E$776,СВЦЭМ!$A$33:$A$776,$A196,СВЦЭМ!$B$33:$B$776,V$191)+'СЕТ СН'!$F$15</f>
        <v>102.87551913</v>
      </c>
      <c r="W196" s="36">
        <f>SUMIFS(СВЦЭМ!$E$33:$E$776,СВЦЭМ!$A$33:$A$776,$A196,СВЦЭМ!$B$33:$B$776,W$191)+'СЕТ СН'!$F$15</f>
        <v>101.62745764</v>
      </c>
      <c r="X196" s="36">
        <f>SUMIFS(СВЦЭМ!$E$33:$E$776,СВЦЭМ!$A$33:$A$776,$A196,СВЦЭМ!$B$33:$B$776,X$191)+'СЕТ СН'!$F$15</f>
        <v>100.01947852000001</v>
      </c>
      <c r="Y196" s="36">
        <f>SUMIFS(СВЦЭМ!$E$33:$E$776,СВЦЭМ!$A$33:$A$776,$A196,СВЦЭМ!$B$33:$B$776,Y$191)+'СЕТ СН'!$F$15</f>
        <v>104.64746565</v>
      </c>
    </row>
    <row r="197" spans="1:25" ht="15.75" x14ac:dyDescent="0.2">
      <c r="A197" s="35">
        <f t="shared" si="5"/>
        <v>43652</v>
      </c>
      <c r="B197" s="36">
        <f>SUMIFS(СВЦЭМ!$E$33:$E$776,СВЦЭМ!$A$33:$A$776,$A197,СВЦЭМ!$B$33:$B$776,B$191)+'СЕТ СН'!$F$15</f>
        <v>125.17557399</v>
      </c>
      <c r="C197" s="36">
        <f>SUMIFS(СВЦЭМ!$E$33:$E$776,СВЦЭМ!$A$33:$A$776,$A197,СВЦЭМ!$B$33:$B$776,C$191)+'СЕТ СН'!$F$15</f>
        <v>146.42101172</v>
      </c>
      <c r="D197" s="36">
        <f>SUMIFS(СВЦЭМ!$E$33:$E$776,СВЦЭМ!$A$33:$A$776,$A197,СВЦЭМ!$B$33:$B$776,D$191)+'СЕТ СН'!$F$15</f>
        <v>155.52396722</v>
      </c>
      <c r="E197" s="36">
        <f>SUMIFS(СВЦЭМ!$E$33:$E$776,СВЦЭМ!$A$33:$A$776,$A197,СВЦЭМ!$B$33:$B$776,E$191)+'СЕТ СН'!$F$15</f>
        <v>158.67729928</v>
      </c>
      <c r="F197" s="36">
        <f>SUMIFS(СВЦЭМ!$E$33:$E$776,СВЦЭМ!$A$33:$A$776,$A197,СВЦЭМ!$B$33:$B$776,F$191)+'СЕТ СН'!$F$15</f>
        <v>157.59940395999999</v>
      </c>
      <c r="G197" s="36">
        <f>SUMIFS(СВЦЭМ!$E$33:$E$776,СВЦЭМ!$A$33:$A$776,$A197,СВЦЭМ!$B$33:$B$776,G$191)+'СЕТ СН'!$F$15</f>
        <v>154.25269316999999</v>
      </c>
      <c r="H197" s="36">
        <f>SUMIFS(СВЦЭМ!$E$33:$E$776,СВЦЭМ!$A$33:$A$776,$A197,СВЦЭМ!$B$33:$B$776,H$191)+'СЕТ СН'!$F$15</f>
        <v>145.57475163000001</v>
      </c>
      <c r="I197" s="36">
        <f>SUMIFS(СВЦЭМ!$E$33:$E$776,СВЦЭМ!$A$33:$A$776,$A197,СВЦЭМ!$B$33:$B$776,I$191)+'СЕТ СН'!$F$15</f>
        <v>134.92801997000001</v>
      </c>
      <c r="J197" s="36">
        <f>SUMIFS(СВЦЭМ!$E$33:$E$776,СВЦЭМ!$A$33:$A$776,$A197,СВЦЭМ!$B$33:$B$776,J$191)+'СЕТ СН'!$F$15</f>
        <v>124.25251157</v>
      </c>
      <c r="K197" s="36">
        <f>SUMIFS(СВЦЭМ!$E$33:$E$776,СВЦЭМ!$A$33:$A$776,$A197,СВЦЭМ!$B$33:$B$776,K$191)+'СЕТ СН'!$F$15</f>
        <v>120.48404753</v>
      </c>
      <c r="L197" s="36">
        <f>SUMIFS(СВЦЭМ!$E$33:$E$776,СВЦЭМ!$A$33:$A$776,$A197,СВЦЭМ!$B$33:$B$776,L$191)+'СЕТ СН'!$F$15</f>
        <v>115.01894978</v>
      </c>
      <c r="M197" s="36">
        <f>SUMIFS(СВЦЭМ!$E$33:$E$776,СВЦЭМ!$A$33:$A$776,$A197,СВЦЭМ!$B$33:$B$776,M$191)+'СЕТ СН'!$F$15</f>
        <v>113.02614394</v>
      </c>
      <c r="N197" s="36">
        <f>SUMIFS(СВЦЭМ!$E$33:$E$776,СВЦЭМ!$A$33:$A$776,$A197,СВЦЭМ!$B$33:$B$776,N$191)+'СЕТ СН'!$F$15</f>
        <v>115.75527922000001</v>
      </c>
      <c r="O197" s="36">
        <f>SUMIFS(СВЦЭМ!$E$33:$E$776,СВЦЭМ!$A$33:$A$776,$A197,СВЦЭМ!$B$33:$B$776,O$191)+'СЕТ СН'!$F$15</f>
        <v>117.97168551</v>
      </c>
      <c r="P197" s="36">
        <f>SUMIFS(СВЦЭМ!$E$33:$E$776,СВЦЭМ!$A$33:$A$776,$A197,СВЦЭМ!$B$33:$B$776,P$191)+'СЕТ СН'!$F$15</f>
        <v>120.64653125</v>
      </c>
      <c r="Q197" s="36">
        <f>SUMIFS(СВЦЭМ!$E$33:$E$776,СВЦЭМ!$A$33:$A$776,$A197,СВЦЭМ!$B$33:$B$776,Q$191)+'СЕТ СН'!$F$15</f>
        <v>118.15565859</v>
      </c>
      <c r="R197" s="36">
        <f>SUMIFS(СВЦЭМ!$E$33:$E$776,СВЦЭМ!$A$33:$A$776,$A197,СВЦЭМ!$B$33:$B$776,R$191)+'СЕТ СН'!$F$15</f>
        <v>107.85091753</v>
      </c>
      <c r="S197" s="36">
        <f>SUMIFS(СВЦЭМ!$E$33:$E$776,СВЦЭМ!$A$33:$A$776,$A197,СВЦЭМ!$B$33:$B$776,S$191)+'СЕТ СН'!$F$15</f>
        <v>109.14621412</v>
      </c>
      <c r="T197" s="36">
        <f>SUMIFS(СВЦЭМ!$E$33:$E$776,СВЦЭМ!$A$33:$A$776,$A197,СВЦЭМ!$B$33:$B$776,T$191)+'СЕТ СН'!$F$15</f>
        <v>106.52624342</v>
      </c>
      <c r="U197" s="36">
        <f>SUMIFS(СВЦЭМ!$E$33:$E$776,СВЦЭМ!$A$33:$A$776,$A197,СВЦЭМ!$B$33:$B$776,U$191)+'СЕТ СН'!$F$15</f>
        <v>104.33025963999999</v>
      </c>
      <c r="V197" s="36">
        <f>SUMIFS(СВЦЭМ!$E$33:$E$776,СВЦЭМ!$A$33:$A$776,$A197,СВЦЭМ!$B$33:$B$776,V$191)+'СЕТ СН'!$F$15</f>
        <v>106.08116652</v>
      </c>
      <c r="W197" s="36">
        <f>SUMIFS(СВЦЭМ!$E$33:$E$776,СВЦЭМ!$A$33:$A$776,$A197,СВЦЭМ!$B$33:$B$776,W$191)+'СЕТ СН'!$F$15</f>
        <v>107.78126858</v>
      </c>
      <c r="X197" s="36">
        <f>SUMIFS(СВЦЭМ!$E$33:$E$776,СВЦЭМ!$A$33:$A$776,$A197,СВЦЭМ!$B$33:$B$776,X$191)+'СЕТ СН'!$F$15</f>
        <v>107.03060719</v>
      </c>
      <c r="Y197" s="36">
        <f>SUMIFS(СВЦЭМ!$E$33:$E$776,СВЦЭМ!$A$33:$A$776,$A197,СВЦЭМ!$B$33:$B$776,Y$191)+'СЕТ СН'!$F$15</f>
        <v>113.76068692</v>
      </c>
    </row>
    <row r="198" spans="1:25" ht="15.75" x14ac:dyDescent="0.2">
      <c r="A198" s="35">
        <f t="shared" si="5"/>
        <v>43653</v>
      </c>
      <c r="B198" s="36">
        <f>SUMIFS(СВЦЭМ!$E$33:$E$776,СВЦЭМ!$A$33:$A$776,$A198,СВЦЭМ!$B$33:$B$776,B$191)+'СЕТ СН'!$F$15</f>
        <v>130.29645196000001</v>
      </c>
      <c r="C198" s="36">
        <f>SUMIFS(СВЦЭМ!$E$33:$E$776,СВЦЭМ!$A$33:$A$776,$A198,СВЦЭМ!$B$33:$B$776,C$191)+'СЕТ СН'!$F$15</f>
        <v>153.62954334</v>
      </c>
      <c r="D198" s="36">
        <f>SUMIFS(СВЦЭМ!$E$33:$E$776,СВЦЭМ!$A$33:$A$776,$A198,СВЦЭМ!$B$33:$B$776,D$191)+'СЕТ СН'!$F$15</f>
        <v>159.17978823999999</v>
      </c>
      <c r="E198" s="36">
        <f>SUMIFS(СВЦЭМ!$E$33:$E$776,СВЦЭМ!$A$33:$A$776,$A198,СВЦЭМ!$B$33:$B$776,E$191)+'СЕТ СН'!$F$15</f>
        <v>162.75180696999999</v>
      </c>
      <c r="F198" s="36">
        <f>SUMIFS(СВЦЭМ!$E$33:$E$776,СВЦЭМ!$A$33:$A$776,$A198,СВЦЭМ!$B$33:$B$776,F$191)+'СЕТ СН'!$F$15</f>
        <v>164.90600556000001</v>
      </c>
      <c r="G198" s="36">
        <f>SUMIFS(СВЦЭМ!$E$33:$E$776,СВЦЭМ!$A$33:$A$776,$A198,СВЦЭМ!$B$33:$B$776,G$191)+'СЕТ СН'!$F$15</f>
        <v>164.70954727</v>
      </c>
      <c r="H198" s="36">
        <f>SUMIFS(СВЦЭМ!$E$33:$E$776,СВЦЭМ!$A$33:$A$776,$A198,СВЦЭМ!$B$33:$B$776,H$191)+'СЕТ СН'!$F$15</f>
        <v>158.11996353999999</v>
      </c>
      <c r="I198" s="36">
        <f>SUMIFS(СВЦЭМ!$E$33:$E$776,СВЦЭМ!$A$33:$A$776,$A198,СВЦЭМ!$B$33:$B$776,I$191)+'СЕТ СН'!$F$15</f>
        <v>147.13088472000001</v>
      </c>
      <c r="J198" s="36">
        <f>SUMIFS(СВЦЭМ!$E$33:$E$776,СВЦЭМ!$A$33:$A$776,$A198,СВЦЭМ!$B$33:$B$776,J$191)+'СЕТ СН'!$F$15</f>
        <v>133.40890977000001</v>
      </c>
      <c r="K198" s="36">
        <f>SUMIFS(СВЦЭМ!$E$33:$E$776,СВЦЭМ!$A$33:$A$776,$A198,СВЦЭМ!$B$33:$B$776,K$191)+'СЕТ СН'!$F$15</f>
        <v>121.84370697999999</v>
      </c>
      <c r="L198" s="36">
        <f>SUMIFS(СВЦЭМ!$E$33:$E$776,СВЦЭМ!$A$33:$A$776,$A198,СВЦЭМ!$B$33:$B$776,L$191)+'СЕТ СН'!$F$15</f>
        <v>114.6299551</v>
      </c>
      <c r="M198" s="36">
        <f>SUMIFS(СВЦЭМ!$E$33:$E$776,СВЦЭМ!$A$33:$A$776,$A198,СВЦЭМ!$B$33:$B$776,M$191)+'СЕТ СН'!$F$15</f>
        <v>114.97555733999999</v>
      </c>
      <c r="N198" s="36">
        <f>SUMIFS(СВЦЭМ!$E$33:$E$776,СВЦЭМ!$A$33:$A$776,$A198,СВЦЭМ!$B$33:$B$776,N$191)+'СЕТ СН'!$F$15</f>
        <v>115.87341322</v>
      </c>
      <c r="O198" s="36">
        <f>SUMIFS(СВЦЭМ!$E$33:$E$776,СВЦЭМ!$A$33:$A$776,$A198,СВЦЭМ!$B$33:$B$776,O$191)+'СЕТ СН'!$F$15</f>
        <v>116.4778333</v>
      </c>
      <c r="P198" s="36">
        <f>SUMIFS(СВЦЭМ!$E$33:$E$776,СВЦЭМ!$A$33:$A$776,$A198,СВЦЭМ!$B$33:$B$776,P$191)+'СЕТ СН'!$F$15</f>
        <v>116.94450059</v>
      </c>
      <c r="Q198" s="36">
        <f>SUMIFS(СВЦЭМ!$E$33:$E$776,СВЦЭМ!$A$33:$A$776,$A198,СВЦЭМ!$B$33:$B$776,Q$191)+'СЕТ СН'!$F$15</f>
        <v>114.75889967000001</v>
      </c>
      <c r="R198" s="36">
        <f>SUMIFS(СВЦЭМ!$E$33:$E$776,СВЦЭМ!$A$33:$A$776,$A198,СВЦЭМ!$B$33:$B$776,R$191)+'СЕТ СН'!$F$15</f>
        <v>104.87749092</v>
      </c>
      <c r="S198" s="36">
        <f>SUMIFS(СВЦЭМ!$E$33:$E$776,СВЦЭМ!$A$33:$A$776,$A198,СВЦЭМ!$B$33:$B$776,S$191)+'СЕТ СН'!$F$15</f>
        <v>103.49272635</v>
      </c>
      <c r="T198" s="36">
        <f>SUMIFS(СВЦЭМ!$E$33:$E$776,СВЦЭМ!$A$33:$A$776,$A198,СВЦЭМ!$B$33:$B$776,T$191)+'СЕТ СН'!$F$15</f>
        <v>102.76214453999999</v>
      </c>
      <c r="U198" s="36">
        <f>SUMIFS(СВЦЭМ!$E$33:$E$776,СВЦЭМ!$A$33:$A$776,$A198,СВЦЭМ!$B$33:$B$776,U$191)+'СЕТ СН'!$F$15</f>
        <v>102.18910977</v>
      </c>
      <c r="V198" s="36">
        <f>SUMIFS(СВЦЭМ!$E$33:$E$776,СВЦЭМ!$A$33:$A$776,$A198,СВЦЭМ!$B$33:$B$776,V$191)+'СЕТ СН'!$F$15</f>
        <v>102.08789977000001</v>
      </c>
      <c r="W198" s="36">
        <f>SUMIFS(СВЦЭМ!$E$33:$E$776,СВЦЭМ!$A$33:$A$776,$A198,СВЦЭМ!$B$33:$B$776,W$191)+'СЕТ СН'!$F$15</f>
        <v>99.91484706</v>
      </c>
      <c r="X198" s="36">
        <f>SUMIFS(СВЦЭМ!$E$33:$E$776,СВЦЭМ!$A$33:$A$776,$A198,СВЦЭМ!$B$33:$B$776,X$191)+'СЕТ СН'!$F$15</f>
        <v>102.47717543</v>
      </c>
      <c r="Y198" s="36">
        <f>SUMIFS(СВЦЭМ!$E$33:$E$776,СВЦЭМ!$A$33:$A$776,$A198,СВЦЭМ!$B$33:$B$776,Y$191)+'СЕТ СН'!$F$15</f>
        <v>109.52977179</v>
      </c>
    </row>
    <row r="199" spans="1:25" ht="15.75" x14ac:dyDescent="0.2">
      <c r="A199" s="35">
        <f t="shared" si="5"/>
        <v>43654</v>
      </c>
      <c r="B199" s="36">
        <f>SUMIFS(СВЦЭМ!$E$33:$E$776,СВЦЭМ!$A$33:$A$776,$A199,СВЦЭМ!$B$33:$B$776,B$191)+'СЕТ СН'!$F$15</f>
        <v>130.06886030999999</v>
      </c>
      <c r="C199" s="36">
        <f>SUMIFS(СВЦЭМ!$E$33:$E$776,СВЦЭМ!$A$33:$A$776,$A199,СВЦЭМ!$B$33:$B$776,C$191)+'СЕТ СН'!$F$15</f>
        <v>149.65795754999999</v>
      </c>
      <c r="D199" s="36">
        <f>SUMIFS(СВЦЭМ!$E$33:$E$776,СВЦЭМ!$A$33:$A$776,$A199,СВЦЭМ!$B$33:$B$776,D$191)+'СЕТ СН'!$F$15</f>
        <v>155.53236412000001</v>
      </c>
      <c r="E199" s="36">
        <f>SUMIFS(СВЦЭМ!$E$33:$E$776,СВЦЭМ!$A$33:$A$776,$A199,СВЦЭМ!$B$33:$B$776,E$191)+'СЕТ СН'!$F$15</f>
        <v>159.87481431</v>
      </c>
      <c r="F199" s="36">
        <f>SUMIFS(СВЦЭМ!$E$33:$E$776,СВЦЭМ!$A$33:$A$776,$A199,СВЦЭМ!$B$33:$B$776,F$191)+'СЕТ СН'!$F$15</f>
        <v>160.50860295999999</v>
      </c>
      <c r="G199" s="36">
        <f>SUMIFS(СВЦЭМ!$E$33:$E$776,СВЦЭМ!$A$33:$A$776,$A199,СВЦЭМ!$B$33:$B$776,G$191)+'СЕТ СН'!$F$15</f>
        <v>157.10919726</v>
      </c>
      <c r="H199" s="36">
        <f>SUMIFS(СВЦЭМ!$E$33:$E$776,СВЦЭМ!$A$33:$A$776,$A199,СВЦЭМ!$B$33:$B$776,H$191)+'СЕТ СН'!$F$15</f>
        <v>146.81981438</v>
      </c>
      <c r="I199" s="36">
        <f>SUMIFS(СВЦЭМ!$E$33:$E$776,СВЦЭМ!$A$33:$A$776,$A199,СВЦЭМ!$B$33:$B$776,I$191)+'СЕТ СН'!$F$15</f>
        <v>139.24295756999999</v>
      </c>
      <c r="J199" s="36">
        <f>SUMIFS(СВЦЭМ!$E$33:$E$776,СВЦЭМ!$A$33:$A$776,$A199,СВЦЭМ!$B$33:$B$776,J$191)+'СЕТ СН'!$F$15</f>
        <v>135.74806482</v>
      </c>
      <c r="K199" s="36">
        <f>SUMIFS(СВЦЭМ!$E$33:$E$776,СВЦЭМ!$A$33:$A$776,$A199,СВЦЭМ!$B$33:$B$776,K$191)+'СЕТ СН'!$F$15</f>
        <v>135.56216212000001</v>
      </c>
      <c r="L199" s="36">
        <f>SUMIFS(СВЦЭМ!$E$33:$E$776,СВЦЭМ!$A$33:$A$776,$A199,СВЦЭМ!$B$33:$B$776,L$191)+'СЕТ СН'!$F$15</f>
        <v>135.44554846</v>
      </c>
      <c r="M199" s="36">
        <f>SUMIFS(СВЦЭМ!$E$33:$E$776,СВЦЭМ!$A$33:$A$776,$A199,СВЦЭМ!$B$33:$B$776,M$191)+'СЕТ СН'!$F$15</f>
        <v>128.23279550000001</v>
      </c>
      <c r="N199" s="36">
        <f>SUMIFS(СВЦЭМ!$E$33:$E$776,СВЦЭМ!$A$33:$A$776,$A199,СВЦЭМ!$B$33:$B$776,N$191)+'СЕТ СН'!$F$15</f>
        <v>127.9253446</v>
      </c>
      <c r="O199" s="36">
        <f>SUMIFS(СВЦЭМ!$E$33:$E$776,СВЦЭМ!$A$33:$A$776,$A199,СВЦЭМ!$B$33:$B$776,O$191)+'СЕТ СН'!$F$15</f>
        <v>125.70952594000001</v>
      </c>
      <c r="P199" s="36">
        <f>SUMIFS(СВЦЭМ!$E$33:$E$776,СВЦЭМ!$A$33:$A$776,$A199,СВЦЭМ!$B$33:$B$776,P$191)+'СЕТ СН'!$F$15</f>
        <v>118.9715949</v>
      </c>
      <c r="Q199" s="36">
        <f>SUMIFS(СВЦЭМ!$E$33:$E$776,СВЦЭМ!$A$33:$A$776,$A199,СВЦЭМ!$B$33:$B$776,Q$191)+'СЕТ СН'!$F$15</f>
        <v>114.08807922</v>
      </c>
      <c r="R199" s="36">
        <f>SUMIFS(СВЦЭМ!$E$33:$E$776,СВЦЭМ!$A$33:$A$776,$A199,СВЦЭМ!$B$33:$B$776,R$191)+'СЕТ СН'!$F$15</f>
        <v>105.78351197000001</v>
      </c>
      <c r="S199" s="36">
        <f>SUMIFS(СВЦЭМ!$E$33:$E$776,СВЦЭМ!$A$33:$A$776,$A199,СВЦЭМ!$B$33:$B$776,S$191)+'СЕТ СН'!$F$15</f>
        <v>107.48605166999999</v>
      </c>
      <c r="T199" s="36">
        <f>SUMIFS(СВЦЭМ!$E$33:$E$776,СВЦЭМ!$A$33:$A$776,$A199,СВЦЭМ!$B$33:$B$776,T$191)+'СЕТ СН'!$F$15</f>
        <v>107.68374824999999</v>
      </c>
      <c r="U199" s="36">
        <f>SUMIFS(СВЦЭМ!$E$33:$E$776,СВЦЭМ!$A$33:$A$776,$A199,СВЦЭМ!$B$33:$B$776,U$191)+'СЕТ СН'!$F$15</f>
        <v>106.29520746</v>
      </c>
      <c r="V199" s="36">
        <f>SUMIFS(СВЦЭМ!$E$33:$E$776,СВЦЭМ!$A$33:$A$776,$A199,СВЦЭМ!$B$33:$B$776,V$191)+'СЕТ СН'!$F$15</f>
        <v>110.86084801</v>
      </c>
      <c r="W199" s="36">
        <f>SUMIFS(СВЦЭМ!$E$33:$E$776,СВЦЭМ!$A$33:$A$776,$A199,СВЦЭМ!$B$33:$B$776,W$191)+'СЕТ СН'!$F$15</f>
        <v>116.03130452000001</v>
      </c>
      <c r="X199" s="36">
        <f>SUMIFS(СВЦЭМ!$E$33:$E$776,СВЦЭМ!$A$33:$A$776,$A199,СВЦЭМ!$B$33:$B$776,X$191)+'СЕТ СН'!$F$15</f>
        <v>118.91900893</v>
      </c>
      <c r="Y199" s="36">
        <f>SUMIFS(СВЦЭМ!$E$33:$E$776,СВЦЭМ!$A$33:$A$776,$A199,СВЦЭМ!$B$33:$B$776,Y$191)+'СЕТ СН'!$F$15</f>
        <v>123.25580547</v>
      </c>
    </row>
    <row r="200" spans="1:25" ht="15.75" x14ac:dyDescent="0.2">
      <c r="A200" s="35">
        <f t="shared" si="5"/>
        <v>43655</v>
      </c>
      <c r="B200" s="36">
        <f>SUMIFS(СВЦЭМ!$E$33:$E$776,СВЦЭМ!$A$33:$A$776,$A200,СВЦЭМ!$B$33:$B$776,B$191)+'СЕТ СН'!$F$15</f>
        <v>138.90546476</v>
      </c>
      <c r="C200" s="36">
        <f>SUMIFS(СВЦЭМ!$E$33:$E$776,СВЦЭМ!$A$33:$A$776,$A200,СВЦЭМ!$B$33:$B$776,C$191)+'СЕТ СН'!$F$15</f>
        <v>145.67902294999999</v>
      </c>
      <c r="D200" s="36">
        <f>SUMIFS(СВЦЭМ!$E$33:$E$776,СВЦЭМ!$A$33:$A$776,$A200,СВЦЭМ!$B$33:$B$776,D$191)+'СЕТ СН'!$F$15</f>
        <v>149.64629815999999</v>
      </c>
      <c r="E200" s="36">
        <f>SUMIFS(СВЦЭМ!$E$33:$E$776,СВЦЭМ!$A$33:$A$776,$A200,СВЦЭМ!$B$33:$B$776,E$191)+'СЕТ СН'!$F$15</f>
        <v>153.13618025</v>
      </c>
      <c r="F200" s="36">
        <f>SUMIFS(СВЦЭМ!$E$33:$E$776,СВЦЭМ!$A$33:$A$776,$A200,СВЦЭМ!$B$33:$B$776,F$191)+'СЕТ СН'!$F$15</f>
        <v>152.6349869</v>
      </c>
      <c r="G200" s="36">
        <f>SUMIFS(СВЦЭМ!$E$33:$E$776,СВЦЭМ!$A$33:$A$776,$A200,СВЦЭМ!$B$33:$B$776,G$191)+'СЕТ СН'!$F$15</f>
        <v>151.80200144</v>
      </c>
      <c r="H200" s="36">
        <f>SUMIFS(СВЦЭМ!$E$33:$E$776,СВЦЭМ!$A$33:$A$776,$A200,СВЦЭМ!$B$33:$B$776,H$191)+'СЕТ СН'!$F$15</f>
        <v>141.78103064999999</v>
      </c>
      <c r="I200" s="36">
        <f>SUMIFS(СВЦЭМ!$E$33:$E$776,СВЦЭМ!$A$33:$A$776,$A200,СВЦЭМ!$B$33:$B$776,I$191)+'СЕТ СН'!$F$15</f>
        <v>136.99850212000001</v>
      </c>
      <c r="J200" s="36">
        <f>SUMIFS(СВЦЭМ!$E$33:$E$776,СВЦЭМ!$A$33:$A$776,$A200,СВЦЭМ!$B$33:$B$776,J$191)+'СЕТ СН'!$F$15</f>
        <v>130.69643005</v>
      </c>
      <c r="K200" s="36">
        <f>SUMIFS(СВЦЭМ!$E$33:$E$776,СВЦЭМ!$A$33:$A$776,$A200,СВЦЭМ!$B$33:$B$776,K$191)+'СЕТ СН'!$F$15</f>
        <v>126.97887674</v>
      </c>
      <c r="L200" s="36">
        <f>SUMIFS(СВЦЭМ!$E$33:$E$776,СВЦЭМ!$A$33:$A$776,$A200,СВЦЭМ!$B$33:$B$776,L$191)+'СЕТ СН'!$F$15</f>
        <v>127.08133689</v>
      </c>
      <c r="M200" s="36">
        <f>SUMIFS(СВЦЭМ!$E$33:$E$776,СВЦЭМ!$A$33:$A$776,$A200,СВЦЭМ!$B$33:$B$776,M$191)+'СЕТ СН'!$F$15</f>
        <v>125.83085203</v>
      </c>
      <c r="N200" s="36">
        <f>SUMIFS(СВЦЭМ!$E$33:$E$776,СВЦЭМ!$A$33:$A$776,$A200,СВЦЭМ!$B$33:$B$776,N$191)+'СЕТ СН'!$F$15</f>
        <v>126.16178948</v>
      </c>
      <c r="O200" s="36">
        <f>SUMIFS(СВЦЭМ!$E$33:$E$776,СВЦЭМ!$A$33:$A$776,$A200,СВЦЭМ!$B$33:$B$776,O$191)+'СЕТ СН'!$F$15</f>
        <v>125.28934045</v>
      </c>
      <c r="P200" s="36">
        <f>SUMIFS(СВЦЭМ!$E$33:$E$776,СВЦЭМ!$A$33:$A$776,$A200,СВЦЭМ!$B$33:$B$776,P$191)+'СЕТ СН'!$F$15</f>
        <v>126.79483802</v>
      </c>
      <c r="Q200" s="36">
        <f>SUMIFS(СВЦЭМ!$E$33:$E$776,СВЦЭМ!$A$33:$A$776,$A200,СВЦЭМ!$B$33:$B$776,Q$191)+'СЕТ СН'!$F$15</f>
        <v>130.60854370000001</v>
      </c>
      <c r="R200" s="36">
        <f>SUMIFS(СВЦЭМ!$E$33:$E$776,СВЦЭМ!$A$33:$A$776,$A200,СВЦЭМ!$B$33:$B$776,R$191)+'СЕТ СН'!$F$15</f>
        <v>123.05149981</v>
      </c>
      <c r="S200" s="36">
        <f>SUMIFS(СВЦЭМ!$E$33:$E$776,СВЦЭМ!$A$33:$A$776,$A200,СВЦЭМ!$B$33:$B$776,S$191)+'СЕТ СН'!$F$15</f>
        <v>116.98689998</v>
      </c>
      <c r="T200" s="36">
        <f>SUMIFS(СВЦЭМ!$E$33:$E$776,СВЦЭМ!$A$33:$A$776,$A200,СВЦЭМ!$B$33:$B$776,T$191)+'СЕТ СН'!$F$15</f>
        <v>116.53028439000001</v>
      </c>
      <c r="U200" s="36">
        <f>SUMIFS(СВЦЭМ!$E$33:$E$776,СВЦЭМ!$A$33:$A$776,$A200,СВЦЭМ!$B$33:$B$776,U$191)+'СЕТ СН'!$F$15</f>
        <v>114.89029042</v>
      </c>
      <c r="V200" s="36">
        <f>SUMIFS(СВЦЭМ!$E$33:$E$776,СВЦЭМ!$A$33:$A$776,$A200,СВЦЭМ!$B$33:$B$776,V$191)+'СЕТ СН'!$F$15</f>
        <v>114.82963528000001</v>
      </c>
      <c r="W200" s="36">
        <f>SUMIFS(СВЦЭМ!$E$33:$E$776,СВЦЭМ!$A$33:$A$776,$A200,СВЦЭМ!$B$33:$B$776,W$191)+'СЕТ СН'!$F$15</f>
        <v>109.98329954</v>
      </c>
      <c r="X200" s="36">
        <f>SUMIFS(СВЦЭМ!$E$33:$E$776,СВЦЭМ!$A$33:$A$776,$A200,СВЦЭМ!$B$33:$B$776,X$191)+'СЕТ СН'!$F$15</f>
        <v>113.69420207</v>
      </c>
      <c r="Y200" s="36">
        <f>SUMIFS(СВЦЭМ!$E$33:$E$776,СВЦЭМ!$A$33:$A$776,$A200,СВЦЭМ!$B$33:$B$776,Y$191)+'СЕТ СН'!$F$15</f>
        <v>127.46497952999999</v>
      </c>
    </row>
    <row r="201" spans="1:25" ht="15.75" x14ac:dyDescent="0.2">
      <c r="A201" s="35">
        <f t="shared" si="5"/>
        <v>43656</v>
      </c>
      <c r="B201" s="36">
        <f>SUMIFS(СВЦЭМ!$E$33:$E$776,СВЦЭМ!$A$33:$A$776,$A201,СВЦЭМ!$B$33:$B$776,B$191)+'СЕТ СН'!$F$15</f>
        <v>141.69884795999999</v>
      </c>
      <c r="C201" s="36">
        <f>SUMIFS(СВЦЭМ!$E$33:$E$776,СВЦЭМ!$A$33:$A$776,$A201,СВЦЭМ!$B$33:$B$776,C$191)+'СЕТ СН'!$F$15</f>
        <v>147.82805431</v>
      </c>
      <c r="D201" s="36">
        <f>SUMIFS(СВЦЭМ!$E$33:$E$776,СВЦЭМ!$A$33:$A$776,$A201,СВЦЭМ!$B$33:$B$776,D$191)+'СЕТ СН'!$F$15</f>
        <v>150.24458705999999</v>
      </c>
      <c r="E201" s="36">
        <f>SUMIFS(СВЦЭМ!$E$33:$E$776,СВЦЭМ!$A$33:$A$776,$A201,СВЦЭМ!$B$33:$B$776,E$191)+'СЕТ СН'!$F$15</f>
        <v>153.94210591999999</v>
      </c>
      <c r="F201" s="36">
        <f>SUMIFS(СВЦЭМ!$E$33:$E$776,СВЦЭМ!$A$33:$A$776,$A201,СВЦЭМ!$B$33:$B$776,F$191)+'СЕТ СН'!$F$15</f>
        <v>151.73770390999999</v>
      </c>
      <c r="G201" s="36">
        <f>SUMIFS(СВЦЭМ!$E$33:$E$776,СВЦЭМ!$A$33:$A$776,$A201,СВЦЭМ!$B$33:$B$776,G$191)+'СЕТ СН'!$F$15</f>
        <v>153.64084919999999</v>
      </c>
      <c r="H201" s="36">
        <f>SUMIFS(СВЦЭМ!$E$33:$E$776,СВЦЭМ!$A$33:$A$776,$A201,СВЦЭМ!$B$33:$B$776,H$191)+'СЕТ СН'!$F$15</f>
        <v>147.49247743999999</v>
      </c>
      <c r="I201" s="36">
        <f>SUMIFS(СВЦЭМ!$E$33:$E$776,СВЦЭМ!$A$33:$A$776,$A201,СВЦЭМ!$B$33:$B$776,I$191)+'СЕТ СН'!$F$15</f>
        <v>140.16945673999999</v>
      </c>
      <c r="J201" s="36">
        <f>SUMIFS(СВЦЭМ!$E$33:$E$776,СВЦЭМ!$A$33:$A$776,$A201,СВЦЭМ!$B$33:$B$776,J$191)+'СЕТ СН'!$F$15</f>
        <v>135.85560090999999</v>
      </c>
      <c r="K201" s="36">
        <f>SUMIFS(СВЦЭМ!$E$33:$E$776,СВЦЭМ!$A$33:$A$776,$A201,СВЦЭМ!$B$33:$B$776,K$191)+'СЕТ СН'!$F$15</f>
        <v>133.51097464</v>
      </c>
      <c r="L201" s="36">
        <f>SUMIFS(СВЦЭМ!$E$33:$E$776,СВЦЭМ!$A$33:$A$776,$A201,СВЦЭМ!$B$33:$B$776,L$191)+'СЕТ СН'!$F$15</f>
        <v>133.04737127999999</v>
      </c>
      <c r="M201" s="36">
        <f>SUMIFS(СВЦЭМ!$E$33:$E$776,СВЦЭМ!$A$33:$A$776,$A201,СВЦЭМ!$B$33:$B$776,M$191)+'СЕТ СН'!$F$15</f>
        <v>129.47840650000001</v>
      </c>
      <c r="N201" s="36">
        <f>SUMIFS(СВЦЭМ!$E$33:$E$776,СВЦЭМ!$A$33:$A$776,$A201,СВЦЭМ!$B$33:$B$776,N$191)+'СЕТ СН'!$F$15</f>
        <v>128.35707366</v>
      </c>
      <c r="O201" s="36">
        <f>SUMIFS(СВЦЭМ!$E$33:$E$776,СВЦЭМ!$A$33:$A$776,$A201,СВЦЭМ!$B$33:$B$776,O$191)+'СЕТ СН'!$F$15</f>
        <v>127.43079925000001</v>
      </c>
      <c r="P201" s="36">
        <f>SUMIFS(СВЦЭМ!$E$33:$E$776,СВЦЭМ!$A$33:$A$776,$A201,СВЦЭМ!$B$33:$B$776,P$191)+'СЕТ СН'!$F$15</f>
        <v>126.7798614</v>
      </c>
      <c r="Q201" s="36">
        <f>SUMIFS(СВЦЭМ!$E$33:$E$776,СВЦЭМ!$A$33:$A$776,$A201,СВЦЭМ!$B$33:$B$776,Q$191)+'СЕТ СН'!$F$15</f>
        <v>128.46630289000001</v>
      </c>
      <c r="R201" s="36">
        <f>SUMIFS(СВЦЭМ!$E$33:$E$776,СВЦЭМ!$A$33:$A$776,$A201,СВЦЭМ!$B$33:$B$776,R$191)+'СЕТ СН'!$F$15</f>
        <v>118.89347357</v>
      </c>
      <c r="S201" s="36">
        <f>SUMIFS(СВЦЭМ!$E$33:$E$776,СВЦЭМ!$A$33:$A$776,$A201,СВЦЭМ!$B$33:$B$776,S$191)+'СЕТ СН'!$F$15</f>
        <v>115.11939558</v>
      </c>
      <c r="T201" s="36">
        <f>SUMIFS(СВЦЭМ!$E$33:$E$776,СВЦЭМ!$A$33:$A$776,$A201,СВЦЭМ!$B$33:$B$776,T$191)+'СЕТ СН'!$F$15</f>
        <v>115.02969373000001</v>
      </c>
      <c r="U201" s="36">
        <f>SUMIFS(СВЦЭМ!$E$33:$E$776,СВЦЭМ!$A$33:$A$776,$A201,СВЦЭМ!$B$33:$B$776,U$191)+'СЕТ СН'!$F$15</f>
        <v>114.53343414</v>
      </c>
      <c r="V201" s="36">
        <f>SUMIFS(СВЦЭМ!$E$33:$E$776,СВЦЭМ!$A$33:$A$776,$A201,СВЦЭМ!$B$33:$B$776,V$191)+'СЕТ СН'!$F$15</f>
        <v>113.68199376</v>
      </c>
      <c r="W201" s="36">
        <f>SUMIFS(СВЦЭМ!$E$33:$E$776,СВЦЭМ!$A$33:$A$776,$A201,СВЦЭМ!$B$33:$B$776,W$191)+'СЕТ СН'!$F$15</f>
        <v>110.58313352</v>
      </c>
      <c r="X201" s="36">
        <f>SUMIFS(СВЦЭМ!$E$33:$E$776,СВЦЭМ!$A$33:$A$776,$A201,СВЦЭМ!$B$33:$B$776,X$191)+'СЕТ СН'!$F$15</f>
        <v>111.81509885</v>
      </c>
      <c r="Y201" s="36">
        <f>SUMIFS(СВЦЭМ!$E$33:$E$776,СВЦЭМ!$A$33:$A$776,$A201,СВЦЭМ!$B$33:$B$776,Y$191)+'СЕТ СН'!$F$15</f>
        <v>130.43002688999999</v>
      </c>
    </row>
    <row r="202" spans="1:25" ht="15.75" x14ac:dyDescent="0.2">
      <c r="A202" s="35">
        <f t="shared" si="5"/>
        <v>43657</v>
      </c>
      <c r="B202" s="36">
        <f>SUMIFS(СВЦЭМ!$E$33:$E$776,СВЦЭМ!$A$33:$A$776,$A202,СВЦЭМ!$B$33:$B$776,B$191)+'СЕТ СН'!$F$15</f>
        <v>141.55737751999999</v>
      </c>
      <c r="C202" s="36">
        <f>SUMIFS(СВЦЭМ!$E$33:$E$776,СВЦЭМ!$A$33:$A$776,$A202,СВЦЭМ!$B$33:$B$776,C$191)+'СЕТ СН'!$F$15</f>
        <v>149.92349870999999</v>
      </c>
      <c r="D202" s="36">
        <f>SUMIFS(СВЦЭМ!$E$33:$E$776,СВЦЭМ!$A$33:$A$776,$A202,СВЦЭМ!$B$33:$B$776,D$191)+'СЕТ СН'!$F$15</f>
        <v>154.0858786</v>
      </c>
      <c r="E202" s="36">
        <f>SUMIFS(СВЦЭМ!$E$33:$E$776,СВЦЭМ!$A$33:$A$776,$A202,СВЦЭМ!$B$33:$B$776,E$191)+'СЕТ СН'!$F$15</f>
        <v>158.57554325000001</v>
      </c>
      <c r="F202" s="36">
        <f>SUMIFS(СВЦЭМ!$E$33:$E$776,СВЦЭМ!$A$33:$A$776,$A202,СВЦЭМ!$B$33:$B$776,F$191)+'СЕТ СН'!$F$15</f>
        <v>158.63161042999999</v>
      </c>
      <c r="G202" s="36">
        <f>SUMIFS(СВЦЭМ!$E$33:$E$776,СВЦЭМ!$A$33:$A$776,$A202,СВЦЭМ!$B$33:$B$776,G$191)+'СЕТ СН'!$F$15</f>
        <v>156.66342238999999</v>
      </c>
      <c r="H202" s="36">
        <f>SUMIFS(СВЦЭМ!$E$33:$E$776,СВЦЭМ!$A$33:$A$776,$A202,СВЦЭМ!$B$33:$B$776,H$191)+'СЕТ СН'!$F$15</f>
        <v>145.43615502</v>
      </c>
      <c r="I202" s="36">
        <f>SUMIFS(СВЦЭМ!$E$33:$E$776,СВЦЭМ!$A$33:$A$776,$A202,СВЦЭМ!$B$33:$B$776,I$191)+'СЕТ СН'!$F$15</f>
        <v>140.68045788000001</v>
      </c>
      <c r="J202" s="36">
        <f>SUMIFS(СВЦЭМ!$E$33:$E$776,СВЦЭМ!$A$33:$A$776,$A202,СВЦЭМ!$B$33:$B$776,J$191)+'СЕТ СН'!$F$15</f>
        <v>132.75508332999999</v>
      </c>
      <c r="K202" s="36">
        <f>SUMIFS(СВЦЭМ!$E$33:$E$776,СВЦЭМ!$A$33:$A$776,$A202,СВЦЭМ!$B$33:$B$776,K$191)+'СЕТ СН'!$F$15</f>
        <v>130.18063971000001</v>
      </c>
      <c r="L202" s="36">
        <f>SUMIFS(СВЦЭМ!$E$33:$E$776,СВЦЭМ!$A$33:$A$776,$A202,СВЦЭМ!$B$33:$B$776,L$191)+'СЕТ СН'!$F$15</f>
        <v>127.0854203</v>
      </c>
      <c r="M202" s="36">
        <f>SUMIFS(СВЦЭМ!$E$33:$E$776,СВЦЭМ!$A$33:$A$776,$A202,СВЦЭМ!$B$33:$B$776,M$191)+'СЕТ СН'!$F$15</f>
        <v>126.05454675999999</v>
      </c>
      <c r="N202" s="36">
        <f>SUMIFS(СВЦЭМ!$E$33:$E$776,СВЦЭМ!$A$33:$A$776,$A202,СВЦЭМ!$B$33:$B$776,N$191)+'СЕТ СН'!$F$15</f>
        <v>125.44810325</v>
      </c>
      <c r="O202" s="36">
        <f>SUMIFS(СВЦЭМ!$E$33:$E$776,СВЦЭМ!$A$33:$A$776,$A202,СВЦЭМ!$B$33:$B$776,O$191)+'СЕТ СН'!$F$15</f>
        <v>125.63716759</v>
      </c>
      <c r="P202" s="36">
        <f>SUMIFS(СВЦЭМ!$E$33:$E$776,СВЦЭМ!$A$33:$A$776,$A202,СВЦЭМ!$B$33:$B$776,P$191)+'СЕТ СН'!$F$15</f>
        <v>126.12724498</v>
      </c>
      <c r="Q202" s="36">
        <f>SUMIFS(СВЦЭМ!$E$33:$E$776,СВЦЭМ!$A$33:$A$776,$A202,СВЦЭМ!$B$33:$B$776,Q$191)+'СЕТ СН'!$F$15</f>
        <v>125.97242507999999</v>
      </c>
      <c r="R202" s="36">
        <f>SUMIFS(СВЦЭМ!$E$33:$E$776,СВЦЭМ!$A$33:$A$776,$A202,СВЦЭМ!$B$33:$B$776,R$191)+'СЕТ СН'!$F$15</f>
        <v>116.647289</v>
      </c>
      <c r="S202" s="36">
        <f>SUMIFS(СВЦЭМ!$E$33:$E$776,СВЦЭМ!$A$33:$A$776,$A202,СВЦЭМ!$B$33:$B$776,S$191)+'СЕТ СН'!$F$15</f>
        <v>113.43526928999999</v>
      </c>
      <c r="T202" s="36">
        <f>SUMIFS(СВЦЭМ!$E$33:$E$776,СВЦЭМ!$A$33:$A$776,$A202,СВЦЭМ!$B$33:$B$776,T$191)+'СЕТ СН'!$F$15</f>
        <v>113.43329444</v>
      </c>
      <c r="U202" s="36">
        <f>SUMIFS(СВЦЭМ!$E$33:$E$776,СВЦЭМ!$A$33:$A$776,$A202,СВЦЭМ!$B$33:$B$776,U$191)+'СЕТ СН'!$F$15</f>
        <v>111.34600027</v>
      </c>
      <c r="V202" s="36">
        <f>SUMIFS(СВЦЭМ!$E$33:$E$776,СВЦЭМ!$A$33:$A$776,$A202,СВЦЭМ!$B$33:$B$776,V$191)+'СЕТ СН'!$F$15</f>
        <v>111.75197297</v>
      </c>
      <c r="W202" s="36">
        <f>SUMIFS(СВЦЭМ!$E$33:$E$776,СВЦЭМ!$A$33:$A$776,$A202,СВЦЭМ!$B$33:$B$776,W$191)+'СЕТ СН'!$F$15</f>
        <v>112.24734565999999</v>
      </c>
      <c r="X202" s="36">
        <f>SUMIFS(СВЦЭМ!$E$33:$E$776,СВЦЭМ!$A$33:$A$776,$A202,СВЦЭМ!$B$33:$B$776,X$191)+'СЕТ СН'!$F$15</f>
        <v>113.76146018</v>
      </c>
      <c r="Y202" s="36">
        <f>SUMIFS(СВЦЭМ!$E$33:$E$776,СВЦЭМ!$A$33:$A$776,$A202,СВЦЭМ!$B$33:$B$776,Y$191)+'СЕТ СН'!$F$15</f>
        <v>130.80355004</v>
      </c>
    </row>
    <row r="203" spans="1:25" ht="15.75" x14ac:dyDescent="0.2">
      <c r="A203" s="35">
        <f t="shared" si="5"/>
        <v>43658</v>
      </c>
      <c r="B203" s="36">
        <f>SUMIFS(СВЦЭМ!$E$33:$E$776,СВЦЭМ!$A$33:$A$776,$A203,СВЦЭМ!$B$33:$B$776,B$191)+'СЕТ СН'!$F$15</f>
        <v>139.70344890999999</v>
      </c>
      <c r="C203" s="36">
        <f>SUMIFS(СВЦЭМ!$E$33:$E$776,СВЦЭМ!$A$33:$A$776,$A203,СВЦЭМ!$B$33:$B$776,C$191)+'СЕТ СН'!$F$15</f>
        <v>146.97158805999999</v>
      </c>
      <c r="D203" s="36">
        <f>SUMIFS(СВЦЭМ!$E$33:$E$776,СВЦЭМ!$A$33:$A$776,$A203,СВЦЭМ!$B$33:$B$776,D$191)+'СЕТ СН'!$F$15</f>
        <v>151.15377265999999</v>
      </c>
      <c r="E203" s="36">
        <f>SUMIFS(СВЦЭМ!$E$33:$E$776,СВЦЭМ!$A$33:$A$776,$A203,СВЦЭМ!$B$33:$B$776,E$191)+'СЕТ СН'!$F$15</f>
        <v>154.08933438</v>
      </c>
      <c r="F203" s="36">
        <f>SUMIFS(СВЦЭМ!$E$33:$E$776,СВЦЭМ!$A$33:$A$776,$A203,СВЦЭМ!$B$33:$B$776,F$191)+'СЕТ СН'!$F$15</f>
        <v>152.85399117</v>
      </c>
      <c r="G203" s="36">
        <f>SUMIFS(СВЦЭМ!$E$33:$E$776,СВЦЭМ!$A$33:$A$776,$A203,СВЦЭМ!$B$33:$B$776,G$191)+'СЕТ СН'!$F$15</f>
        <v>152.48012441</v>
      </c>
      <c r="H203" s="36">
        <f>SUMIFS(СВЦЭМ!$E$33:$E$776,СВЦЭМ!$A$33:$A$776,$A203,СВЦЭМ!$B$33:$B$776,H$191)+'СЕТ СН'!$F$15</f>
        <v>146.46108218000001</v>
      </c>
      <c r="I203" s="36">
        <f>SUMIFS(СВЦЭМ!$E$33:$E$776,СВЦЭМ!$A$33:$A$776,$A203,СВЦЭМ!$B$33:$B$776,I$191)+'СЕТ СН'!$F$15</f>
        <v>141.67528394000001</v>
      </c>
      <c r="J203" s="36">
        <f>SUMIFS(СВЦЭМ!$E$33:$E$776,СВЦЭМ!$A$33:$A$776,$A203,СВЦЭМ!$B$33:$B$776,J$191)+'СЕТ СН'!$F$15</f>
        <v>134.11889310000001</v>
      </c>
      <c r="K203" s="36">
        <f>SUMIFS(СВЦЭМ!$E$33:$E$776,СВЦЭМ!$A$33:$A$776,$A203,СВЦЭМ!$B$33:$B$776,K$191)+'СЕТ СН'!$F$15</f>
        <v>127.21037486</v>
      </c>
      <c r="L203" s="36">
        <f>SUMIFS(СВЦЭМ!$E$33:$E$776,СВЦЭМ!$A$33:$A$776,$A203,СВЦЭМ!$B$33:$B$776,L$191)+'СЕТ СН'!$F$15</f>
        <v>126.21248386000001</v>
      </c>
      <c r="M203" s="36">
        <f>SUMIFS(СВЦЭМ!$E$33:$E$776,СВЦЭМ!$A$33:$A$776,$A203,СВЦЭМ!$B$33:$B$776,M$191)+'СЕТ СН'!$F$15</f>
        <v>127.50127641</v>
      </c>
      <c r="N203" s="36">
        <f>SUMIFS(СВЦЭМ!$E$33:$E$776,СВЦЭМ!$A$33:$A$776,$A203,СВЦЭМ!$B$33:$B$776,N$191)+'СЕТ СН'!$F$15</f>
        <v>128.97825768000001</v>
      </c>
      <c r="O203" s="36">
        <f>SUMIFS(СВЦЭМ!$E$33:$E$776,СВЦЭМ!$A$33:$A$776,$A203,СВЦЭМ!$B$33:$B$776,O$191)+'СЕТ СН'!$F$15</f>
        <v>128.73771987000001</v>
      </c>
      <c r="P203" s="36">
        <f>SUMIFS(СВЦЭМ!$E$33:$E$776,СВЦЭМ!$A$33:$A$776,$A203,СВЦЭМ!$B$33:$B$776,P$191)+'СЕТ СН'!$F$15</f>
        <v>129.27919639000001</v>
      </c>
      <c r="Q203" s="36">
        <f>SUMIFS(СВЦЭМ!$E$33:$E$776,СВЦЭМ!$A$33:$A$776,$A203,СВЦЭМ!$B$33:$B$776,Q$191)+'СЕТ СН'!$F$15</f>
        <v>130.78275574</v>
      </c>
      <c r="R203" s="36">
        <f>SUMIFS(СВЦЭМ!$E$33:$E$776,СВЦЭМ!$A$33:$A$776,$A203,СВЦЭМ!$B$33:$B$776,R$191)+'СЕТ СН'!$F$15</f>
        <v>120.3841611</v>
      </c>
      <c r="S203" s="36">
        <f>SUMIFS(СВЦЭМ!$E$33:$E$776,СВЦЭМ!$A$33:$A$776,$A203,СВЦЭМ!$B$33:$B$776,S$191)+'СЕТ СН'!$F$15</f>
        <v>117.05645788</v>
      </c>
      <c r="T203" s="36">
        <f>SUMIFS(СВЦЭМ!$E$33:$E$776,СВЦЭМ!$A$33:$A$776,$A203,СВЦЭМ!$B$33:$B$776,T$191)+'СЕТ СН'!$F$15</f>
        <v>115.66924108000001</v>
      </c>
      <c r="U203" s="36">
        <f>SUMIFS(СВЦЭМ!$E$33:$E$776,СВЦЭМ!$A$33:$A$776,$A203,СВЦЭМ!$B$33:$B$776,U$191)+'СЕТ СН'!$F$15</f>
        <v>113.78676359000001</v>
      </c>
      <c r="V203" s="36">
        <f>SUMIFS(СВЦЭМ!$E$33:$E$776,СВЦЭМ!$A$33:$A$776,$A203,СВЦЭМ!$B$33:$B$776,V$191)+'СЕТ СН'!$F$15</f>
        <v>110.45640177999999</v>
      </c>
      <c r="W203" s="36">
        <f>SUMIFS(СВЦЭМ!$E$33:$E$776,СВЦЭМ!$A$33:$A$776,$A203,СВЦЭМ!$B$33:$B$776,W$191)+'СЕТ СН'!$F$15</f>
        <v>107.25335536</v>
      </c>
      <c r="X203" s="36">
        <f>SUMIFS(СВЦЭМ!$E$33:$E$776,СВЦЭМ!$A$33:$A$776,$A203,СВЦЭМ!$B$33:$B$776,X$191)+'СЕТ СН'!$F$15</f>
        <v>103.37597940000001</v>
      </c>
      <c r="Y203" s="36">
        <f>SUMIFS(СВЦЭМ!$E$33:$E$776,СВЦЭМ!$A$33:$A$776,$A203,СВЦЭМ!$B$33:$B$776,Y$191)+'СЕТ СН'!$F$15</f>
        <v>119.88195415</v>
      </c>
    </row>
    <row r="204" spans="1:25" ht="15.75" x14ac:dyDescent="0.2">
      <c r="A204" s="35">
        <f t="shared" si="5"/>
        <v>43659</v>
      </c>
      <c r="B204" s="36">
        <f>SUMIFS(СВЦЭМ!$E$33:$E$776,СВЦЭМ!$A$33:$A$776,$A204,СВЦЭМ!$B$33:$B$776,B$191)+'СЕТ СН'!$F$15</f>
        <v>119.92680448999999</v>
      </c>
      <c r="C204" s="36">
        <f>SUMIFS(СВЦЭМ!$E$33:$E$776,СВЦЭМ!$A$33:$A$776,$A204,СВЦЭМ!$B$33:$B$776,C$191)+'СЕТ СН'!$F$15</f>
        <v>126.53251141</v>
      </c>
      <c r="D204" s="36">
        <f>SUMIFS(СВЦЭМ!$E$33:$E$776,СВЦЭМ!$A$33:$A$776,$A204,СВЦЭМ!$B$33:$B$776,D$191)+'СЕТ СН'!$F$15</f>
        <v>133.50169245999999</v>
      </c>
      <c r="E204" s="36">
        <f>SUMIFS(СВЦЭМ!$E$33:$E$776,СВЦЭМ!$A$33:$A$776,$A204,СВЦЭМ!$B$33:$B$776,E$191)+'СЕТ СН'!$F$15</f>
        <v>136.40106451</v>
      </c>
      <c r="F204" s="36">
        <f>SUMIFS(СВЦЭМ!$E$33:$E$776,СВЦЭМ!$A$33:$A$776,$A204,СВЦЭМ!$B$33:$B$776,F$191)+'СЕТ СН'!$F$15</f>
        <v>138.26601819000001</v>
      </c>
      <c r="G204" s="36">
        <f>SUMIFS(СВЦЭМ!$E$33:$E$776,СВЦЭМ!$A$33:$A$776,$A204,СВЦЭМ!$B$33:$B$776,G$191)+'СЕТ СН'!$F$15</f>
        <v>139.1644704</v>
      </c>
      <c r="H204" s="36">
        <f>SUMIFS(СВЦЭМ!$E$33:$E$776,СВЦЭМ!$A$33:$A$776,$A204,СВЦЭМ!$B$33:$B$776,H$191)+'СЕТ СН'!$F$15</f>
        <v>138.57680876000001</v>
      </c>
      <c r="I204" s="36">
        <f>SUMIFS(СВЦЭМ!$E$33:$E$776,СВЦЭМ!$A$33:$A$776,$A204,СВЦЭМ!$B$33:$B$776,I$191)+'СЕТ СН'!$F$15</f>
        <v>140.02089654</v>
      </c>
      <c r="J204" s="36">
        <f>SUMIFS(СВЦЭМ!$E$33:$E$776,СВЦЭМ!$A$33:$A$776,$A204,СВЦЭМ!$B$33:$B$776,J$191)+'СЕТ СН'!$F$15</f>
        <v>131.7367351</v>
      </c>
      <c r="K204" s="36">
        <f>SUMIFS(СВЦЭМ!$E$33:$E$776,СВЦЭМ!$A$33:$A$776,$A204,СВЦЭМ!$B$33:$B$776,K$191)+'СЕТ СН'!$F$15</f>
        <v>122.04500883999999</v>
      </c>
      <c r="L204" s="36">
        <f>SUMIFS(СВЦЭМ!$E$33:$E$776,СВЦЭМ!$A$33:$A$776,$A204,СВЦЭМ!$B$33:$B$776,L$191)+'СЕТ СН'!$F$15</f>
        <v>117.3044178</v>
      </c>
      <c r="M204" s="36">
        <f>SUMIFS(СВЦЭМ!$E$33:$E$776,СВЦЭМ!$A$33:$A$776,$A204,СВЦЭМ!$B$33:$B$776,M$191)+'СЕТ СН'!$F$15</f>
        <v>116.27923124</v>
      </c>
      <c r="N204" s="36">
        <f>SUMIFS(СВЦЭМ!$E$33:$E$776,СВЦЭМ!$A$33:$A$776,$A204,СВЦЭМ!$B$33:$B$776,N$191)+'СЕТ СН'!$F$15</f>
        <v>116.70865807</v>
      </c>
      <c r="O204" s="36">
        <f>SUMIFS(СВЦЭМ!$E$33:$E$776,СВЦЭМ!$A$33:$A$776,$A204,СВЦЭМ!$B$33:$B$776,O$191)+'СЕТ СН'!$F$15</f>
        <v>117.20818131999999</v>
      </c>
      <c r="P204" s="36">
        <f>SUMIFS(СВЦЭМ!$E$33:$E$776,СВЦЭМ!$A$33:$A$776,$A204,СВЦЭМ!$B$33:$B$776,P$191)+'СЕТ СН'!$F$15</f>
        <v>119.8019513</v>
      </c>
      <c r="Q204" s="36">
        <f>SUMIFS(СВЦЭМ!$E$33:$E$776,СВЦЭМ!$A$33:$A$776,$A204,СВЦЭМ!$B$33:$B$776,Q$191)+'СЕТ СН'!$F$15</f>
        <v>121.49353755999999</v>
      </c>
      <c r="R204" s="36">
        <f>SUMIFS(СВЦЭМ!$E$33:$E$776,СВЦЭМ!$A$33:$A$776,$A204,СВЦЭМ!$B$33:$B$776,R$191)+'СЕТ СН'!$F$15</f>
        <v>114.54058676</v>
      </c>
      <c r="S204" s="36">
        <f>SUMIFS(СВЦЭМ!$E$33:$E$776,СВЦЭМ!$A$33:$A$776,$A204,СВЦЭМ!$B$33:$B$776,S$191)+'СЕТ СН'!$F$15</f>
        <v>108.87192426</v>
      </c>
      <c r="T204" s="36">
        <f>SUMIFS(СВЦЭМ!$E$33:$E$776,СВЦЭМ!$A$33:$A$776,$A204,СВЦЭМ!$B$33:$B$776,T$191)+'СЕТ СН'!$F$15</f>
        <v>106.14164818</v>
      </c>
      <c r="U204" s="36">
        <f>SUMIFS(СВЦЭМ!$E$33:$E$776,СВЦЭМ!$A$33:$A$776,$A204,СВЦЭМ!$B$33:$B$776,U$191)+'СЕТ СН'!$F$15</f>
        <v>104.11983924</v>
      </c>
      <c r="V204" s="36">
        <f>SUMIFS(СВЦЭМ!$E$33:$E$776,СВЦЭМ!$A$33:$A$776,$A204,СВЦЭМ!$B$33:$B$776,V$191)+'СЕТ СН'!$F$15</f>
        <v>103.10915246</v>
      </c>
      <c r="W204" s="36">
        <f>SUMIFS(СВЦЭМ!$E$33:$E$776,СВЦЭМ!$A$33:$A$776,$A204,СВЦЭМ!$B$33:$B$776,W$191)+'СЕТ СН'!$F$15</f>
        <v>101.04833399</v>
      </c>
      <c r="X204" s="36">
        <f>SUMIFS(СВЦЭМ!$E$33:$E$776,СВЦЭМ!$A$33:$A$776,$A204,СВЦЭМ!$B$33:$B$776,X$191)+'СЕТ СН'!$F$15</f>
        <v>103.09998555999999</v>
      </c>
      <c r="Y204" s="36">
        <f>SUMIFS(СВЦЭМ!$E$33:$E$776,СВЦЭМ!$A$33:$A$776,$A204,СВЦЭМ!$B$33:$B$776,Y$191)+'СЕТ СН'!$F$15</f>
        <v>117.61096712</v>
      </c>
    </row>
    <row r="205" spans="1:25" ht="15.75" x14ac:dyDescent="0.2">
      <c r="A205" s="35">
        <f t="shared" si="5"/>
        <v>43660</v>
      </c>
      <c r="B205" s="36">
        <f>SUMIFS(СВЦЭМ!$E$33:$E$776,СВЦЭМ!$A$33:$A$776,$A205,СВЦЭМ!$B$33:$B$776,B$191)+'СЕТ СН'!$F$15</f>
        <v>127.76078251</v>
      </c>
      <c r="C205" s="36">
        <f>SUMIFS(СВЦЭМ!$E$33:$E$776,СВЦЭМ!$A$33:$A$776,$A205,СВЦЭМ!$B$33:$B$776,C$191)+'СЕТ СН'!$F$15</f>
        <v>136.91956909000001</v>
      </c>
      <c r="D205" s="36">
        <f>SUMIFS(СВЦЭМ!$E$33:$E$776,СВЦЭМ!$A$33:$A$776,$A205,СВЦЭМ!$B$33:$B$776,D$191)+'СЕТ СН'!$F$15</f>
        <v>144.56653700999999</v>
      </c>
      <c r="E205" s="36">
        <f>SUMIFS(СВЦЭМ!$E$33:$E$776,СВЦЭМ!$A$33:$A$776,$A205,СВЦЭМ!$B$33:$B$776,E$191)+'СЕТ СН'!$F$15</f>
        <v>146.96731026</v>
      </c>
      <c r="F205" s="36">
        <f>SUMIFS(СВЦЭМ!$E$33:$E$776,СВЦЭМ!$A$33:$A$776,$A205,СВЦЭМ!$B$33:$B$776,F$191)+'СЕТ СН'!$F$15</f>
        <v>147.43631192000001</v>
      </c>
      <c r="G205" s="36">
        <f>SUMIFS(СВЦЭМ!$E$33:$E$776,СВЦЭМ!$A$33:$A$776,$A205,СВЦЭМ!$B$33:$B$776,G$191)+'СЕТ СН'!$F$15</f>
        <v>147.18996741000001</v>
      </c>
      <c r="H205" s="36">
        <f>SUMIFS(СВЦЭМ!$E$33:$E$776,СВЦЭМ!$A$33:$A$776,$A205,СВЦЭМ!$B$33:$B$776,H$191)+'СЕТ СН'!$F$15</f>
        <v>143.02743679</v>
      </c>
      <c r="I205" s="36">
        <f>SUMIFS(СВЦЭМ!$E$33:$E$776,СВЦЭМ!$A$33:$A$776,$A205,СВЦЭМ!$B$33:$B$776,I$191)+'СЕТ СН'!$F$15</f>
        <v>136.51976278000001</v>
      </c>
      <c r="J205" s="36">
        <f>SUMIFS(СВЦЭМ!$E$33:$E$776,СВЦЭМ!$A$33:$A$776,$A205,СВЦЭМ!$B$33:$B$776,J$191)+'СЕТ СН'!$F$15</f>
        <v>125.35640312</v>
      </c>
      <c r="K205" s="36">
        <f>SUMIFS(СВЦЭМ!$E$33:$E$776,СВЦЭМ!$A$33:$A$776,$A205,СВЦЭМ!$B$33:$B$776,K$191)+'СЕТ СН'!$F$15</f>
        <v>116.31483768</v>
      </c>
      <c r="L205" s="36">
        <f>SUMIFS(СВЦЭМ!$E$33:$E$776,СВЦЭМ!$A$33:$A$776,$A205,СВЦЭМ!$B$33:$B$776,L$191)+'СЕТ СН'!$F$15</f>
        <v>112.58749358999999</v>
      </c>
      <c r="M205" s="36">
        <f>SUMIFS(СВЦЭМ!$E$33:$E$776,СВЦЭМ!$A$33:$A$776,$A205,СВЦЭМ!$B$33:$B$776,M$191)+'СЕТ СН'!$F$15</f>
        <v>110.76679729999999</v>
      </c>
      <c r="N205" s="36">
        <f>SUMIFS(СВЦЭМ!$E$33:$E$776,СВЦЭМ!$A$33:$A$776,$A205,СВЦЭМ!$B$33:$B$776,N$191)+'СЕТ СН'!$F$15</f>
        <v>110.83931684</v>
      </c>
      <c r="O205" s="36">
        <f>SUMIFS(СВЦЭМ!$E$33:$E$776,СВЦЭМ!$A$33:$A$776,$A205,СВЦЭМ!$B$33:$B$776,O$191)+'СЕТ СН'!$F$15</f>
        <v>113.25489077</v>
      </c>
      <c r="P205" s="36">
        <f>SUMIFS(СВЦЭМ!$E$33:$E$776,СВЦЭМ!$A$33:$A$776,$A205,СВЦЭМ!$B$33:$B$776,P$191)+'СЕТ СН'!$F$15</f>
        <v>116.07888672999999</v>
      </c>
      <c r="Q205" s="36">
        <f>SUMIFS(СВЦЭМ!$E$33:$E$776,СВЦЭМ!$A$33:$A$776,$A205,СВЦЭМ!$B$33:$B$776,Q$191)+'СЕТ СН'!$F$15</f>
        <v>118.31625093</v>
      </c>
      <c r="R205" s="36">
        <f>SUMIFS(СВЦЭМ!$E$33:$E$776,СВЦЭМ!$A$33:$A$776,$A205,СВЦЭМ!$B$33:$B$776,R$191)+'СЕТ СН'!$F$15</f>
        <v>110.65787546999999</v>
      </c>
      <c r="S205" s="36">
        <f>SUMIFS(СВЦЭМ!$E$33:$E$776,СВЦЭМ!$A$33:$A$776,$A205,СВЦЭМ!$B$33:$B$776,S$191)+'СЕТ СН'!$F$15</f>
        <v>106.28780331999999</v>
      </c>
      <c r="T205" s="36">
        <f>SUMIFS(СВЦЭМ!$E$33:$E$776,СВЦЭМ!$A$33:$A$776,$A205,СВЦЭМ!$B$33:$B$776,T$191)+'СЕТ СН'!$F$15</f>
        <v>105.44054903999999</v>
      </c>
      <c r="U205" s="36">
        <f>SUMIFS(СВЦЭМ!$E$33:$E$776,СВЦЭМ!$A$33:$A$776,$A205,СВЦЭМ!$B$33:$B$776,U$191)+'СЕТ СН'!$F$15</f>
        <v>102.74979226000001</v>
      </c>
      <c r="V205" s="36">
        <f>SUMIFS(СВЦЭМ!$E$33:$E$776,СВЦЭМ!$A$33:$A$776,$A205,СВЦЭМ!$B$33:$B$776,V$191)+'СЕТ СН'!$F$15</f>
        <v>100.74774214</v>
      </c>
      <c r="W205" s="36">
        <f>SUMIFS(СВЦЭМ!$E$33:$E$776,СВЦЭМ!$A$33:$A$776,$A205,СВЦЭМ!$B$33:$B$776,W$191)+'СЕТ СН'!$F$15</f>
        <v>99.881243609999999</v>
      </c>
      <c r="X205" s="36">
        <f>SUMIFS(СВЦЭМ!$E$33:$E$776,СВЦЭМ!$A$33:$A$776,$A205,СВЦЭМ!$B$33:$B$776,X$191)+'СЕТ СН'!$F$15</f>
        <v>102.15709208</v>
      </c>
      <c r="Y205" s="36">
        <f>SUMIFS(СВЦЭМ!$E$33:$E$776,СВЦЭМ!$A$33:$A$776,$A205,СВЦЭМ!$B$33:$B$776,Y$191)+'СЕТ СН'!$F$15</f>
        <v>118.54927522</v>
      </c>
    </row>
    <row r="206" spans="1:25" ht="15.75" x14ac:dyDescent="0.2">
      <c r="A206" s="35">
        <f t="shared" si="5"/>
        <v>43661</v>
      </c>
      <c r="B206" s="36">
        <f>SUMIFS(СВЦЭМ!$E$33:$E$776,СВЦЭМ!$A$33:$A$776,$A206,СВЦЭМ!$B$33:$B$776,B$191)+'СЕТ СН'!$F$15</f>
        <v>134.05011589</v>
      </c>
      <c r="C206" s="36">
        <f>SUMIFS(СВЦЭМ!$E$33:$E$776,СВЦЭМ!$A$33:$A$776,$A206,СВЦЭМ!$B$33:$B$776,C$191)+'СЕТ СН'!$F$15</f>
        <v>137.55775015</v>
      </c>
      <c r="D206" s="36">
        <f>SUMIFS(СВЦЭМ!$E$33:$E$776,СВЦЭМ!$A$33:$A$776,$A206,СВЦЭМ!$B$33:$B$776,D$191)+'СЕТ СН'!$F$15</f>
        <v>139.36641064</v>
      </c>
      <c r="E206" s="36">
        <f>SUMIFS(СВЦЭМ!$E$33:$E$776,СВЦЭМ!$A$33:$A$776,$A206,СВЦЭМ!$B$33:$B$776,E$191)+'СЕТ СН'!$F$15</f>
        <v>144.87819533999999</v>
      </c>
      <c r="F206" s="36">
        <f>SUMIFS(СВЦЭМ!$E$33:$E$776,СВЦЭМ!$A$33:$A$776,$A206,СВЦЭМ!$B$33:$B$776,F$191)+'СЕТ СН'!$F$15</f>
        <v>147.37147375000001</v>
      </c>
      <c r="G206" s="36">
        <f>SUMIFS(СВЦЭМ!$E$33:$E$776,СВЦЭМ!$A$33:$A$776,$A206,СВЦЭМ!$B$33:$B$776,G$191)+'СЕТ СН'!$F$15</f>
        <v>144.44242043</v>
      </c>
      <c r="H206" s="36">
        <f>SUMIFS(СВЦЭМ!$E$33:$E$776,СВЦЭМ!$A$33:$A$776,$A206,СВЦЭМ!$B$33:$B$776,H$191)+'СЕТ СН'!$F$15</f>
        <v>140.45956014000001</v>
      </c>
      <c r="I206" s="36">
        <f>SUMIFS(СВЦЭМ!$E$33:$E$776,СВЦЭМ!$A$33:$A$776,$A206,СВЦЭМ!$B$33:$B$776,I$191)+'СЕТ СН'!$F$15</f>
        <v>134.62034849</v>
      </c>
      <c r="J206" s="36">
        <f>SUMIFS(СВЦЭМ!$E$33:$E$776,СВЦЭМ!$A$33:$A$776,$A206,СВЦЭМ!$B$33:$B$776,J$191)+'СЕТ СН'!$F$15</f>
        <v>126.55921097</v>
      </c>
      <c r="K206" s="36">
        <f>SUMIFS(СВЦЭМ!$E$33:$E$776,СВЦЭМ!$A$33:$A$776,$A206,СВЦЭМ!$B$33:$B$776,K$191)+'СЕТ СН'!$F$15</f>
        <v>116.84540174</v>
      </c>
      <c r="L206" s="36">
        <f>SUMIFS(СВЦЭМ!$E$33:$E$776,СВЦЭМ!$A$33:$A$776,$A206,СВЦЭМ!$B$33:$B$776,L$191)+'СЕТ СН'!$F$15</f>
        <v>114.90705837</v>
      </c>
      <c r="M206" s="36">
        <f>SUMIFS(СВЦЭМ!$E$33:$E$776,СВЦЭМ!$A$33:$A$776,$A206,СВЦЭМ!$B$33:$B$776,M$191)+'СЕТ СН'!$F$15</f>
        <v>115.68314196</v>
      </c>
      <c r="N206" s="36">
        <f>SUMIFS(СВЦЭМ!$E$33:$E$776,СВЦЭМ!$A$33:$A$776,$A206,СВЦЭМ!$B$33:$B$776,N$191)+'СЕТ СН'!$F$15</f>
        <v>120.11673439</v>
      </c>
      <c r="O206" s="36">
        <f>SUMIFS(СВЦЭМ!$E$33:$E$776,СВЦЭМ!$A$33:$A$776,$A206,СВЦЭМ!$B$33:$B$776,O$191)+'СЕТ СН'!$F$15</f>
        <v>119.75501817</v>
      </c>
      <c r="P206" s="36">
        <f>SUMIFS(СВЦЭМ!$E$33:$E$776,СВЦЭМ!$A$33:$A$776,$A206,СВЦЭМ!$B$33:$B$776,P$191)+'СЕТ СН'!$F$15</f>
        <v>116.5243584</v>
      </c>
      <c r="Q206" s="36">
        <f>SUMIFS(СВЦЭМ!$E$33:$E$776,СВЦЭМ!$A$33:$A$776,$A206,СВЦЭМ!$B$33:$B$776,Q$191)+'СЕТ СН'!$F$15</f>
        <v>113.72442585</v>
      </c>
      <c r="R206" s="36">
        <f>SUMIFS(СВЦЭМ!$E$33:$E$776,СВЦЭМ!$A$33:$A$776,$A206,СВЦЭМ!$B$33:$B$776,R$191)+'СЕТ СН'!$F$15</f>
        <v>104.61007234</v>
      </c>
      <c r="S206" s="36">
        <f>SUMIFS(СВЦЭМ!$E$33:$E$776,СВЦЭМ!$A$33:$A$776,$A206,СВЦЭМ!$B$33:$B$776,S$191)+'СЕТ СН'!$F$15</f>
        <v>101.36374162</v>
      </c>
      <c r="T206" s="36">
        <f>SUMIFS(СВЦЭМ!$E$33:$E$776,СВЦЭМ!$A$33:$A$776,$A206,СВЦЭМ!$B$33:$B$776,T$191)+'СЕТ СН'!$F$15</f>
        <v>101.90356456000001</v>
      </c>
      <c r="U206" s="36">
        <f>SUMIFS(СВЦЭМ!$E$33:$E$776,СВЦЭМ!$A$33:$A$776,$A206,СВЦЭМ!$B$33:$B$776,U$191)+'СЕТ СН'!$F$15</f>
        <v>101.59084678000001</v>
      </c>
      <c r="V206" s="36">
        <f>SUMIFS(СВЦЭМ!$E$33:$E$776,СВЦЭМ!$A$33:$A$776,$A206,СВЦЭМ!$B$33:$B$776,V$191)+'СЕТ СН'!$F$15</f>
        <v>100.95291337</v>
      </c>
      <c r="W206" s="36">
        <f>SUMIFS(СВЦЭМ!$E$33:$E$776,СВЦЭМ!$A$33:$A$776,$A206,СВЦЭМ!$B$33:$B$776,W$191)+'СЕТ СН'!$F$15</f>
        <v>100.10620605</v>
      </c>
      <c r="X206" s="36">
        <f>SUMIFS(СВЦЭМ!$E$33:$E$776,СВЦЭМ!$A$33:$A$776,$A206,СВЦЭМ!$B$33:$B$776,X$191)+'СЕТ СН'!$F$15</f>
        <v>103.31071273000001</v>
      </c>
      <c r="Y206" s="36">
        <f>SUMIFS(СВЦЭМ!$E$33:$E$776,СВЦЭМ!$A$33:$A$776,$A206,СВЦЭМ!$B$33:$B$776,Y$191)+'СЕТ СН'!$F$15</f>
        <v>118.23900775</v>
      </c>
    </row>
    <row r="207" spans="1:25" ht="15.75" x14ac:dyDescent="0.2">
      <c r="A207" s="35">
        <f t="shared" si="5"/>
        <v>43662</v>
      </c>
      <c r="B207" s="36">
        <f>SUMIFS(СВЦЭМ!$E$33:$E$776,СВЦЭМ!$A$33:$A$776,$A207,СВЦЭМ!$B$33:$B$776,B$191)+'СЕТ СН'!$F$15</f>
        <v>137.46790422999999</v>
      </c>
      <c r="C207" s="36">
        <f>SUMIFS(СВЦЭМ!$E$33:$E$776,СВЦЭМ!$A$33:$A$776,$A207,СВЦЭМ!$B$33:$B$776,C$191)+'СЕТ СН'!$F$15</f>
        <v>141.97806617000001</v>
      </c>
      <c r="D207" s="36">
        <f>SUMIFS(СВЦЭМ!$E$33:$E$776,СВЦЭМ!$A$33:$A$776,$A207,СВЦЭМ!$B$33:$B$776,D$191)+'СЕТ СН'!$F$15</f>
        <v>139.0799355</v>
      </c>
      <c r="E207" s="36">
        <f>SUMIFS(СВЦЭМ!$E$33:$E$776,СВЦЭМ!$A$33:$A$776,$A207,СВЦЭМ!$B$33:$B$776,E$191)+'СЕТ СН'!$F$15</f>
        <v>137.01059545999999</v>
      </c>
      <c r="F207" s="36">
        <f>SUMIFS(СВЦЭМ!$E$33:$E$776,СВЦЭМ!$A$33:$A$776,$A207,СВЦЭМ!$B$33:$B$776,F$191)+'СЕТ СН'!$F$15</f>
        <v>139.39004553999999</v>
      </c>
      <c r="G207" s="36">
        <f>SUMIFS(СВЦЭМ!$E$33:$E$776,СВЦЭМ!$A$33:$A$776,$A207,СВЦЭМ!$B$33:$B$776,G$191)+'СЕТ СН'!$F$15</f>
        <v>139.15663595000001</v>
      </c>
      <c r="H207" s="36">
        <f>SUMIFS(СВЦЭМ!$E$33:$E$776,СВЦЭМ!$A$33:$A$776,$A207,СВЦЭМ!$B$33:$B$776,H$191)+'СЕТ СН'!$F$15</f>
        <v>140.07458188000001</v>
      </c>
      <c r="I207" s="36">
        <f>SUMIFS(СВЦЭМ!$E$33:$E$776,СВЦЭМ!$A$33:$A$776,$A207,СВЦЭМ!$B$33:$B$776,I$191)+'СЕТ СН'!$F$15</f>
        <v>136.82777827000001</v>
      </c>
      <c r="J207" s="36">
        <f>SUMIFS(СВЦЭМ!$E$33:$E$776,СВЦЭМ!$A$33:$A$776,$A207,СВЦЭМ!$B$33:$B$776,J$191)+'СЕТ СН'!$F$15</f>
        <v>129.84737572</v>
      </c>
      <c r="K207" s="36">
        <f>SUMIFS(СВЦЭМ!$E$33:$E$776,СВЦЭМ!$A$33:$A$776,$A207,СВЦЭМ!$B$33:$B$776,K$191)+'СЕТ СН'!$F$15</f>
        <v>122.59571338000001</v>
      </c>
      <c r="L207" s="36">
        <f>SUMIFS(СВЦЭМ!$E$33:$E$776,СВЦЭМ!$A$33:$A$776,$A207,СВЦЭМ!$B$33:$B$776,L$191)+'СЕТ СН'!$F$15</f>
        <v>119.65265727000001</v>
      </c>
      <c r="M207" s="36">
        <f>SUMIFS(СВЦЭМ!$E$33:$E$776,СВЦЭМ!$A$33:$A$776,$A207,СВЦЭМ!$B$33:$B$776,M$191)+'СЕТ СН'!$F$15</f>
        <v>119.03645745</v>
      </c>
      <c r="N207" s="36">
        <f>SUMIFS(СВЦЭМ!$E$33:$E$776,СВЦЭМ!$A$33:$A$776,$A207,СВЦЭМ!$B$33:$B$776,N$191)+'СЕТ СН'!$F$15</f>
        <v>118.57962807</v>
      </c>
      <c r="O207" s="36">
        <f>SUMIFS(СВЦЭМ!$E$33:$E$776,СВЦЭМ!$A$33:$A$776,$A207,СВЦЭМ!$B$33:$B$776,O$191)+'СЕТ СН'!$F$15</f>
        <v>118.68082871</v>
      </c>
      <c r="P207" s="36">
        <f>SUMIFS(СВЦЭМ!$E$33:$E$776,СВЦЭМ!$A$33:$A$776,$A207,СВЦЭМ!$B$33:$B$776,P$191)+'СЕТ СН'!$F$15</f>
        <v>118.75826671999999</v>
      </c>
      <c r="Q207" s="36">
        <f>SUMIFS(СВЦЭМ!$E$33:$E$776,СВЦЭМ!$A$33:$A$776,$A207,СВЦЭМ!$B$33:$B$776,Q$191)+'СЕТ СН'!$F$15</f>
        <v>118.91327393</v>
      </c>
      <c r="R207" s="36">
        <f>SUMIFS(СВЦЭМ!$E$33:$E$776,СВЦЭМ!$A$33:$A$776,$A207,СВЦЭМ!$B$33:$B$776,R$191)+'СЕТ СН'!$F$15</f>
        <v>111.15586930000001</v>
      </c>
      <c r="S207" s="36">
        <f>SUMIFS(СВЦЭМ!$E$33:$E$776,СВЦЭМ!$A$33:$A$776,$A207,СВЦЭМ!$B$33:$B$776,S$191)+'СЕТ СН'!$F$15</f>
        <v>108.37170967</v>
      </c>
      <c r="T207" s="36">
        <f>SUMIFS(СВЦЭМ!$E$33:$E$776,СВЦЭМ!$A$33:$A$776,$A207,СВЦЭМ!$B$33:$B$776,T$191)+'СЕТ СН'!$F$15</f>
        <v>108.72583519</v>
      </c>
      <c r="U207" s="36">
        <f>SUMIFS(СВЦЭМ!$E$33:$E$776,СВЦЭМ!$A$33:$A$776,$A207,СВЦЭМ!$B$33:$B$776,U$191)+'СЕТ СН'!$F$15</f>
        <v>107.95311903</v>
      </c>
      <c r="V207" s="36">
        <f>SUMIFS(СВЦЭМ!$E$33:$E$776,СВЦЭМ!$A$33:$A$776,$A207,СВЦЭМ!$B$33:$B$776,V$191)+'СЕТ СН'!$F$15</f>
        <v>108.07377537000001</v>
      </c>
      <c r="W207" s="36">
        <f>SUMIFS(СВЦЭМ!$E$33:$E$776,СВЦЭМ!$A$33:$A$776,$A207,СВЦЭМ!$B$33:$B$776,W$191)+'СЕТ СН'!$F$15</f>
        <v>106.06446662</v>
      </c>
      <c r="X207" s="36">
        <f>SUMIFS(СВЦЭМ!$E$33:$E$776,СВЦЭМ!$A$33:$A$776,$A207,СВЦЭМ!$B$33:$B$776,X$191)+'СЕТ СН'!$F$15</f>
        <v>109.65253681</v>
      </c>
      <c r="Y207" s="36">
        <f>SUMIFS(СВЦЭМ!$E$33:$E$776,СВЦЭМ!$A$33:$A$776,$A207,СВЦЭМ!$B$33:$B$776,Y$191)+'СЕТ СН'!$F$15</f>
        <v>119.35158918</v>
      </c>
    </row>
    <row r="208" spans="1:25" ht="15.75" x14ac:dyDescent="0.2">
      <c r="A208" s="35">
        <f t="shared" si="5"/>
        <v>43663</v>
      </c>
      <c r="B208" s="36">
        <f>SUMIFS(СВЦЭМ!$E$33:$E$776,СВЦЭМ!$A$33:$A$776,$A208,СВЦЭМ!$B$33:$B$776,B$191)+'СЕТ СН'!$F$15</f>
        <v>136.42289969999999</v>
      </c>
      <c r="C208" s="36">
        <f>SUMIFS(СВЦЭМ!$E$33:$E$776,СВЦЭМ!$A$33:$A$776,$A208,СВЦЭМ!$B$33:$B$776,C$191)+'СЕТ СН'!$F$15</f>
        <v>141.56105645</v>
      </c>
      <c r="D208" s="36">
        <f>SUMIFS(СВЦЭМ!$E$33:$E$776,СВЦЭМ!$A$33:$A$776,$A208,СВЦЭМ!$B$33:$B$776,D$191)+'СЕТ СН'!$F$15</f>
        <v>147.05163988000001</v>
      </c>
      <c r="E208" s="36">
        <f>SUMIFS(СВЦЭМ!$E$33:$E$776,СВЦЭМ!$A$33:$A$776,$A208,СВЦЭМ!$B$33:$B$776,E$191)+'СЕТ СН'!$F$15</f>
        <v>149.08215107000001</v>
      </c>
      <c r="F208" s="36">
        <f>SUMIFS(СВЦЭМ!$E$33:$E$776,СВЦЭМ!$A$33:$A$776,$A208,СВЦЭМ!$B$33:$B$776,F$191)+'СЕТ СН'!$F$15</f>
        <v>147.63821793</v>
      </c>
      <c r="G208" s="36">
        <f>SUMIFS(СВЦЭМ!$E$33:$E$776,СВЦЭМ!$A$33:$A$776,$A208,СВЦЭМ!$B$33:$B$776,G$191)+'СЕТ СН'!$F$15</f>
        <v>146.4160626</v>
      </c>
      <c r="H208" s="36">
        <f>SUMIFS(СВЦЭМ!$E$33:$E$776,СВЦЭМ!$A$33:$A$776,$A208,СВЦЭМ!$B$33:$B$776,H$191)+'СЕТ СН'!$F$15</f>
        <v>140.75576644</v>
      </c>
      <c r="I208" s="36">
        <f>SUMIFS(СВЦЭМ!$E$33:$E$776,СВЦЭМ!$A$33:$A$776,$A208,СВЦЭМ!$B$33:$B$776,I$191)+'СЕТ СН'!$F$15</f>
        <v>134.53025049999999</v>
      </c>
      <c r="J208" s="36">
        <f>SUMIFS(СВЦЭМ!$E$33:$E$776,СВЦЭМ!$A$33:$A$776,$A208,СВЦЭМ!$B$33:$B$776,J$191)+'СЕТ СН'!$F$15</f>
        <v>130.27410180000001</v>
      </c>
      <c r="K208" s="36">
        <f>SUMIFS(СВЦЭМ!$E$33:$E$776,СВЦЭМ!$A$33:$A$776,$A208,СВЦЭМ!$B$33:$B$776,K$191)+'СЕТ СН'!$F$15</f>
        <v>123.24347883999999</v>
      </c>
      <c r="L208" s="36">
        <f>SUMIFS(СВЦЭМ!$E$33:$E$776,СВЦЭМ!$A$33:$A$776,$A208,СВЦЭМ!$B$33:$B$776,L$191)+'СЕТ СН'!$F$15</f>
        <v>122.42455214</v>
      </c>
      <c r="M208" s="36">
        <f>SUMIFS(СВЦЭМ!$E$33:$E$776,СВЦЭМ!$A$33:$A$776,$A208,СВЦЭМ!$B$33:$B$776,M$191)+'СЕТ СН'!$F$15</f>
        <v>122.89861449999999</v>
      </c>
      <c r="N208" s="36">
        <f>SUMIFS(СВЦЭМ!$E$33:$E$776,СВЦЭМ!$A$33:$A$776,$A208,СВЦЭМ!$B$33:$B$776,N$191)+'СЕТ СН'!$F$15</f>
        <v>123.22574981</v>
      </c>
      <c r="O208" s="36">
        <f>SUMIFS(СВЦЭМ!$E$33:$E$776,СВЦЭМ!$A$33:$A$776,$A208,СВЦЭМ!$B$33:$B$776,O$191)+'СЕТ СН'!$F$15</f>
        <v>123.20684906</v>
      </c>
      <c r="P208" s="36">
        <f>SUMIFS(СВЦЭМ!$E$33:$E$776,СВЦЭМ!$A$33:$A$776,$A208,СВЦЭМ!$B$33:$B$776,P$191)+'СЕТ СН'!$F$15</f>
        <v>123.08321553</v>
      </c>
      <c r="Q208" s="36">
        <f>SUMIFS(СВЦЭМ!$E$33:$E$776,СВЦЭМ!$A$33:$A$776,$A208,СВЦЭМ!$B$33:$B$776,Q$191)+'СЕТ СН'!$F$15</f>
        <v>123.37858143</v>
      </c>
      <c r="R208" s="36">
        <f>SUMIFS(СВЦЭМ!$E$33:$E$776,СВЦЭМ!$A$33:$A$776,$A208,СВЦЭМ!$B$33:$B$776,R$191)+'СЕТ СН'!$F$15</f>
        <v>114.74700489999999</v>
      </c>
      <c r="S208" s="36">
        <f>SUMIFS(СВЦЭМ!$E$33:$E$776,СВЦЭМ!$A$33:$A$776,$A208,СВЦЭМ!$B$33:$B$776,S$191)+'СЕТ СН'!$F$15</f>
        <v>110.87649158000001</v>
      </c>
      <c r="T208" s="36">
        <f>SUMIFS(СВЦЭМ!$E$33:$E$776,СВЦЭМ!$A$33:$A$776,$A208,СВЦЭМ!$B$33:$B$776,T$191)+'СЕТ СН'!$F$15</f>
        <v>111.34144046999999</v>
      </c>
      <c r="U208" s="36">
        <f>SUMIFS(СВЦЭМ!$E$33:$E$776,СВЦЭМ!$A$33:$A$776,$A208,СВЦЭМ!$B$33:$B$776,U$191)+'СЕТ СН'!$F$15</f>
        <v>110.01487787000001</v>
      </c>
      <c r="V208" s="36">
        <f>SUMIFS(СВЦЭМ!$E$33:$E$776,СВЦЭМ!$A$33:$A$776,$A208,СВЦЭМ!$B$33:$B$776,V$191)+'СЕТ СН'!$F$15</f>
        <v>110.80895671</v>
      </c>
      <c r="W208" s="36">
        <f>SUMIFS(СВЦЭМ!$E$33:$E$776,СВЦЭМ!$A$33:$A$776,$A208,СВЦЭМ!$B$33:$B$776,W$191)+'СЕТ СН'!$F$15</f>
        <v>110.74497739</v>
      </c>
      <c r="X208" s="36">
        <f>SUMIFS(СВЦЭМ!$E$33:$E$776,СВЦЭМ!$A$33:$A$776,$A208,СВЦЭМ!$B$33:$B$776,X$191)+'СЕТ СН'!$F$15</f>
        <v>105.47821777999999</v>
      </c>
      <c r="Y208" s="36">
        <f>SUMIFS(СВЦЭМ!$E$33:$E$776,СВЦЭМ!$A$33:$A$776,$A208,СВЦЭМ!$B$33:$B$776,Y$191)+'СЕТ СН'!$F$15</f>
        <v>110.6121193</v>
      </c>
    </row>
    <row r="209" spans="1:25" ht="15.75" x14ac:dyDescent="0.2">
      <c r="A209" s="35">
        <f t="shared" si="5"/>
        <v>43664</v>
      </c>
      <c r="B209" s="36">
        <f>SUMIFS(СВЦЭМ!$E$33:$E$776,СВЦЭМ!$A$33:$A$776,$A209,СВЦЭМ!$B$33:$B$776,B$191)+'СЕТ СН'!$F$15</f>
        <v>126.99694029</v>
      </c>
      <c r="C209" s="36">
        <f>SUMIFS(СВЦЭМ!$E$33:$E$776,СВЦЭМ!$A$33:$A$776,$A209,СВЦЭМ!$B$33:$B$776,C$191)+'СЕТ СН'!$F$15</f>
        <v>126.82487485999999</v>
      </c>
      <c r="D209" s="36">
        <f>SUMIFS(СВЦЭМ!$E$33:$E$776,СВЦЭМ!$A$33:$A$776,$A209,СВЦЭМ!$B$33:$B$776,D$191)+'СЕТ СН'!$F$15</f>
        <v>129.00359044999999</v>
      </c>
      <c r="E209" s="36">
        <f>SUMIFS(СВЦЭМ!$E$33:$E$776,СВЦЭМ!$A$33:$A$776,$A209,СВЦЭМ!$B$33:$B$776,E$191)+'СЕТ СН'!$F$15</f>
        <v>135.64470016999999</v>
      </c>
      <c r="F209" s="36">
        <f>SUMIFS(СВЦЭМ!$E$33:$E$776,СВЦЭМ!$A$33:$A$776,$A209,СВЦЭМ!$B$33:$B$776,F$191)+'СЕТ СН'!$F$15</f>
        <v>143.29985712000001</v>
      </c>
      <c r="G209" s="36">
        <f>SUMIFS(СВЦЭМ!$E$33:$E$776,СВЦЭМ!$A$33:$A$776,$A209,СВЦЭМ!$B$33:$B$776,G$191)+'СЕТ СН'!$F$15</f>
        <v>151.10361220999999</v>
      </c>
      <c r="H209" s="36">
        <f>SUMIFS(СВЦЭМ!$E$33:$E$776,СВЦЭМ!$A$33:$A$776,$A209,СВЦЭМ!$B$33:$B$776,H$191)+'СЕТ СН'!$F$15</f>
        <v>146.04278314999999</v>
      </c>
      <c r="I209" s="36">
        <f>SUMIFS(СВЦЭМ!$E$33:$E$776,СВЦЭМ!$A$33:$A$776,$A209,СВЦЭМ!$B$33:$B$776,I$191)+'СЕТ СН'!$F$15</f>
        <v>139.5076535</v>
      </c>
      <c r="J209" s="36">
        <f>SUMIFS(СВЦЭМ!$E$33:$E$776,СВЦЭМ!$A$33:$A$776,$A209,СВЦЭМ!$B$33:$B$776,J$191)+'СЕТ СН'!$F$15</f>
        <v>137.49325440000001</v>
      </c>
      <c r="K209" s="36">
        <f>SUMIFS(СВЦЭМ!$E$33:$E$776,СВЦЭМ!$A$33:$A$776,$A209,СВЦЭМ!$B$33:$B$776,K$191)+'СЕТ СН'!$F$15</f>
        <v>130.90126086999999</v>
      </c>
      <c r="L209" s="36">
        <f>SUMIFS(СВЦЭМ!$E$33:$E$776,СВЦЭМ!$A$33:$A$776,$A209,СВЦЭМ!$B$33:$B$776,L$191)+'СЕТ СН'!$F$15</f>
        <v>129.87084870000001</v>
      </c>
      <c r="M209" s="36">
        <f>SUMIFS(СВЦЭМ!$E$33:$E$776,СВЦЭМ!$A$33:$A$776,$A209,СВЦЭМ!$B$33:$B$776,M$191)+'СЕТ СН'!$F$15</f>
        <v>129.66879625999999</v>
      </c>
      <c r="N209" s="36">
        <f>SUMIFS(СВЦЭМ!$E$33:$E$776,СВЦЭМ!$A$33:$A$776,$A209,СВЦЭМ!$B$33:$B$776,N$191)+'СЕТ СН'!$F$15</f>
        <v>132.20970958999999</v>
      </c>
      <c r="O209" s="36">
        <f>SUMIFS(СВЦЭМ!$E$33:$E$776,СВЦЭМ!$A$33:$A$776,$A209,СВЦЭМ!$B$33:$B$776,O$191)+'СЕТ СН'!$F$15</f>
        <v>133.42148771000001</v>
      </c>
      <c r="P209" s="36">
        <f>SUMIFS(СВЦЭМ!$E$33:$E$776,СВЦЭМ!$A$33:$A$776,$A209,СВЦЭМ!$B$33:$B$776,P$191)+'СЕТ СН'!$F$15</f>
        <v>136.06849621999999</v>
      </c>
      <c r="Q209" s="36">
        <f>SUMIFS(СВЦЭМ!$E$33:$E$776,СВЦЭМ!$A$33:$A$776,$A209,СВЦЭМ!$B$33:$B$776,Q$191)+'СЕТ СН'!$F$15</f>
        <v>137.53506182999999</v>
      </c>
      <c r="R209" s="36">
        <f>SUMIFS(СВЦЭМ!$E$33:$E$776,СВЦЭМ!$A$33:$A$776,$A209,СВЦЭМ!$B$33:$B$776,R$191)+'СЕТ СН'!$F$15</f>
        <v>121.18891017999999</v>
      </c>
      <c r="S209" s="36">
        <f>SUMIFS(СВЦЭМ!$E$33:$E$776,СВЦЭМ!$A$33:$A$776,$A209,СВЦЭМ!$B$33:$B$776,S$191)+'СЕТ СН'!$F$15</f>
        <v>105.2536128</v>
      </c>
      <c r="T209" s="36">
        <f>SUMIFS(СВЦЭМ!$E$33:$E$776,СВЦЭМ!$A$33:$A$776,$A209,СВЦЭМ!$B$33:$B$776,T$191)+'СЕТ СН'!$F$15</f>
        <v>105.13746446</v>
      </c>
      <c r="U209" s="36">
        <f>SUMIFS(СВЦЭМ!$E$33:$E$776,СВЦЭМ!$A$33:$A$776,$A209,СВЦЭМ!$B$33:$B$776,U$191)+'СЕТ СН'!$F$15</f>
        <v>101.89260529000001</v>
      </c>
      <c r="V209" s="36">
        <f>SUMIFS(СВЦЭМ!$E$33:$E$776,СВЦЭМ!$A$33:$A$776,$A209,СВЦЭМ!$B$33:$B$776,V$191)+'СЕТ СН'!$F$15</f>
        <v>102.55787318</v>
      </c>
      <c r="W209" s="36">
        <f>SUMIFS(СВЦЭМ!$E$33:$E$776,СВЦЭМ!$A$33:$A$776,$A209,СВЦЭМ!$B$33:$B$776,W$191)+'СЕТ СН'!$F$15</f>
        <v>102.19262747000001</v>
      </c>
      <c r="X209" s="36">
        <f>SUMIFS(СВЦЭМ!$E$33:$E$776,СВЦЭМ!$A$33:$A$776,$A209,СВЦЭМ!$B$33:$B$776,X$191)+'СЕТ СН'!$F$15</f>
        <v>105.23783759</v>
      </c>
      <c r="Y209" s="36">
        <f>SUMIFS(СВЦЭМ!$E$33:$E$776,СВЦЭМ!$A$33:$A$776,$A209,СВЦЭМ!$B$33:$B$776,Y$191)+'СЕТ СН'!$F$15</f>
        <v>117.66693359999999</v>
      </c>
    </row>
    <row r="210" spans="1:25" ht="15.75" x14ac:dyDescent="0.2">
      <c r="A210" s="35">
        <f t="shared" si="5"/>
        <v>43665</v>
      </c>
      <c r="B210" s="36">
        <f>SUMIFS(СВЦЭМ!$E$33:$E$776,СВЦЭМ!$A$33:$A$776,$A210,СВЦЭМ!$B$33:$B$776,B$191)+'СЕТ СН'!$F$15</f>
        <v>131.85392508000001</v>
      </c>
      <c r="C210" s="36">
        <f>SUMIFS(СВЦЭМ!$E$33:$E$776,СВЦЭМ!$A$33:$A$776,$A210,СВЦЭМ!$B$33:$B$776,C$191)+'СЕТ СН'!$F$15</f>
        <v>131.76978527</v>
      </c>
      <c r="D210" s="36">
        <f>SUMIFS(СВЦЭМ!$E$33:$E$776,СВЦЭМ!$A$33:$A$776,$A210,СВЦЭМ!$B$33:$B$776,D$191)+'СЕТ СН'!$F$15</f>
        <v>137.56338400999999</v>
      </c>
      <c r="E210" s="36">
        <f>SUMIFS(СВЦЭМ!$E$33:$E$776,СВЦЭМ!$A$33:$A$776,$A210,СВЦЭМ!$B$33:$B$776,E$191)+'СЕТ СН'!$F$15</f>
        <v>141.43818669999999</v>
      </c>
      <c r="F210" s="36">
        <f>SUMIFS(СВЦЭМ!$E$33:$E$776,СВЦЭМ!$A$33:$A$776,$A210,СВЦЭМ!$B$33:$B$776,F$191)+'СЕТ СН'!$F$15</f>
        <v>141.16503015999999</v>
      </c>
      <c r="G210" s="36">
        <f>SUMIFS(СВЦЭМ!$E$33:$E$776,СВЦЭМ!$A$33:$A$776,$A210,СВЦЭМ!$B$33:$B$776,G$191)+'СЕТ СН'!$F$15</f>
        <v>140.09477469000001</v>
      </c>
      <c r="H210" s="36">
        <f>SUMIFS(СВЦЭМ!$E$33:$E$776,СВЦЭМ!$A$33:$A$776,$A210,СВЦЭМ!$B$33:$B$776,H$191)+'СЕТ СН'!$F$15</f>
        <v>132.6749528</v>
      </c>
      <c r="I210" s="36">
        <f>SUMIFS(СВЦЭМ!$E$33:$E$776,СВЦЭМ!$A$33:$A$776,$A210,СВЦЭМ!$B$33:$B$776,I$191)+'СЕТ СН'!$F$15</f>
        <v>126.56431782999999</v>
      </c>
      <c r="J210" s="36">
        <f>SUMIFS(СВЦЭМ!$E$33:$E$776,СВЦЭМ!$A$33:$A$776,$A210,СВЦЭМ!$B$33:$B$776,J$191)+'СЕТ СН'!$F$15</f>
        <v>126.17278945</v>
      </c>
      <c r="K210" s="36">
        <f>SUMIFS(СВЦЭМ!$E$33:$E$776,СВЦЭМ!$A$33:$A$776,$A210,СВЦЭМ!$B$33:$B$776,K$191)+'СЕТ СН'!$F$15</f>
        <v>120.93856842</v>
      </c>
      <c r="L210" s="36">
        <f>SUMIFS(СВЦЭМ!$E$33:$E$776,СВЦЭМ!$A$33:$A$776,$A210,СВЦЭМ!$B$33:$B$776,L$191)+'СЕТ СН'!$F$15</f>
        <v>116.5871054</v>
      </c>
      <c r="M210" s="36">
        <f>SUMIFS(СВЦЭМ!$E$33:$E$776,СВЦЭМ!$A$33:$A$776,$A210,СВЦЭМ!$B$33:$B$776,M$191)+'СЕТ СН'!$F$15</f>
        <v>117.82094376000001</v>
      </c>
      <c r="N210" s="36">
        <f>SUMIFS(СВЦЭМ!$E$33:$E$776,СВЦЭМ!$A$33:$A$776,$A210,СВЦЭМ!$B$33:$B$776,N$191)+'СЕТ СН'!$F$15</f>
        <v>119.21107461</v>
      </c>
      <c r="O210" s="36">
        <f>SUMIFS(СВЦЭМ!$E$33:$E$776,СВЦЭМ!$A$33:$A$776,$A210,СВЦЭМ!$B$33:$B$776,O$191)+'СЕТ СН'!$F$15</f>
        <v>119.70272444</v>
      </c>
      <c r="P210" s="36">
        <f>SUMIFS(СВЦЭМ!$E$33:$E$776,СВЦЭМ!$A$33:$A$776,$A210,СВЦЭМ!$B$33:$B$776,P$191)+'СЕТ СН'!$F$15</f>
        <v>121.16523522</v>
      </c>
      <c r="Q210" s="36">
        <f>SUMIFS(СВЦЭМ!$E$33:$E$776,СВЦЭМ!$A$33:$A$776,$A210,СВЦЭМ!$B$33:$B$776,Q$191)+'СЕТ СН'!$F$15</f>
        <v>121.71698335000001</v>
      </c>
      <c r="R210" s="36">
        <f>SUMIFS(СВЦЭМ!$E$33:$E$776,СВЦЭМ!$A$33:$A$776,$A210,СВЦЭМ!$B$33:$B$776,R$191)+'СЕТ СН'!$F$15</f>
        <v>112.85797753999999</v>
      </c>
      <c r="S210" s="36">
        <f>SUMIFS(СВЦЭМ!$E$33:$E$776,СВЦЭМ!$A$33:$A$776,$A210,СВЦЭМ!$B$33:$B$776,S$191)+'СЕТ СН'!$F$15</f>
        <v>109.25689374</v>
      </c>
      <c r="T210" s="36">
        <f>SUMIFS(СВЦЭМ!$E$33:$E$776,СВЦЭМ!$A$33:$A$776,$A210,СВЦЭМ!$B$33:$B$776,T$191)+'СЕТ СН'!$F$15</f>
        <v>107.55558279</v>
      </c>
      <c r="U210" s="36">
        <f>SUMIFS(СВЦЭМ!$E$33:$E$776,СВЦЭМ!$A$33:$A$776,$A210,СВЦЭМ!$B$33:$B$776,U$191)+'СЕТ СН'!$F$15</f>
        <v>106.36039264999999</v>
      </c>
      <c r="V210" s="36">
        <f>SUMIFS(СВЦЭМ!$E$33:$E$776,СВЦЭМ!$A$33:$A$776,$A210,СВЦЭМ!$B$33:$B$776,V$191)+'СЕТ СН'!$F$15</f>
        <v>107.53875428000001</v>
      </c>
      <c r="W210" s="36">
        <f>SUMIFS(СВЦЭМ!$E$33:$E$776,СВЦЭМ!$A$33:$A$776,$A210,СВЦЭМ!$B$33:$B$776,W$191)+'СЕТ СН'!$F$15</f>
        <v>106.87095053</v>
      </c>
      <c r="X210" s="36">
        <f>SUMIFS(СВЦЭМ!$E$33:$E$776,СВЦЭМ!$A$33:$A$776,$A210,СВЦЭМ!$B$33:$B$776,X$191)+'СЕТ СН'!$F$15</f>
        <v>106.37979417</v>
      </c>
      <c r="Y210" s="36">
        <f>SUMIFS(СВЦЭМ!$E$33:$E$776,СВЦЭМ!$A$33:$A$776,$A210,СВЦЭМ!$B$33:$B$776,Y$191)+'СЕТ СН'!$F$15</f>
        <v>110.36914643</v>
      </c>
    </row>
    <row r="211" spans="1:25" ht="15.75" x14ac:dyDescent="0.2">
      <c r="A211" s="35">
        <f t="shared" si="5"/>
        <v>43666</v>
      </c>
      <c r="B211" s="36">
        <f>SUMIFS(СВЦЭМ!$E$33:$E$776,СВЦЭМ!$A$33:$A$776,$A211,СВЦЭМ!$B$33:$B$776,B$191)+'СЕТ СН'!$F$15</f>
        <v>116.30116722</v>
      </c>
      <c r="C211" s="36">
        <f>SUMIFS(СВЦЭМ!$E$33:$E$776,СВЦЭМ!$A$33:$A$776,$A211,СВЦЭМ!$B$33:$B$776,C$191)+'СЕТ СН'!$F$15</f>
        <v>117.32101487</v>
      </c>
      <c r="D211" s="36">
        <f>SUMIFS(СВЦЭМ!$E$33:$E$776,СВЦЭМ!$A$33:$A$776,$A211,СВЦЭМ!$B$33:$B$776,D$191)+'СЕТ СН'!$F$15</f>
        <v>118.05659082</v>
      </c>
      <c r="E211" s="36">
        <f>SUMIFS(СВЦЭМ!$E$33:$E$776,СВЦЭМ!$A$33:$A$776,$A211,СВЦЭМ!$B$33:$B$776,E$191)+'СЕТ СН'!$F$15</f>
        <v>119.93420349</v>
      </c>
      <c r="F211" s="36">
        <f>SUMIFS(СВЦЭМ!$E$33:$E$776,СВЦЭМ!$A$33:$A$776,$A211,СВЦЭМ!$B$33:$B$776,F$191)+'СЕТ СН'!$F$15</f>
        <v>121.01335152</v>
      </c>
      <c r="G211" s="36">
        <f>SUMIFS(СВЦЭМ!$E$33:$E$776,СВЦЭМ!$A$33:$A$776,$A211,СВЦЭМ!$B$33:$B$776,G$191)+'СЕТ СН'!$F$15</f>
        <v>122.88228271</v>
      </c>
      <c r="H211" s="36">
        <f>SUMIFS(СВЦЭМ!$E$33:$E$776,СВЦЭМ!$A$33:$A$776,$A211,СВЦЭМ!$B$33:$B$776,H$191)+'СЕТ СН'!$F$15</f>
        <v>120.25699978</v>
      </c>
      <c r="I211" s="36">
        <f>SUMIFS(СВЦЭМ!$E$33:$E$776,СВЦЭМ!$A$33:$A$776,$A211,СВЦЭМ!$B$33:$B$776,I$191)+'СЕТ СН'!$F$15</f>
        <v>118.90515680999999</v>
      </c>
      <c r="J211" s="36">
        <f>SUMIFS(СВЦЭМ!$E$33:$E$776,СВЦЭМ!$A$33:$A$776,$A211,СВЦЭМ!$B$33:$B$776,J$191)+'СЕТ СН'!$F$15</f>
        <v>114.74564565999999</v>
      </c>
      <c r="K211" s="36">
        <f>SUMIFS(СВЦЭМ!$E$33:$E$776,СВЦЭМ!$A$33:$A$776,$A211,СВЦЭМ!$B$33:$B$776,K$191)+'СЕТ СН'!$F$15</f>
        <v>113.91805173</v>
      </c>
      <c r="L211" s="36">
        <f>SUMIFS(СВЦЭМ!$E$33:$E$776,СВЦЭМ!$A$33:$A$776,$A211,СВЦЭМ!$B$33:$B$776,L$191)+'СЕТ СН'!$F$15</f>
        <v>112.01455781</v>
      </c>
      <c r="M211" s="36">
        <f>SUMIFS(СВЦЭМ!$E$33:$E$776,СВЦЭМ!$A$33:$A$776,$A211,СВЦЭМ!$B$33:$B$776,M$191)+'СЕТ СН'!$F$15</f>
        <v>110.11006638000001</v>
      </c>
      <c r="N211" s="36">
        <f>SUMIFS(СВЦЭМ!$E$33:$E$776,СВЦЭМ!$A$33:$A$776,$A211,СВЦЭМ!$B$33:$B$776,N$191)+'СЕТ СН'!$F$15</f>
        <v>111.69086098</v>
      </c>
      <c r="O211" s="36">
        <f>SUMIFS(СВЦЭМ!$E$33:$E$776,СВЦЭМ!$A$33:$A$776,$A211,СВЦЭМ!$B$33:$B$776,O$191)+'СЕТ СН'!$F$15</f>
        <v>114.48206972</v>
      </c>
      <c r="P211" s="36">
        <f>SUMIFS(СВЦЭМ!$E$33:$E$776,СВЦЭМ!$A$33:$A$776,$A211,СВЦЭМ!$B$33:$B$776,P$191)+'СЕТ СН'!$F$15</f>
        <v>116.90278999</v>
      </c>
      <c r="Q211" s="36">
        <f>SUMIFS(СВЦЭМ!$E$33:$E$776,СВЦЭМ!$A$33:$A$776,$A211,СВЦЭМ!$B$33:$B$776,Q$191)+'СЕТ СН'!$F$15</f>
        <v>115.48025776999999</v>
      </c>
      <c r="R211" s="36">
        <f>SUMIFS(СВЦЭМ!$E$33:$E$776,СВЦЭМ!$A$33:$A$776,$A211,СВЦЭМ!$B$33:$B$776,R$191)+'СЕТ СН'!$F$15</f>
        <v>107.4419465</v>
      </c>
      <c r="S211" s="36">
        <f>SUMIFS(СВЦЭМ!$E$33:$E$776,СВЦЭМ!$A$33:$A$776,$A211,СВЦЭМ!$B$33:$B$776,S$191)+'СЕТ СН'!$F$15</f>
        <v>102.31654989</v>
      </c>
      <c r="T211" s="36">
        <f>SUMIFS(СВЦЭМ!$E$33:$E$776,СВЦЭМ!$A$33:$A$776,$A211,СВЦЭМ!$B$33:$B$776,T$191)+'СЕТ СН'!$F$15</f>
        <v>100.73248887</v>
      </c>
      <c r="U211" s="36">
        <f>SUMIFS(СВЦЭМ!$E$33:$E$776,СВЦЭМ!$A$33:$A$776,$A211,СВЦЭМ!$B$33:$B$776,U$191)+'СЕТ СН'!$F$15</f>
        <v>97.872043110000007</v>
      </c>
      <c r="V211" s="36">
        <f>SUMIFS(СВЦЭМ!$E$33:$E$776,СВЦЭМ!$A$33:$A$776,$A211,СВЦЭМ!$B$33:$B$776,V$191)+'СЕТ СН'!$F$15</f>
        <v>96.091505119999994</v>
      </c>
      <c r="W211" s="36">
        <f>SUMIFS(СВЦЭМ!$E$33:$E$776,СВЦЭМ!$A$33:$A$776,$A211,СВЦЭМ!$B$33:$B$776,W$191)+'СЕТ СН'!$F$15</f>
        <v>96.65066582</v>
      </c>
      <c r="X211" s="36">
        <f>SUMIFS(СВЦЭМ!$E$33:$E$776,СВЦЭМ!$A$33:$A$776,$A211,СВЦЭМ!$B$33:$B$776,X$191)+'СЕТ СН'!$F$15</f>
        <v>98.374873930000007</v>
      </c>
      <c r="Y211" s="36">
        <f>SUMIFS(СВЦЭМ!$E$33:$E$776,СВЦЭМ!$A$33:$A$776,$A211,СВЦЭМ!$B$33:$B$776,Y$191)+'СЕТ СН'!$F$15</f>
        <v>113.26121033</v>
      </c>
    </row>
    <row r="212" spans="1:25" ht="15.75" x14ac:dyDescent="0.2">
      <c r="A212" s="35">
        <f t="shared" si="5"/>
        <v>43667</v>
      </c>
      <c r="B212" s="36">
        <f>SUMIFS(СВЦЭМ!$E$33:$E$776,СВЦЭМ!$A$33:$A$776,$A212,СВЦЭМ!$B$33:$B$776,B$191)+'СЕТ СН'!$F$15</f>
        <v>117.02669912</v>
      </c>
      <c r="C212" s="36">
        <f>SUMIFS(СВЦЭМ!$E$33:$E$776,СВЦЭМ!$A$33:$A$776,$A212,СВЦЭМ!$B$33:$B$776,C$191)+'СЕТ СН'!$F$15</f>
        <v>122.96372399000001</v>
      </c>
      <c r="D212" s="36">
        <f>SUMIFS(СВЦЭМ!$E$33:$E$776,СВЦЭМ!$A$33:$A$776,$A212,СВЦЭМ!$B$33:$B$776,D$191)+'СЕТ СН'!$F$15</f>
        <v>127.40151392</v>
      </c>
      <c r="E212" s="36">
        <f>SUMIFS(СВЦЭМ!$E$33:$E$776,СВЦЭМ!$A$33:$A$776,$A212,СВЦЭМ!$B$33:$B$776,E$191)+'СЕТ СН'!$F$15</f>
        <v>127.97923489</v>
      </c>
      <c r="F212" s="36">
        <f>SUMIFS(СВЦЭМ!$E$33:$E$776,СВЦЭМ!$A$33:$A$776,$A212,СВЦЭМ!$B$33:$B$776,F$191)+'СЕТ СН'!$F$15</f>
        <v>124.57381177000001</v>
      </c>
      <c r="G212" s="36">
        <f>SUMIFS(СВЦЭМ!$E$33:$E$776,СВЦЭМ!$A$33:$A$776,$A212,СВЦЭМ!$B$33:$B$776,G$191)+'СЕТ СН'!$F$15</f>
        <v>126.45204579</v>
      </c>
      <c r="H212" s="36">
        <f>SUMIFS(СВЦЭМ!$E$33:$E$776,СВЦЭМ!$A$33:$A$776,$A212,СВЦЭМ!$B$33:$B$776,H$191)+'СЕТ СН'!$F$15</f>
        <v>125.85851065</v>
      </c>
      <c r="I212" s="36">
        <f>SUMIFS(СВЦЭМ!$E$33:$E$776,СВЦЭМ!$A$33:$A$776,$A212,СВЦЭМ!$B$33:$B$776,I$191)+'СЕТ СН'!$F$15</f>
        <v>125.79731326</v>
      </c>
      <c r="J212" s="36">
        <f>SUMIFS(СВЦЭМ!$E$33:$E$776,СВЦЭМ!$A$33:$A$776,$A212,СВЦЭМ!$B$33:$B$776,J$191)+'СЕТ СН'!$F$15</f>
        <v>121.608473</v>
      </c>
      <c r="K212" s="36">
        <f>SUMIFS(СВЦЭМ!$E$33:$E$776,СВЦЭМ!$A$33:$A$776,$A212,СВЦЭМ!$B$33:$B$776,K$191)+'СЕТ СН'!$F$15</f>
        <v>114.82721382</v>
      </c>
      <c r="L212" s="36">
        <f>SUMIFS(СВЦЭМ!$E$33:$E$776,СВЦЭМ!$A$33:$A$776,$A212,СВЦЭМ!$B$33:$B$776,L$191)+'СЕТ СН'!$F$15</f>
        <v>110.69802120999999</v>
      </c>
      <c r="M212" s="36">
        <f>SUMIFS(СВЦЭМ!$E$33:$E$776,СВЦЭМ!$A$33:$A$776,$A212,СВЦЭМ!$B$33:$B$776,M$191)+'СЕТ СН'!$F$15</f>
        <v>108.03942352</v>
      </c>
      <c r="N212" s="36">
        <f>SUMIFS(СВЦЭМ!$E$33:$E$776,СВЦЭМ!$A$33:$A$776,$A212,СВЦЭМ!$B$33:$B$776,N$191)+'СЕТ СН'!$F$15</f>
        <v>108.40721747000001</v>
      </c>
      <c r="O212" s="36">
        <f>SUMIFS(СВЦЭМ!$E$33:$E$776,СВЦЭМ!$A$33:$A$776,$A212,СВЦЭМ!$B$33:$B$776,O$191)+'СЕТ СН'!$F$15</f>
        <v>110.05032192</v>
      </c>
      <c r="P212" s="36">
        <f>SUMIFS(СВЦЭМ!$E$33:$E$776,СВЦЭМ!$A$33:$A$776,$A212,СВЦЭМ!$B$33:$B$776,P$191)+'СЕТ СН'!$F$15</f>
        <v>111.37211535</v>
      </c>
      <c r="Q212" s="36">
        <f>SUMIFS(СВЦЭМ!$E$33:$E$776,СВЦЭМ!$A$33:$A$776,$A212,СВЦЭМ!$B$33:$B$776,Q$191)+'СЕТ СН'!$F$15</f>
        <v>110.64765186</v>
      </c>
      <c r="R212" s="36">
        <f>SUMIFS(СВЦЭМ!$E$33:$E$776,СВЦЭМ!$A$33:$A$776,$A212,СВЦЭМ!$B$33:$B$776,R$191)+'СЕТ СН'!$F$15</f>
        <v>100.88058298</v>
      </c>
      <c r="S212" s="36">
        <f>SUMIFS(СВЦЭМ!$E$33:$E$776,СВЦЭМ!$A$33:$A$776,$A212,СВЦЭМ!$B$33:$B$776,S$191)+'СЕТ СН'!$F$15</f>
        <v>94.754416599999999</v>
      </c>
      <c r="T212" s="36">
        <f>SUMIFS(СВЦЭМ!$E$33:$E$776,СВЦЭМ!$A$33:$A$776,$A212,СВЦЭМ!$B$33:$B$776,T$191)+'СЕТ СН'!$F$15</f>
        <v>95.054797219999998</v>
      </c>
      <c r="U212" s="36">
        <f>SUMIFS(СВЦЭМ!$E$33:$E$776,СВЦЭМ!$A$33:$A$776,$A212,СВЦЭМ!$B$33:$B$776,U$191)+'СЕТ СН'!$F$15</f>
        <v>92.062932970000006</v>
      </c>
      <c r="V212" s="36">
        <f>SUMIFS(СВЦЭМ!$E$33:$E$776,СВЦЭМ!$A$33:$A$776,$A212,СВЦЭМ!$B$33:$B$776,V$191)+'СЕТ СН'!$F$15</f>
        <v>89.578859840000007</v>
      </c>
      <c r="W212" s="36">
        <f>SUMIFS(СВЦЭМ!$E$33:$E$776,СВЦЭМ!$A$33:$A$776,$A212,СВЦЭМ!$B$33:$B$776,W$191)+'СЕТ СН'!$F$15</f>
        <v>92.584102329999993</v>
      </c>
      <c r="X212" s="36">
        <f>SUMIFS(СВЦЭМ!$E$33:$E$776,СВЦЭМ!$A$33:$A$776,$A212,СВЦЭМ!$B$33:$B$776,X$191)+'СЕТ СН'!$F$15</f>
        <v>95.684168229999997</v>
      </c>
      <c r="Y212" s="36">
        <f>SUMIFS(СВЦЭМ!$E$33:$E$776,СВЦЭМ!$A$33:$A$776,$A212,СВЦЭМ!$B$33:$B$776,Y$191)+'СЕТ СН'!$F$15</f>
        <v>111.05002061</v>
      </c>
    </row>
    <row r="213" spans="1:25" ht="15.75" x14ac:dyDescent="0.2">
      <c r="A213" s="35">
        <f t="shared" si="5"/>
        <v>43668</v>
      </c>
      <c r="B213" s="36">
        <f>SUMIFS(СВЦЭМ!$E$33:$E$776,СВЦЭМ!$A$33:$A$776,$A213,СВЦЭМ!$B$33:$B$776,B$191)+'СЕТ СН'!$F$15</f>
        <v>116.75728915000001</v>
      </c>
      <c r="C213" s="36">
        <f>SUMIFS(СВЦЭМ!$E$33:$E$776,СВЦЭМ!$A$33:$A$776,$A213,СВЦЭМ!$B$33:$B$776,C$191)+'СЕТ СН'!$F$15</f>
        <v>126.8390369</v>
      </c>
      <c r="D213" s="36">
        <f>SUMIFS(СВЦЭМ!$E$33:$E$776,СВЦЭМ!$A$33:$A$776,$A213,СВЦЭМ!$B$33:$B$776,D$191)+'СЕТ СН'!$F$15</f>
        <v>131.93784693000001</v>
      </c>
      <c r="E213" s="36">
        <f>SUMIFS(СВЦЭМ!$E$33:$E$776,СВЦЭМ!$A$33:$A$776,$A213,СВЦЭМ!$B$33:$B$776,E$191)+'СЕТ СН'!$F$15</f>
        <v>132.45112520000001</v>
      </c>
      <c r="F213" s="36">
        <f>SUMIFS(СВЦЭМ!$E$33:$E$776,СВЦЭМ!$A$33:$A$776,$A213,СВЦЭМ!$B$33:$B$776,F$191)+'СЕТ СН'!$F$15</f>
        <v>131.23752569000001</v>
      </c>
      <c r="G213" s="36">
        <f>SUMIFS(СВЦЭМ!$E$33:$E$776,СВЦЭМ!$A$33:$A$776,$A213,СВЦЭМ!$B$33:$B$776,G$191)+'СЕТ СН'!$F$15</f>
        <v>128.19143829999999</v>
      </c>
      <c r="H213" s="36">
        <f>SUMIFS(СВЦЭМ!$E$33:$E$776,СВЦЭМ!$A$33:$A$776,$A213,СВЦЭМ!$B$33:$B$776,H$191)+'СЕТ СН'!$F$15</f>
        <v>122.12070247</v>
      </c>
      <c r="I213" s="36">
        <f>SUMIFS(СВЦЭМ!$E$33:$E$776,СВЦЭМ!$A$33:$A$776,$A213,СВЦЭМ!$B$33:$B$776,I$191)+'СЕТ СН'!$F$15</f>
        <v>119.72755300999999</v>
      </c>
      <c r="J213" s="36">
        <f>SUMIFS(СВЦЭМ!$E$33:$E$776,СВЦЭМ!$A$33:$A$776,$A213,СВЦЭМ!$B$33:$B$776,J$191)+'СЕТ СН'!$F$15</f>
        <v>121.026796</v>
      </c>
      <c r="K213" s="36">
        <f>SUMIFS(СВЦЭМ!$E$33:$E$776,СВЦЭМ!$A$33:$A$776,$A213,СВЦЭМ!$B$33:$B$776,K$191)+'СЕТ СН'!$F$15</f>
        <v>122.37991427999999</v>
      </c>
      <c r="L213" s="36">
        <f>SUMIFS(СВЦЭМ!$E$33:$E$776,СВЦЭМ!$A$33:$A$776,$A213,СВЦЭМ!$B$33:$B$776,L$191)+'СЕТ СН'!$F$15</f>
        <v>121.90509048</v>
      </c>
      <c r="M213" s="36">
        <f>SUMIFS(СВЦЭМ!$E$33:$E$776,СВЦЭМ!$A$33:$A$776,$A213,СВЦЭМ!$B$33:$B$776,M$191)+'СЕТ СН'!$F$15</f>
        <v>119.94247426</v>
      </c>
      <c r="N213" s="36">
        <f>SUMIFS(СВЦЭМ!$E$33:$E$776,СВЦЭМ!$A$33:$A$776,$A213,СВЦЭМ!$B$33:$B$776,N$191)+'СЕТ СН'!$F$15</f>
        <v>118.48515411</v>
      </c>
      <c r="O213" s="36">
        <f>SUMIFS(СВЦЭМ!$E$33:$E$776,СВЦЭМ!$A$33:$A$776,$A213,СВЦЭМ!$B$33:$B$776,O$191)+'СЕТ СН'!$F$15</f>
        <v>118.64973014</v>
      </c>
      <c r="P213" s="36">
        <f>SUMIFS(СВЦЭМ!$E$33:$E$776,СВЦЭМ!$A$33:$A$776,$A213,СВЦЭМ!$B$33:$B$776,P$191)+'СЕТ СН'!$F$15</f>
        <v>120.44381540000001</v>
      </c>
      <c r="Q213" s="36">
        <f>SUMIFS(СВЦЭМ!$E$33:$E$776,СВЦЭМ!$A$33:$A$776,$A213,СВЦЭМ!$B$33:$B$776,Q$191)+'СЕТ СН'!$F$15</f>
        <v>122.23832731</v>
      </c>
      <c r="R213" s="36">
        <f>SUMIFS(СВЦЭМ!$E$33:$E$776,СВЦЭМ!$A$33:$A$776,$A213,СВЦЭМ!$B$33:$B$776,R$191)+'СЕТ СН'!$F$15</f>
        <v>111.54090576</v>
      </c>
      <c r="S213" s="36">
        <f>SUMIFS(СВЦЭМ!$E$33:$E$776,СВЦЭМ!$A$33:$A$776,$A213,СВЦЭМ!$B$33:$B$776,S$191)+'СЕТ СН'!$F$15</f>
        <v>106.04572598</v>
      </c>
      <c r="T213" s="36">
        <f>SUMIFS(СВЦЭМ!$E$33:$E$776,СВЦЭМ!$A$33:$A$776,$A213,СВЦЭМ!$B$33:$B$776,T$191)+'СЕТ СН'!$F$15</f>
        <v>106.03306007</v>
      </c>
      <c r="U213" s="36">
        <f>SUMIFS(СВЦЭМ!$E$33:$E$776,СВЦЭМ!$A$33:$A$776,$A213,СВЦЭМ!$B$33:$B$776,U$191)+'СЕТ СН'!$F$15</f>
        <v>105.50113123</v>
      </c>
      <c r="V213" s="36">
        <f>SUMIFS(СВЦЭМ!$E$33:$E$776,СВЦЭМ!$A$33:$A$776,$A213,СВЦЭМ!$B$33:$B$776,V$191)+'СЕТ СН'!$F$15</f>
        <v>104.97731235000001</v>
      </c>
      <c r="W213" s="36">
        <f>SUMIFS(СВЦЭМ!$E$33:$E$776,СВЦЭМ!$A$33:$A$776,$A213,СВЦЭМ!$B$33:$B$776,W$191)+'СЕТ СН'!$F$15</f>
        <v>107.74829595999999</v>
      </c>
      <c r="X213" s="36">
        <f>SUMIFS(СВЦЭМ!$E$33:$E$776,СВЦЭМ!$A$33:$A$776,$A213,СВЦЭМ!$B$33:$B$776,X$191)+'СЕТ СН'!$F$15</f>
        <v>112.96100355</v>
      </c>
      <c r="Y213" s="36">
        <f>SUMIFS(СВЦЭМ!$E$33:$E$776,СВЦЭМ!$A$33:$A$776,$A213,СВЦЭМ!$B$33:$B$776,Y$191)+'СЕТ СН'!$F$15</f>
        <v>134.02288257999999</v>
      </c>
    </row>
    <row r="214" spans="1:25" ht="15.75" x14ac:dyDescent="0.2">
      <c r="A214" s="35">
        <f t="shared" si="5"/>
        <v>43669</v>
      </c>
      <c r="B214" s="36">
        <f>SUMIFS(СВЦЭМ!$E$33:$E$776,СВЦЭМ!$A$33:$A$776,$A214,СВЦЭМ!$B$33:$B$776,B$191)+'СЕТ СН'!$F$15</f>
        <v>135.20734211000001</v>
      </c>
      <c r="C214" s="36">
        <f>SUMIFS(СВЦЭМ!$E$33:$E$776,СВЦЭМ!$A$33:$A$776,$A214,СВЦЭМ!$B$33:$B$776,C$191)+'СЕТ СН'!$F$15</f>
        <v>144.27931168999999</v>
      </c>
      <c r="D214" s="36">
        <f>SUMIFS(СВЦЭМ!$E$33:$E$776,СВЦЭМ!$A$33:$A$776,$A214,СВЦЭМ!$B$33:$B$776,D$191)+'СЕТ СН'!$F$15</f>
        <v>150.31069628</v>
      </c>
      <c r="E214" s="36">
        <f>SUMIFS(СВЦЭМ!$E$33:$E$776,СВЦЭМ!$A$33:$A$776,$A214,СВЦЭМ!$B$33:$B$776,E$191)+'СЕТ СН'!$F$15</f>
        <v>153.32913242000001</v>
      </c>
      <c r="F214" s="36">
        <f>SUMIFS(СВЦЭМ!$E$33:$E$776,СВЦЭМ!$A$33:$A$776,$A214,СВЦЭМ!$B$33:$B$776,F$191)+'СЕТ СН'!$F$15</f>
        <v>153.18509055000001</v>
      </c>
      <c r="G214" s="36">
        <f>SUMIFS(СВЦЭМ!$E$33:$E$776,СВЦЭМ!$A$33:$A$776,$A214,СВЦЭМ!$B$33:$B$776,G$191)+'СЕТ СН'!$F$15</f>
        <v>150.21694987000001</v>
      </c>
      <c r="H214" s="36">
        <f>SUMIFS(СВЦЭМ!$E$33:$E$776,СВЦЭМ!$A$33:$A$776,$A214,СВЦЭМ!$B$33:$B$776,H$191)+'СЕТ СН'!$F$15</f>
        <v>141.82328899000001</v>
      </c>
      <c r="I214" s="36">
        <f>SUMIFS(СВЦЭМ!$E$33:$E$776,СВЦЭМ!$A$33:$A$776,$A214,СВЦЭМ!$B$33:$B$776,I$191)+'СЕТ СН'!$F$15</f>
        <v>132.73480523999999</v>
      </c>
      <c r="J214" s="36">
        <f>SUMIFS(СВЦЭМ!$E$33:$E$776,СВЦЭМ!$A$33:$A$776,$A214,СВЦЭМ!$B$33:$B$776,J$191)+'СЕТ СН'!$F$15</f>
        <v>129.55509669</v>
      </c>
      <c r="K214" s="36">
        <f>SUMIFS(СВЦЭМ!$E$33:$E$776,СВЦЭМ!$A$33:$A$776,$A214,СВЦЭМ!$B$33:$B$776,K$191)+'СЕТ СН'!$F$15</f>
        <v>117.04893339</v>
      </c>
      <c r="L214" s="36">
        <f>SUMIFS(СВЦЭМ!$E$33:$E$776,СВЦЭМ!$A$33:$A$776,$A214,СВЦЭМ!$B$33:$B$776,L$191)+'СЕТ СН'!$F$15</f>
        <v>117.98930555</v>
      </c>
      <c r="M214" s="36">
        <f>SUMIFS(СВЦЭМ!$E$33:$E$776,СВЦЭМ!$A$33:$A$776,$A214,СВЦЭМ!$B$33:$B$776,M$191)+'СЕТ СН'!$F$15</f>
        <v>119.21628592</v>
      </c>
      <c r="N214" s="36">
        <f>SUMIFS(СВЦЭМ!$E$33:$E$776,СВЦЭМ!$A$33:$A$776,$A214,СВЦЭМ!$B$33:$B$776,N$191)+'СЕТ СН'!$F$15</f>
        <v>121.05736376</v>
      </c>
      <c r="O214" s="36">
        <f>SUMIFS(СВЦЭМ!$E$33:$E$776,СВЦЭМ!$A$33:$A$776,$A214,СВЦЭМ!$B$33:$B$776,O$191)+'СЕТ СН'!$F$15</f>
        <v>123.4199673</v>
      </c>
      <c r="P214" s="36">
        <f>SUMIFS(СВЦЭМ!$E$33:$E$776,СВЦЭМ!$A$33:$A$776,$A214,СВЦЭМ!$B$33:$B$776,P$191)+'СЕТ СН'!$F$15</f>
        <v>124.12024824</v>
      </c>
      <c r="Q214" s="36">
        <f>SUMIFS(СВЦЭМ!$E$33:$E$776,СВЦЭМ!$A$33:$A$776,$A214,СВЦЭМ!$B$33:$B$776,Q$191)+'СЕТ СН'!$F$15</f>
        <v>124.71247957</v>
      </c>
      <c r="R214" s="36">
        <f>SUMIFS(СВЦЭМ!$E$33:$E$776,СВЦЭМ!$A$33:$A$776,$A214,СВЦЭМ!$B$33:$B$776,R$191)+'СЕТ СН'!$F$15</f>
        <v>114.15442887</v>
      </c>
      <c r="S214" s="36">
        <f>SUMIFS(СВЦЭМ!$E$33:$E$776,СВЦЭМ!$A$33:$A$776,$A214,СВЦЭМ!$B$33:$B$776,S$191)+'СЕТ СН'!$F$15</f>
        <v>107.18599239</v>
      </c>
      <c r="T214" s="36">
        <f>SUMIFS(СВЦЭМ!$E$33:$E$776,СВЦЭМ!$A$33:$A$776,$A214,СВЦЭМ!$B$33:$B$776,T$191)+'СЕТ СН'!$F$15</f>
        <v>107.81172492</v>
      </c>
      <c r="U214" s="36">
        <f>SUMIFS(СВЦЭМ!$E$33:$E$776,СВЦЭМ!$A$33:$A$776,$A214,СВЦЭМ!$B$33:$B$776,U$191)+'СЕТ СН'!$F$15</f>
        <v>106.81469642</v>
      </c>
      <c r="V214" s="36">
        <f>SUMIFS(СВЦЭМ!$E$33:$E$776,СВЦЭМ!$A$33:$A$776,$A214,СВЦЭМ!$B$33:$B$776,V$191)+'СЕТ СН'!$F$15</f>
        <v>107.62079751</v>
      </c>
      <c r="W214" s="36">
        <f>SUMIFS(СВЦЭМ!$E$33:$E$776,СВЦЭМ!$A$33:$A$776,$A214,СВЦЭМ!$B$33:$B$776,W$191)+'СЕТ СН'!$F$15</f>
        <v>107.41433635</v>
      </c>
      <c r="X214" s="36">
        <f>SUMIFS(СВЦЭМ!$E$33:$E$776,СВЦЭМ!$A$33:$A$776,$A214,СВЦЭМ!$B$33:$B$776,X$191)+'СЕТ СН'!$F$15</f>
        <v>107.50370466</v>
      </c>
      <c r="Y214" s="36">
        <f>SUMIFS(СВЦЭМ!$E$33:$E$776,СВЦЭМ!$A$33:$A$776,$A214,СВЦЭМ!$B$33:$B$776,Y$191)+'СЕТ СН'!$F$15</f>
        <v>115.69951671</v>
      </c>
    </row>
    <row r="215" spans="1:25" ht="15.75" x14ac:dyDescent="0.2">
      <c r="A215" s="35">
        <f t="shared" si="5"/>
        <v>43670</v>
      </c>
      <c r="B215" s="36">
        <f>SUMIFS(СВЦЭМ!$E$33:$E$776,СВЦЭМ!$A$33:$A$776,$A215,СВЦЭМ!$B$33:$B$776,B$191)+'СЕТ СН'!$F$15</f>
        <v>123.98763098000001</v>
      </c>
      <c r="C215" s="36">
        <f>SUMIFS(СВЦЭМ!$E$33:$E$776,СВЦЭМ!$A$33:$A$776,$A215,СВЦЭМ!$B$33:$B$776,C$191)+'СЕТ СН'!$F$15</f>
        <v>130.4318045</v>
      </c>
      <c r="D215" s="36">
        <f>SUMIFS(СВЦЭМ!$E$33:$E$776,СВЦЭМ!$A$33:$A$776,$A215,СВЦЭМ!$B$33:$B$776,D$191)+'СЕТ СН'!$F$15</f>
        <v>135.49481506000001</v>
      </c>
      <c r="E215" s="36">
        <f>SUMIFS(СВЦЭМ!$E$33:$E$776,СВЦЭМ!$A$33:$A$776,$A215,СВЦЭМ!$B$33:$B$776,E$191)+'СЕТ СН'!$F$15</f>
        <v>139.65382092999999</v>
      </c>
      <c r="F215" s="36">
        <f>SUMIFS(СВЦЭМ!$E$33:$E$776,СВЦЭМ!$A$33:$A$776,$A215,СВЦЭМ!$B$33:$B$776,F$191)+'СЕТ СН'!$F$15</f>
        <v>138.41765773</v>
      </c>
      <c r="G215" s="36">
        <f>SUMIFS(СВЦЭМ!$E$33:$E$776,СВЦЭМ!$A$33:$A$776,$A215,СВЦЭМ!$B$33:$B$776,G$191)+'СЕТ СН'!$F$15</f>
        <v>137.76486521999999</v>
      </c>
      <c r="H215" s="36">
        <f>SUMIFS(СВЦЭМ!$E$33:$E$776,СВЦЭМ!$A$33:$A$776,$A215,СВЦЭМ!$B$33:$B$776,H$191)+'СЕТ СН'!$F$15</f>
        <v>132.52938621999999</v>
      </c>
      <c r="I215" s="36">
        <f>SUMIFS(СВЦЭМ!$E$33:$E$776,СВЦЭМ!$A$33:$A$776,$A215,СВЦЭМ!$B$33:$B$776,I$191)+'СЕТ СН'!$F$15</f>
        <v>127.70447068</v>
      </c>
      <c r="J215" s="36">
        <f>SUMIFS(СВЦЭМ!$E$33:$E$776,СВЦЭМ!$A$33:$A$776,$A215,СВЦЭМ!$B$33:$B$776,J$191)+'СЕТ СН'!$F$15</f>
        <v>125.33609099</v>
      </c>
      <c r="K215" s="36">
        <f>SUMIFS(СВЦЭМ!$E$33:$E$776,СВЦЭМ!$A$33:$A$776,$A215,СВЦЭМ!$B$33:$B$776,K$191)+'СЕТ СН'!$F$15</f>
        <v>124.64508419000001</v>
      </c>
      <c r="L215" s="36">
        <f>SUMIFS(СВЦЭМ!$E$33:$E$776,СВЦЭМ!$A$33:$A$776,$A215,СВЦЭМ!$B$33:$B$776,L$191)+'СЕТ СН'!$F$15</f>
        <v>126.03376041</v>
      </c>
      <c r="M215" s="36">
        <f>SUMIFS(СВЦЭМ!$E$33:$E$776,СВЦЭМ!$A$33:$A$776,$A215,СВЦЭМ!$B$33:$B$776,M$191)+'СЕТ СН'!$F$15</f>
        <v>128.45581616000001</v>
      </c>
      <c r="N215" s="36">
        <f>SUMIFS(СВЦЭМ!$E$33:$E$776,СВЦЭМ!$A$33:$A$776,$A215,СВЦЭМ!$B$33:$B$776,N$191)+'СЕТ СН'!$F$15</f>
        <v>128.82154854000001</v>
      </c>
      <c r="O215" s="36">
        <f>SUMIFS(СВЦЭМ!$E$33:$E$776,СВЦЭМ!$A$33:$A$776,$A215,СВЦЭМ!$B$33:$B$776,O$191)+'СЕТ СН'!$F$15</f>
        <v>130.01699923999999</v>
      </c>
      <c r="P215" s="36">
        <f>SUMIFS(СВЦЭМ!$E$33:$E$776,СВЦЭМ!$A$33:$A$776,$A215,СВЦЭМ!$B$33:$B$776,P$191)+'СЕТ СН'!$F$15</f>
        <v>130.68274344</v>
      </c>
      <c r="Q215" s="36">
        <f>SUMIFS(СВЦЭМ!$E$33:$E$776,СВЦЭМ!$A$33:$A$776,$A215,СВЦЭМ!$B$33:$B$776,Q$191)+'СЕТ СН'!$F$15</f>
        <v>131.83279071999999</v>
      </c>
      <c r="R215" s="36">
        <f>SUMIFS(СВЦЭМ!$E$33:$E$776,СВЦЭМ!$A$33:$A$776,$A215,СВЦЭМ!$B$33:$B$776,R$191)+'СЕТ СН'!$F$15</f>
        <v>118.94255348999999</v>
      </c>
      <c r="S215" s="36">
        <f>SUMIFS(СВЦЭМ!$E$33:$E$776,СВЦЭМ!$A$33:$A$776,$A215,СВЦЭМ!$B$33:$B$776,S$191)+'СЕТ СН'!$F$15</f>
        <v>116.22955580999999</v>
      </c>
      <c r="T215" s="36">
        <f>SUMIFS(СВЦЭМ!$E$33:$E$776,СВЦЭМ!$A$33:$A$776,$A215,СВЦЭМ!$B$33:$B$776,T$191)+'СЕТ СН'!$F$15</f>
        <v>117.51428962999999</v>
      </c>
      <c r="U215" s="36">
        <f>SUMIFS(СВЦЭМ!$E$33:$E$776,СВЦЭМ!$A$33:$A$776,$A215,СВЦЭМ!$B$33:$B$776,U$191)+'СЕТ СН'!$F$15</f>
        <v>115.20128935</v>
      </c>
      <c r="V215" s="36">
        <f>SUMIFS(СВЦЭМ!$E$33:$E$776,СВЦЭМ!$A$33:$A$776,$A215,СВЦЭМ!$B$33:$B$776,V$191)+'СЕТ СН'!$F$15</f>
        <v>115.91713412999999</v>
      </c>
      <c r="W215" s="36">
        <f>SUMIFS(СВЦЭМ!$E$33:$E$776,СВЦЭМ!$A$33:$A$776,$A215,СВЦЭМ!$B$33:$B$776,W$191)+'СЕТ СН'!$F$15</f>
        <v>118.81588742</v>
      </c>
      <c r="X215" s="36">
        <f>SUMIFS(СВЦЭМ!$E$33:$E$776,СВЦЭМ!$A$33:$A$776,$A215,СВЦЭМ!$B$33:$B$776,X$191)+'СЕТ СН'!$F$15</f>
        <v>114.64111407</v>
      </c>
      <c r="Y215" s="36">
        <f>SUMIFS(СВЦЭМ!$E$33:$E$776,СВЦЭМ!$A$33:$A$776,$A215,СВЦЭМ!$B$33:$B$776,Y$191)+'СЕТ СН'!$F$15</f>
        <v>123.18805738</v>
      </c>
    </row>
    <row r="216" spans="1:25" ht="15.75" x14ac:dyDescent="0.2">
      <c r="A216" s="35">
        <f t="shared" si="5"/>
        <v>43671</v>
      </c>
      <c r="B216" s="36">
        <f>SUMIFS(СВЦЭМ!$E$33:$E$776,СВЦЭМ!$A$33:$A$776,$A216,СВЦЭМ!$B$33:$B$776,B$191)+'СЕТ СН'!$F$15</f>
        <v>137.80299539000001</v>
      </c>
      <c r="C216" s="36">
        <f>SUMIFS(СВЦЭМ!$E$33:$E$776,СВЦЭМ!$A$33:$A$776,$A216,СВЦЭМ!$B$33:$B$776,C$191)+'СЕТ СН'!$F$15</f>
        <v>143.05483465</v>
      </c>
      <c r="D216" s="36">
        <f>SUMIFS(СВЦЭМ!$E$33:$E$776,СВЦЭМ!$A$33:$A$776,$A216,СВЦЭМ!$B$33:$B$776,D$191)+'СЕТ СН'!$F$15</f>
        <v>138.01402960999999</v>
      </c>
      <c r="E216" s="36">
        <f>SUMIFS(СВЦЭМ!$E$33:$E$776,СВЦЭМ!$A$33:$A$776,$A216,СВЦЭМ!$B$33:$B$776,E$191)+'СЕТ СН'!$F$15</f>
        <v>137.01602829000001</v>
      </c>
      <c r="F216" s="36">
        <f>SUMIFS(СВЦЭМ!$E$33:$E$776,СВЦЭМ!$A$33:$A$776,$A216,СВЦЭМ!$B$33:$B$776,F$191)+'СЕТ СН'!$F$15</f>
        <v>133.34949546999999</v>
      </c>
      <c r="G216" s="36">
        <f>SUMIFS(СВЦЭМ!$E$33:$E$776,СВЦЭМ!$A$33:$A$776,$A216,СВЦЭМ!$B$33:$B$776,G$191)+'СЕТ СН'!$F$15</f>
        <v>136.34537674000001</v>
      </c>
      <c r="H216" s="36">
        <f>SUMIFS(СВЦЭМ!$E$33:$E$776,СВЦЭМ!$A$33:$A$776,$A216,СВЦЭМ!$B$33:$B$776,H$191)+'СЕТ СН'!$F$15</f>
        <v>141.19788444</v>
      </c>
      <c r="I216" s="36">
        <f>SUMIFS(СВЦЭМ!$E$33:$E$776,СВЦЭМ!$A$33:$A$776,$A216,СВЦЭМ!$B$33:$B$776,I$191)+'СЕТ СН'!$F$15</f>
        <v>149.06204822999999</v>
      </c>
      <c r="J216" s="36">
        <f>SUMIFS(СВЦЭМ!$E$33:$E$776,СВЦЭМ!$A$33:$A$776,$A216,СВЦЭМ!$B$33:$B$776,J$191)+'СЕТ СН'!$F$15</f>
        <v>151.33422812000001</v>
      </c>
      <c r="K216" s="36">
        <f>SUMIFS(СВЦЭМ!$E$33:$E$776,СВЦЭМ!$A$33:$A$776,$A216,СВЦЭМ!$B$33:$B$776,K$191)+'СЕТ СН'!$F$15</f>
        <v>146.19732741000001</v>
      </c>
      <c r="L216" s="36">
        <f>SUMIFS(СВЦЭМ!$E$33:$E$776,СВЦЭМ!$A$33:$A$776,$A216,СВЦЭМ!$B$33:$B$776,L$191)+'СЕТ СН'!$F$15</f>
        <v>143.93710056</v>
      </c>
      <c r="M216" s="36">
        <f>SUMIFS(СВЦЭМ!$E$33:$E$776,СВЦЭМ!$A$33:$A$776,$A216,СВЦЭМ!$B$33:$B$776,M$191)+'СЕТ СН'!$F$15</f>
        <v>143.35317755</v>
      </c>
      <c r="N216" s="36">
        <f>SUMIFS(СВЦЭМ!$E$33:$E$776,СВЦЭМ!$A$33:$A$776,$A216,СВЦЭМ!$B$33:$B$776,N$191)+'СЕТ СН'!$F$15</f>
        <v>143.98300402000001</v>
      </c>
      <c r="O216" s="36">
        <f>SUMIFS(СВЦЭМ!$E$33:$E$776,СВЦЭМ!$A$33:$A$776,$A216,СВЦЭМ!$B$33:$B$776,O$191)+'СЕТ СН'!$F$15</f>
        <v>143.28015619000001</v>
      </c>
      <c r="P216" s="36">
        <f>SUMIFS(СВЦЭМ!$E$33:$E$776,СВЦЭМ!$A$33:$A$776,$A216,СВЦЭМ!$B$33:$B$776,P$191)+'СЕТ СН'!$F$15</f>
        <v>144.63575122</v>
      </c>
      <c r="Q216" s="36">
        <f>SUMIFS(СВЦЭМ!$E$33:$E$776,СВЦЭМ!$A$33:$A$776,$A216,СВЦЭМ!$B$33:$B$776,Q$191)+'СЕТ СН'!$F$15</f>
        <v>146.88677379000001</v>
      </c>
      <c r="R216" s="36">
        <f>SUMIFS(СВЦЭМ!$E$33:$E$776,СВЦЭМ!$A$33:$A$776,$A216,СВЦЭМ!$B$33:$B$776,R$191)+'СЕТ СН'!$F$15</f>
        <v>136.28281276999999</v>
      </c>
      <c r="S216" s="36">
        <f>SUMIFS(СВЦЭМ!$E$33:$E$776,СВЦЭМ!$A$33:$A$776,$A216,СВЦЭМ!$B$33:$B$776,S$191)+'СЕТ СН'!$F$15</f>
        <v>130.76093091000001</v>
      </c>
      <c r="T216" s="36">
        <f>SUMIFS(СВЦЭМ!$E$33:$E$776,СВЦЭМ!$A$33:$A$776,$A216,СВЦЭМ!$B$33:$B$776,T$191)+'СЕТ СН'!$F$15</f>
        <v>129.84259344</v>
      </c>
      <c r="U216" s="36">
        <f>SUMIFS(СВЦЭМ!$E$33:$E$776,СВЦЭМ!$A$33:$A$776,$A216,СВЦЭМ!$B$33:$B$776,U$191)+'СЕТ СН'!$F$15</f>
        <v>128.38332137</v>
      </c>
      <c r="V216" s="36">
        <f>SUMIFS(СВЦЭМ!$E$33:$E$776,СВЦЭМ!$A$33:$A$776,$A216,СВЦЭМ!$B$33:$B$776,V$191)+'СЕТ СН'!$F$15</f>
        <v>127.09345485999999</v>
      </c>
      <c r="W216" s="36">
        <f>SUMIFS(СВЦЭМ!$E$33:$E$776,СВЦЭМ!$A$33:$A$776,$A216,СВЦЭМ!$B$33:$B$776,W$191)+'СЕТ СН'!$F$15</f>
        <v>125.22901923000001</v>
      </c>
      <c r="X216" s="36">
        <f>SUMIFS(СВЦЭМ!$E$33:$E$776,СВЦЭМ!$A$33:$A$776,$A216,СВЦЭМ!$B$33:$B$776,X$191)+'СЕТ СН'!$F$15</f>
        <v>125.00886923</v>
      </c>
      <c r="Y216" s="36">
        <f>SUMIFS(СВЦЭМ!$E$33:$E$776,СВЦЭМ!$A$33:$A$776,$A216,СВЦЭМ!$B$33:$B$776,Y$191)+'СЕТ СН'!$F$15</f>
        <v>132.58492258000001</v>
      </c>
    </row>
    <row r="217" spans="1:25" ht="15.75" x14ac:dyDescent="0.2">
      <c r="A217" s="35">
        <f t="shared" si="5"/>
        <v>43672</v>
      </c>
      <c r="B217" s="36">
        <f>SUMIFS(СВЦЭМ!$E$33:$E$776,СВЦЭМ!$A$33:$A$776,$A217,СВЦЭМ!$B$33:$B$776,B$191)+'СЕТ СН'!$F$15</f>
        <v>140.08815852999999</v>
      </c>
      <c r="C217" s="36">
        <f>SUMIFS(СВЦЭМ!$E$33:$E$776,СВЦЭМ!$A$33:$A$776,$A217,СВЦЭМ!$B$33:$B$776,C$191)+'СЕТ СН'!$F$15</f>
        <v>146.75404972999999</v>
      </c>
      <c r="D217" s="36">
        <f>SUMIFS(СВЦЭМ!$E$33:$E$776,СВЦЭМ!$A$33:$A$776,$A217,СВЦЭМ!$B$33:$B$776,D$191)+'СЕТ СН'!$F$15</f>
        <v>153.45784842</v>
      </c>
      <c r="E217" s="36">
        <f>SUMIFS(СВЦЭМ!$E$33:$E$776,СВЦЭМ!$A$33:$A$776,$A217,СВЦЭМ!$B$33:$B$776,E$191)+'СЕТ СН'!$F$15</f>
        <v>154.09180845</v>
      </c>
      <c r="F217" s="36">
        <f>SUMIFS(СВЦЭМ!$E$33:$E$776,СВЦЭМ!$A$33:$A$776,$A217,СВЦЭМ!$B$33:$B$776,F$191)+'СЕТ СН'!$F$15</f>
        <v>154.3786886</v>
      </c>
      <c r="G217" s="36">
        <f>SUMIFS(СВЦЭМ!$E$33:$E$776,СВЦЭМ!$A$33:$A$776,$A217,СВЦЭМ!$B$33:$B$776,G$191)+'СЕТ СН'!$F$15</f>
        <v>153.07845208000001</v>
      </c>
      <c r="H217" s="36">
        <f>SUMIFS(СВЦЭМ!$E$33:$E$776,СВЦЭМ!$A$33:$A$776,$A217,СВЦЭМ!$B$33:$B$776,H$191)+'СЕТ СН'!$F$15</f>
        <v>141.47925665</v>
      </c>
      <c r="I217" s="36">
        <f>SUMIFS(СВЦЭМ!$E$33:$E$776,СВЦЭМ!$A$33:$A$776,$A217,СВЦЭМ!$B$33:$B$776,I$191)+'СЕТ СН'!$F$15</f>
        <v>136.03025704000001</v>
      </c>
      <c r="J217" s="36">
        <f>SUMIFS(СВЦЭМ!$E$33:$E$776,СВЦЭМ!$A$33:$A$776,$A217,СВЦЭМ!$B$33:$B$776,J$191)+'СЕТ СН'!$F$15</f>
        <v>128.35759813000001</v>
      </c>
      <c r="K217" s="36">
        <f>SUMIFS(СВЦЭМ!$E$33:$E$776,СВЦЭМ!$A$33:$A$776,$A217,СВЦЭМ!$B$33:$B$776,K$191)+'СЕТ СН'!$F$15</f>
        <v>124.39108537</v>
      </c>
      <c r="L217" s="36">
        <f>SUMIFS(СВЦЭМ!$E$33:$E$776,СВЦЭМ!$A$33:$A$776,$A217,СВЦЭМ!$B$33:$B$776,L$191)+'СЕТ СН'!$F$15</f>
        <v>125.60501235</v>
      </c>
      <c r="M217" s="36">
        <f>SUMIFS(СВЦЭМ!$E$33:$E$776,СВЦЭМ!$A$33:$A$776,$A217,СВЦЭМ!$B$33:$B$776,M$191)+'СЕТ СН'!$F$15</f>
        <v>126.19807382</v>
      </c>
      <c r="N217" s="36">
        <f>SUMIFS(СВЦЭМ!$E$33:$E$776,СВЦЭМ!$A$33:$A$776,$A217,СВЦЭМ!$B$33:$B$776,N$191)+'СЕТ СН'!$F$15</f>
        <v>127.33537599</v>
      </c>
      <c r="O217" s="36">
        <f>SUMIFS(СВЦЭМ!$E$33:$E$776,СВЦЭМ!$A$33:$A$776,$A217,СВЦЭМ!$B$33:$B$776,O$191)+'СЕТ СН'!$F$15</f>
        <v>126.64291840999999</v>
      </c>
      <c r="P217" s="36">
        <f>SUMIFS(СВЦЭМ!$E$33:$E$776,СВЦЭМ!$A$33:$A$776,$A217,СВЦЭМ!$B$33:$B$776,P$191)+'СЕТ СН'!$F$15</f>
        <v>127.13780695</v>
      </c>
      <c r="Q217" s="36">
        <f>SUMIFS(СВЦЭМ!$E$33:$E$776,СВЦЭМ!$A$33:$A$776,$A217,СВЦЭМ!$B$33:$B$776,Q$191)+'СЕТ СН'!$F$15</f>
        <v>127.5247878</v>
      </c>
      <c r="R217" s="36">
        <f>SUMIFS(СВЦЭМ!$E$33:$E$776,СВЦЭМ!$A$33:$A$776,$A217,СВЦЭМ!$B$33:$B$776,R$191)+'СЕТ СН'!$F$15</f>
        <v>117.64642296</v>
      </c>
      <c r="S217" s="36">
        <f>SUMIFS(СВЦЭМ!$E$33:$E$776,СВЦЭМ!$A$33:$A$776,$A217,СВЦЭМ!$B$33:$B$776,S$191)+'СЕТ СН'!$F$15</f>
        <v>109.94809443</v>
      </c>
      <c r="T217" s="36">
        <f>SUMIFS(СВЦЭМ!$E$33:$E$776,СВЦЭМ!$A$33:$A$776,$A217,СВЦЭМ!$B$33:$B$776,T$191)+'СЕТ СН'!$F$15</f>
        <v>109.29053568</v>
      </c>
      <c r="U217" s="36">
        <f>SUMIFS(СВЦЭМ!$E$33:$E$776,СВЦЭМ!$A$33:$A$776,$A217,СВЦЭМ!$B$33:$B$776,U$191)+'СЕТ СН'!$F$15</f>
        <v>109.91742223999999</v>
      </c>
      <c r="V217" s="36">
        <f>SUMIFS(СВЦЭМ!$E$33:$E$776,СВЦЭМ!$A$33:$A$776,$A217,СВЦЭМ!$B$33:$B$776,V$191)+'СЕТ СН'!$F$15</f>
        <v>108.17580045</v>
      </c>
      <c r="W217" s="36">
        <f>SUMIFS(СВЦЭМ!$E$33:$E$776,СВЦЭМ!$A$33:$A$776,$A217,СВЦЭМ!$B$33:$B$776,W$191)+'СЕТ СН'!$F$15</f>
        <v>106.20513745</v>
      </c>
      <c r="X217" s="36">
        <f>SUMIFS(СВЦЭМ!$E$33:$E$776,СВЦЭМ!$A$33:$A$776,$A217,СВЦЭМ!$B$33:$B$776,X$191)+'СЕТ СН'!$F$15</f>
        <v>109.54011559999999</v>
      </c>
      <c r="Y217" s="36">
        <f>SUMIFS(СВЦЭМ!$E$33:$E$776,СВЦЭМ!$A$33:$A$776,$A217,СВЦЭМ!$B$33:$B$776,Y$191)+'СЕТ СН'!$F$15</f>
        <v>115.91032792999999</v>
      </c>
    </row>
    <row r="218" spans="1:25" ht="15.75" x14ac:dyDescent="0.2">
      <c r="A218" s="35">
        <f t="shared" si="5"/>
        <v>43673</v>
      </c>
      <c r="B218" s="36">
        <f>SUMIFS(СВЦЭМ!$E$33:$E$776,СВЦЭМ!$A$33:$A$776,$A218,СВЦЭМ!$B$33:$B$776,B$191)+'СЕТ СН'!$F$15</f>
        <v>110.38207193</v>
      </c>
      <c r="C218" s="36">
        <f>SUMIFS(СВЦЭМ!$E$33:$E$776,СВЦЭМ!$A$33:$A$776,$A218,СВЦЭМ!$B$33:$B$776,C$191)+'СЕТ СН'!$F$15</f>
        <v>114.12013002</v>
      </c>
      <c r="D218" s="36">
        <f>SUMIFS(СВЦЭМ!$E$33:$E$776,СВЦЭМ!$A$33:$A$776,$A218,СВЦЭМ!$B$33:$B$776,D$191)+'СЕТ СН'!$F$15</f>
        <v>116.22879406</v>
      </c>
      <c r="E218" s="36">
        <f>SUMIFS(СВЦЭМ!$E$33:$E$776,СВЦЭМ!$A$33:$A$776,$A218,СВЦЭМ!$B$33:$B$776,E$191)+'СЕТ СН'!$F$15</f>
        <v>117.62754645</v>
      </c>
      <c r="F218" s="36">
        <f>SUMIFS(СВЦЭМ!$E$33:$E$776,СВЦЭМ!$A$33:$A$776,$A218,СВЦЭМ!$B$33:$B$776,F$191)+'СЕТ СН'!$F$15</f>
        <v>118.79784501</v>
      </c>
      <c r="G218" s="36">
        <f>SUMIFS(СВЦЭМ!$E$33:$E$776,СВЦЭМ!$A$33:$A$776,$A218,СВЦЭМ!$B$33:$B$776,G$191)+'СЕТ СН'!$F$15</f>
        <v>126.04271113</v>
      </c>
      <c r="H218" s="36">
        <f>SUMIFS(СВЦЭМ!$E$33:$E$776,СВЦЭМ!$A$33:$A$776,$A218,СВЦЭМ!$B$33:$B$776,H$191)+'СЕТ СН'!$F$15</f>
        <v>131.24414413</v>
      </c>
      <c r="I218" s="36">
        <f>SUMIFS(СВЦЭМ!$E$33:$E$776,СВЦЭМ!$A$33:$A$776,$A218,СВЦЭМ!$B$33:$B$776,I$191)+'СЕТ СН'!$F$15</f>
        <v>127.91941002</v>
      </c>
      <c r="J218" s="36">
        <f>SUMIFS(СВЦЭМ!$E$33:$E$776,СВЦЭМ!$A$33:$A$776,$A218,СВЦЭМ!$B$33:$B$776,J$191)+'СЕТ СН'!$F$15</f>
        <v>128.54513403000001</v>
      </c>
      <c r="K218" s="36">
        <f>SUMIFS(СВЦЭМ!$E$33:$E$776,СВЦЭМ!$A$33:$A$776,$A218,СВЦЭМ!$B$33:$B$776,K$191)+'СЕТ СН'!$F$15</f>
        <v>121.34991554</v>
      </c>
      <c r="L218" s="36">
        <f>SUMIFS(СВЦЭМ!$E$33:$E$776,СВЦЭМ!$A$33:$A$776,$A218,СВЦЭМ!$B$33:$B$776,L$191)+'СЕТ СН'!$F$15</f>
        <v>123.34766376</v>
      </c>
      <c r="M218" s="36">
        <f>SUMIFS(СВЦЭМ!$E$33:$E$776,СВЦЭМ!$A$33:$A$776,$A218,СВЦЭМ!$B$33:$B$776,M$191)+'СЕТ СН'!$F$15</f>
        <v>122.95438417</v>
      </c>
      <c r="N218" s="36">
        <f>SUMIFS(СВЦЭМ!$E$33:$E$776,СВЦЭМ!$A$33:$A$776,$A218,СВЦЭМ!$B$33:$B$776,N$191)+'СЕТ СН'!$F$15</f>
        <v>121.69037462999999</v>
      </c>
      <c r="O218" s="36">
        <f>SUMIFS(СВЦЭМ!$E$33:$E$776,СВЦЭМ!$A$33:$A$776,$A218,СВЦЭМ!$B$33:$B$776,O$191)+'СЕТ СН'!$F$15</f>
        <v>121.44333171</v>
      </c>
      <c r="P218" s="36">
        <f>SUMIFS(СВЦЭМ!$E$33:$E$776,СВЦЭМ!$A$33:$A$776,$A218,СВЦЭМ!$B$33:$B$776,P$191)+'СЕТ СН'!$F$15</f>
        <v>122.27496425</v>
      </c>
      <c r="Q218" s="36">
        <f>SUMIFS(СВЦЭМ!$E$33:$E$776,СВЦЭМ!$A$33:$A$776,$A218,СВЦЭМ!$B$33:$B$776,Q$191)+'СЕТ СН'!$F$15</f>
        <v>120.76070795</v>
      </c>
      <c r="R218" s="36">
        <f>SUMIFS(СВЦЭМ!$E$33:$E$776,СВЦЭМ!$A$33:$A$776,$A218,СВЦЭМ!$B$33:$B$776,R$191)+'СЕТ СН'!$F$15</f>
        <v>113.26556621</v>
      </c>
      <c r="S218" s="36">
        <f>SUMIFS(СВЦЭМ!$E$33:$E$776,СВЦЭМ!$A$33:$A$776,$A218,СВЦЭМ!$B$33:$B$776,S$191)+'СЕТ СН'!$F$15</f>
        <v>110.47001625</v>
      </c>
      <c r="T218" s="36">
        <f>SUMIFS(СВЦЭМ!$E$33:$E$776,СВЦЭМ!$A$33:$A$776,$A218,СВЦЭМ!$B$33:$B$776,T$191)+'СЕТ СН'!$F$15</f>
        <v>108.7267205</v>
      </c>
      <c r="U218" s="36">
        <f>SUMIFS(СВЦЭМ!$E$33:$E$776,СВЦЭМ!$A$33:$A$776,$A218,СВЦЭМ!$B$33:$B$776,U$191)+'СЕТ СН'!$F$15</f>
        <v>106.37033009</v>
      </c>
      <c r="V218" s="36">
        <f>SUMIFS(СВЦЭМ!$E$33:$E$776,СВЦЭМ!$A$33:$A$776,$A218,СВЦЭМ!$B$33:$B$776,V$191)+'СЕТ СН'!$F$15</f>
        <v>106.05978055999999</v>
      </c>
      <c r="W218" s="36">
        <f>SUMIFS(СВЦЭМ!$E$33:$E$776,СВЦЭМ!$A$33:$A$776,$A218,СВЦЭМ!$B$33:$B$776,W$191)+'СЕТ СН'!$F$15</f>
        <v>108.37587136</v>
      </c>
      <c r="X218" s="36">
        <f>SUMIFS(СВЦЭМ!$E$33:$E$776,СВЦЭМ!$A$33:$A$776,$A218,СВЦЭМ!$B$33:$B$776,X$191)+'СЕТ СН'!$F$15</f>
        <v>106.51082934</v>
      </c>
      <c r="Y218" s="36">
        <f>SUMIFS(СВЦЭМ!$E$33:$E$776,СВЦЭМ!$A$33:$A$776,$A218,СВЦЭМ!$B$33:$B$776,Y$191)+'СЕТ СН'!$F$15</f>
        <v>117.13760935000001</v>
      </c>
    </row>
    <row r="219" spans="1:25" ht="15.75" x14ac:dyDescent="0.2">
      <c r="A219" s="35">
        <f t="shared" si="5"/>
        <v>43674</v>
      </c>
      <c r="B219" s="36">
        <f>SUMIFS(СВЦЭМ!$E$33:$E$776,СВЦЭМ!$A$33:$A$776,$A219,СВЦЭМ!$B$33:$B$776,B$191)+'СЕТ СН'!$F$15</f>
        <v>113.43986027</v>
      </c>
      <c r="C219" s="36">
        <f>SUMIFS(СВЦЭМ!$E$33:$E$776,СВЦЭМ!$A$33:$A$776,$A219,СВЦЭМ!$B$33:$B$776,C$191)+'СЕТ СН'!$F$15</f>
        <v>120.18480561</v>
      </c>
      <c r="D219" s="36">
        <f>SUMIFS(СВЦЭМ!$E$33:$E$776,СВЦЭМ!$A$33:$A$776,$A219,СВЦЭМ!$B$33:$B$776,D$191)+'СЕТ СН'!$F$15</f>
        <v>123.58460608</v>
      </c>
      <c r="E219" s="36">
        <f>SUMIFS(СВЦЭМ!$E$33:$E$776,СВЦЭМ!$A$33:$A$776,$A219,СВЦЭМ!$B$33:$B$776,E$191)+'СЕТ СН'!$F$15</f>
        <v>125.96254684</v>
      </c>
      <c r="F219" s="36">
        <f>SUMIFS(СВЦЭМ!$E$33:$E$776,СВЦЭМ!$A$33:$A$776,$A219,СВЦЭМ!$B$33:$B$776,F$191)+'СЕТ СН'!$F$15</f>
        <v>127.12645565</v>
      </c>
      <c r="G219" s="36">
        <f>SUMIFS(СВЦЭМ!$E$33:$E$776,СВЦЭМ!$A$33:$A$776,$A219,СВЦЭМ!$B$33:$B$776,G$191)+'СЕТ СН'!$F$15</f>
        <v>125.26151779</v>
      </c>
      <c r="H219" s="36">
        <f>SUMIFS(СВЦЭМ!$E$33:$E$776,СВЦЭМ!$A$33:$A$776,$A219,СВЦЭМ!$B$33:$B$776,H$191)+'СЕТ СН'!$F$15</f>
        <v>123.6235559</v>
      </c>
      <c r="I219" s="36">
        <f>SUMIFS(СВЦЭМ!$E$33:$E$776,СВЦЭМ!$A$33:$A$776,$A219,СВЦЭМ!$B$33:$B$776,I$191)+'СЕТ СН'!$F$15</f>
        <v>122.44378407000001</v>
      </c>
      <c r="J219" s="36">
        <f>SUMIFS(СВЦЭМ!$E$33:$E$776,СВЦЭМ!$A$33:$A$776,$A219,СВЦЭМ!$B$33:$B$776,J$191)+'СЕТ СН'!$F$15</f>
        <v>123.87040747</v>
      </c>
      <c r="K219" s="36">
        <f>SUMIFS(СВЦЭМ!$E$33:$E$776,СВЦЭМ!$A$33:$A$776,$A219,СВЦЭМ!$B$33:$B$776,K$191)+'СЕТ СН'!$F$15</f>
        <v>120.41368903</v>
      </c>
      <c r="L219" s="36">
        <f>SUMIFS(СВЦЭМ!$E$33:$E$776,СВЦЭМ!$A$33:$A$776,$A219,СВЦЭМ!$B$33:$B$776,L$191)+'СЕТ СН'!$F$15</f>
        <v>125.16926395999999</v>
      </c>
      <c r="M219" s="36">
        <f>SUMIFS(СВЦЭМ!$E$33:$E$776,СВЦЭМ!$A$33:$A$776,$A219,СВЦЭМ!$B$33:$B$776,M$191)+'СЕТ СН'!$F$15</f>
        <v>125.2026783</v>
      </c>
      <c r="N219" s="36">
        <f>SUMIFS(СВЦЭМ!$E$33:$E$776,СВЦЭМ!$A$33:$A$776,$A219,СВЦЭМ!$B$33:$B$776,N$191)+'СЕТ СН'!$F$15</f>
        <v>124.6745497</v>
      </c>
      <c r="O219" s="36">
        <f>SUMIFS(СВЦЭМ!$E$33:$E$776,СВЦЭМ!$A$33:$A$776,$A219,СВЦЭМ!$B$33:$B$776,O$191)+'СЕТ СН'!$F$15</f>
        <v>124.34239814999999</v>
      </c>
      <c r="P219" s="36">
        <f>SUMIFS(СВЦЭМ!$E$33:$E$776,СВЦЭМ!$A$33:$A$776,$A219,СВЦЭМ!$B$33:$B$776,P$191)+'СЕТ СН'!$F$15</f>
        <v>124.7832184</v>
      </c>
      <c r="Q219" s="36">
        <f>SUMIFS(СВЦЭМ!$E$33:$E$776,СВЦЭМ!$A$33:$A$776,$A219,СВЦЭМ!$B$33:$B$776,Q$191)+'СЕТ СН'!$F$15</f>
        <v>123.65167752000001</v>
      </c>
      <c r="R219" s="36">
        <f>SUMIFS(СВЦЭМ!$E$33:$E$776,СВЦЭМ!$A$33:$A$776,$A219,СВЦЭМ!$B$33:$B$776,R$191)+'СЕТ СН'!$F$15</f>
        <v>115.31916093</v>
      </c>
      <c r="S219" s="36">
        <f>SUMIFS(СВЦЭМ!$E$33:$E$776,СВЦЭМ!$A$33:$A$776,$A219,СВЦЭМ!$B$33:$B$776,S$191)+'СЕТ СН'!$F$15</f>
        <v>111.88711297</v>
      </c>
      <c r="T219" s="36">
        <f>SUMIFS(СВЦЭМ!$E$33:$E$776,СВЦЭМ!$A$33:$A$776,$A219,СВЦЭМ!$B$33:$B$776,T$191)+'СЕТ СН'!$F$15</f>
        <v>111.1731995</v>
      </c>
      <c r="U219" s="36">
        <f>SUMIFS(СВЦЭМ!$E$33:$E$776,СВЦЭМ!$A$33:$A$776,$A219,СВЦЭМ!$B$33:$B$776,U$191)+'СЕТ СН'!$F$15</f>
        <v>109.42336229</v>
      </c>
      <c r="V219" s="36">
        <f>SUMIFS(СВЦЭМ!$E$33:$E$776,СВЦЭМ!$A$33:$A$776,$A219,СВЦЭМ!$B$33:$B$776,V$191)+'СЕТ СН'!$F$15</f>
        <v>108.40438731</v>
      </c>
      <c r="W219" s="36">
        <f>SUMIFS(СВЦЭМ!$E$33:$E$776,СВЦЭМ!$A$33:$A$776,$A219,СВЦЭМ!$B$33:$B$776,W$191)+'СЕТ СН'!$F$15</f>
        <v>111.11674389</v>
      </c>
      <c r="X219" s="36">
        <f>SUMIFS(СВЦЭМ!$E$33:$E$776,СВЦЭМ!$A$33:$A$776,$A219,СВЦЭМ!$B$33:$B$776,X$191)+'СЕТ СН'!$F$15</f>
        <v>106.77725141000001</v>
      </c>
      <c r="Y219" s="36">
        <f>SUMIFS(СВЦЭМ!$E$33:$E$776,СВЦЭМ!$A$33:$A$776,$A219,СВЦЭМ!$B$33:$B$776,Y$191)+'СЕТ СН'!$F$15</f>
        <v>111.63358565999999</v>
      </c>
    </row>
    <row r="220" spans="1:25" ht="15.75" x14ac:dyDescent="0.2">
      <c r="A220" s="35">
        <f t="shared" si="5"/>
        <v>43675</v>
      </c>
      <c r="B220" s="36">
        <f>SUMIFS(СВЦЭМ!$E$33:$E$776,СВЦЭМ!$A$33:$A$776,$A220,СВЦЭМ!$B$33:$B$776,B$191)+'СЕТ СН'!$F$15</f>
        <v>121.80784327000001</v>
      </c>
      <c r="C220" s="36">
        <f>SUMIFS(СВЦЭМ!$E$33:$E$776,СВЦЭМ!$A$33:$A$776,$A220,СВЦЭМ!$B$33:$B$776,C$191)+'СЕТ СН'!$F$15</f>
        <v>123.77658939</v>
      </c>
      <c r="D220" s="36">
        <f>SUMIFS(СВЦЭМ!$E$33:$E$776,СВЦЭМ!$A$33:$A$776,$A220,СВЦЭМ!$B$33:$B$776,D$191)+'СЕТ СН'!$F$15</f>
        <v>123.88950256</v>
      </c>
      <c r="E220" s="36">
        <f>SUMIFS(СВЦЭМ!$E$33:$E$776,СВЦЭМ!$A$33:$A$776,$A220,СВЦЭМ!$B$33:$B$776,E$191)+'СЕТ СН'!$F$15</f>
        <v>125.91506405</v>
      </c>
      <c r="F220" s="36">
        <f>SUMIFS(СВЦЭМ!$E$33:$E$776,СВЦЭМ!$A$33:$A$776,$A220,СВЦЭМ!$B$33:$B$776,F$191)+'СЕТ СН'!$F$15</f>
        <v>130.74639508000001</v>
      </c>
      <c r="G220" s="36">
        <f>SUMIFS(СВЦЭМ!$E$33:$E$776,СВЦЭМ!$A$33:$A$776,$A220,СВЦЭМ!$B$33:$B$776,G$191)+'СЕТ СН'!$F$15</f>
        <v>126.65753735</v>
      </c>
      <c r="H220" s="36">
        <f>SUMIFS(СВЦЭМ!$E$33:$E$776,СВЦЭМ!$A$33:$A$776,$A220,СВЦЭМ!$B$33:$B$776,H$191)+'СЕТ СН'!$F$15</f>
        <v>121.78505431000001</v>
      </c>
      <c r="I220" s="36">
        <f>SUMIFS(СВЦЭМ!$E$33:$E$776,СВЦЭМ!$A$33:$A$776,$A220,СВЦЭМ!$B$33:$B$776,I$191)+'СЕТ СН'!$F$15</f>
        <v>120.89913973</v>
      </c>
      <c r="J220" s="36">
        <f>SUMIFS(СВЦЭМ!$E$33:$E$776,СВЦЭМ!$A$33:$A$776,$A220,СВЦЭМ!$B$33:$B$776,J$191)+'СЕТ СН'!$F$15</f>
        <v>113.48316151</v>
      </c>
      <c r="K220" s="36">
        <f>SUMIFS(СВЦЭМ!$E$33:$E$776,СВЦЭМ!$A$33:$A$776,$A220,СВЦЭМ!$B$33:$B$776,K$191)+'СЕТ СН'!$F$15</f>
        <v>112.69246085</v>
      </c>
      <c r="L220" s="36">
        <f>SUMIFS(СВЦЭМ!$E$33:$E$776,СВЦЭМ!$A$33:$A$776,$A220,СВЦЭМ!$B$33:$B$776,L$191)+'СЕТ СН'!$F$15</f>
        <v>113.10596835</v>
      </c>
      <c r="M220" s="36">
        <f>SUMIFS(СВЦЭМ!$E$33:$E$776,СВЦЭМ!$A$33:$A$776,$A220,СВЦЭМ!$B$33:$B$776,M$191)+'СЕТ СН'!$F$15</f>
        <v>113.37564934</v>
      </c>
      <c r="N220" s="36">
        <f>SUMIFS(СВЦЭМ!$E$33:$E$776,СВЦЭМ!$A$33:$A$776,$A220,СВЦЭМ!$B$33:$B$776,N$191)+'СЕТ СН'!$F$15</f>
        <v>111.60270007</v>
      </c>
      <c r="O220" s="36">
        <f>SUMIFS(СВЦЭМ!$E$33:$E$776,СВЦЭМ!$A$33:$A$776,$A220,СВЦЭМ!$B$33:$B$776,O$191)+'СЕТ СН'!$F$15</f>
        <v>112.80826580999999</v>
      </c>
      <c r="P220" s="36">
        <f>SUMIFS(СВЦЭМ!$E$33:$E$776,СВЦЭМ!$A$33:$A$776,$A220,СВЦЭМ!$B$33:$B$776,P$191)+'СЕТ СН'!$F$15</f>
        <v>113.39842121</v>
      </c>
      <c r="Q220" s="36">
        <f>SUMIFS(СВЦЭМ!$E$33:$E$776,СВЦЭМ!$A$33:$A$776,$A220,СВЦЭМ!$B$33:$B$776,Q$191)+'СЕТ СН'!$F$15</f>
        <v>112.72767061</v>
      </c>
      <c r="R220" s="36">
        <f>SUMIFS(СВЦЭМ!$E$33:$E$776,СВЦЭМ!$A$33:$A$776,$A220,СВЦЭМ!$B$33:$B$776,R$191)+'СЕТ СН'!$F$15</f>
        <v>103.76699775</v>
      </c>
      <c r="S220" s="36">
        <f>SUMIFS(СВЦЭМ!$E$33:$E$776,СВЦЭМ!$A$33:$A$776,$A220,СВЦЭМ!$B$33:$B$776,S$191)+'СЕТ СН'!$F$15</f>
        <v>99.435700890000007</v>
      </c>
      <c r="T220" s="36">
        <f>SUMIFS(СВЦЭМ!$E$33:$E$776,СВЦЭМ!$A$33:$A$776,$A220,СВЦЭМ!$B$33:$B$776,T$191)+'СЕТ СН'!$F$15</f>
        <v>99.99681957</v>
      </c>
      <c r="U220" s="36">
        <f>SUMIFS(СВЦЭМ!$E$33:$E$776,СВЦЭМ!$A$33:$A$776,$A220,СВЦЭМ!$B$33:$B$776,U$191)+'СЕТ СН'!$F$15</f>
        <v>99.846111100000002</v>
      </c>
      <c r="V220" s="36">
        <f>SUMIFS(СВЦЭМ!$E$33:$E$776,СВЦЭМ!$A$33:$A$776,$A220,СВЦЭМ!$B$33:$B$776,V$191)+'СЕТ СН'!$F$15</f>
        <v>100.26804477</v>
      </c>
      <c r="W220" s="36">
        <f>SUMIFS(СВЦЭМ!$E$33:$E$776,СВЦЭМ!$A$33:$A$776,$A220,СВЦЭМ!$B$33:$B$776,W$191)+'СЕТ СН'!$F$15</f>
        <v>99.961457129999999</v>
      </c>
      <c r="X220" s="36">
        <f>SUMIFS(СВЦЭМ!$E$33:$E$776,СВЦЭМ!$A$33:$A$776,$A220,СВЦЭМ!$B$33:$B$776,X$191)+'СЕТ СН'!$F$15</f>
        <v>99.156814170000004</v>
      </c>
      <c r="Y220" s="36">
        <f>SUMIFS(СВЦЭМ!$E$33:$E$776,СВЦЭМ!$A$33:$A$776,$A220,СВЦЭМ!$B$33:$B$776,Y$191)+'СЕТ СН'!$F$15</f>
        <v>114.66232162999999</v>
      </c>
    </row>
    <row r="221" spans="1:25" ht="15.75" x14ac:dyDescent="0.2">
      <c r="A221" s="35">
        <f t="shared" si="5"/>
        <v>43676</v>
      </c>
      <c r="B221" s="36">
        <f>SUMIFS(СВЦЭМ!$E$33:$E$776,СВЦЭМ!$A$33:$A$776,$A221,СВЦЭМ!$B$33:$B$776,B$191)+'СЕТ СН'!$F$15</f>
        <v>126.24698882</v>
      </c>
      <c r="C221" s="36">
        <f>SUMIFS(СВЦЭМ!$E$33:$E$776,СВЦЭМ!$A$33:$A$776,$A221,СВЦЭМ!$B$33:$B$776,C$191)+'СЕТ СН'!$F$15</f>
        <v>127.02608755</v>
      </c>
      <c r="D221" s="36">
        <f>SUMIFS(СВЦЭМ!$E$33:$E$776,СВЦЭМ!$A$33:$A$776,$A221,СВЦЭМ!$B$33:$B$776,D$191)+'СЕТ СН'!$F$15</f>
        <v>126.8951247</v>
      </c>
      <c r="E221" s="36">
        <f>SUMIFS(СВЦЭМ!$E$33:$E$776,СВЦЭМ!$A$33:$A$776,$A221,СВЦЭМ!$B$33:$B$776,E$191)+'СЕТ СН'!$F$15</f>
        <v>131.95667713</v>
      </c>
      <c r="F221" s="36">
        <f>SUMIFS(СВЦЭМ!$E$33:$E$776,СВЦЭМ!$A$33:$A$776,$A221,СВЦЭМ!$B$33:$B$776,F$191)+'СЕТ СН'!$F$15</f>
        <v>133.07037912999999</v>
      </c>
      <c r="G221" s="36">
        <f>SUMIFS(СВЦЭМ!$E$33:$E$776,СВЦЭМ!$A$33:$A$776,$A221,СВЦЭМ!$B$33:$B$776,G$191)+'СЕТ СН'!$F$15</f>
        <v>130.77619369999999</v>
      </c>
      <c r="H221" s="36">
        <f>SUMIFS(СВЦЭМ!$E$33:$E$776,СВЦЭМ!$A$33:$A$776,$A221,СВЦЭМ!$B$33:$B$776,H$191)+'СЕТ СН'!$F$15</f>
        <v>130.47106969999999</v>
      </c>
      <c r="I221" s="36">
        <f>SUMIFS(СВЦЭМ!$E$33:$E$776,СВЦЭМ!$A$33:$A$776,$A221,СВЦЭМ!$B$33:$B$776,I$191)+'СЕТ СН'!$F$15</f>
        <v>119.2788911</v>
      </c>
      <c r="J221" s="36">
        <f>SUMIFS(СВЦЭМ!$E$33:$E$776,СВЦЭМ!$A$33:$A$776,$A221,СВЦЭМ!$B$33:$B$776,J$191)+'СЕТ СН'!$F$15</f>
        <v>112.78057022</v>
      </c>
      <c r="K221" s="36">
        <f>SUMIFS(СВЦЭМ!$E$33:$E$776,СВЦЭМ!$A$33:$A$776,$A221,СВЦЭМ!$B$33:$B$776,K$191)+'СЕТ СН'!$F$15</f>
        <v>118.38676208</v>
      </c>
      <c r="L221" s="36">
        <f>SUMIFS(СВЦЭМ!$E$33:$E$776,СВЦЭМ!$A$33:$A$776,$A221,СВЦЭМ!$B$33:$B$776,L$191)+'СЕТ СН'!$F$15</f>
        <v>119.52558937000001</v>
      </c>
      <c r="M221" s="36">
        <f>SUMIFS(СВЦЭМ!$E$33:$E$776,СВЦЭМ!$A$33:$A$776,$A221,СВЦЭМ!$B$33:$B$776,M$191)+'СЕТ СН'!$F$15</f>
        <v>119.38436183</v>
      </c>
      <c r="N221" s="36">
        <f>SUMIFS(СВЦЭМ!$E$33:$E$776,СВЦЭМ!$A$33:$A$776,$A221,СВЦЭМ!$B$33:$B$776,N$191)+'СЕТ СН'!$F$15</f>
        <v>118.81604113</v>
      </c>
      <c r="O221" s="36">
        <f>SUMIFS(СВЦЭМ!$E$33:$E$776,СВЦЭМ!$A$33:$A$776,$A221,СВЦЭМ!$B$33:$B$776,O$191)+'СЕТ СН'!$F$15</f>
        <v>119.38810564000001</v>
      </c>
      <c r="P221" s="36">
        <f>SUMIFS(СВЦЭМ!$E$33:$E$776,СВЦЭМ!$A$33:$A$776,$A221,СВЦЭМ!$B$33:$B$776,P$191)+'СЕТ СН'!$F$15</f>
        <v>121.49190919</v>
      </c>
      <c r="Q221" s="36">
        <f>SUMIFS(СВЦЭМ!$E$33:$E$776,СВЦЭМ!$A$33:$A$776,$A221,СВЦЭМ!$B$33:$B$776,Q$191)+'СЕТ СН'!$F$15</f>
        <v>121.21630321000001</v>
      </c>
      <c r="R221" s="36">
        <f>SUMIFS(СВЦЭМ!$E$33:$E$776,СВЦЭМ!$A$33:$A$776,$A221,СВЦЭМ!$B$33:$B$776,R$191)+'СЕТ СН'!$F$15</f>
        <v>110.17866225</v>
      </c>
      <c r="S221" s="36">
        <f>SUMIFS(СВЦЭМ!$E$33:$E$776,СВЦЭМ!$A$33:$A$776,$A221,СВЦЭМ!$B$33:$B$776,S$191)+'СЕТ СН'!$F$15</f>
        <v>104.37659347</v>
      </c>
      <c r="T221" s="36">
        <f>SUMIFS(СВЦЭМ!$E$33:$E$776,СВЦЭМ!$A$33:$A$776,$A221,СВЦЭМ!$B$33:$B$776,T$191)+'СЕТ СН'!$F$15</f>
        <v>104.67130641</v>
      </c>
      <c r="U221" s="36">
        <f>SUMIFS(СВЦЭМ!$E$33:$E$776,СВЦЭМ!$A$33:$A$776,$A221,СВЦЭМ!$B$33:$B$776,U$191)+'СЕТ СН'!$F$15</f>
        <v>103.46192585999999</v>
      </c>
      <c r="V221" s="36">
        <f>SUMIFS(СВЦЭМ!$E$33:$E$776,СВЦЭМ!$A$33:$A$776,$A221,СВЦЭМ!$B$33:$B$776,V$191)+'СЕТ СН'!$F$15</f>
        <v>98.340162559999996</v>
      </c>
      <c r="W221" s="36">
        <f>SUMIFS(СВЦЭМ!$E$33:$E$776,СВЦЭМ!$A$33:$A$776,$A221,СВЦЭМ!$B$33:$B$776,W$191)+'СЕТ СН'!$F$15</f>
        <v>95.733572010000003</v>
      </c>
      <c r="X221" s="36">
        <f>SUMIFS(СВЦЭМ!$E$33:$E$776,СВЦЭМ!$A$33:$A$776,$A221,СВЦЭМ!$B$33:$B$776,X$191)+'СЕТ СН'!$F$15</f>
        <v>95.288415959999995</v>
      </c>
      <c r="Y221" s="36">
        <f>SUMIFS(СВЦЭМ!$E$33:$E$776,СВЦЭМ!$A$33:$A$776,$A221,СВЦЭМ!$B$33:$B$776,Y$191)+'СЕТ СН'!$F$15</f>
        <v>108.02998104</v>
      </c>
    </row>
    <row r="222" spans="1:25" ht="15.75" x14ac:dyDescent="0.2">
      <c r="A222" s="35">
        <f t="shared" si="5"/>
        <v>43677</v>
      </c>
      <c r="B222" s="36">
        <f>SUMIFS(СВЦЭМ!$E$33:$E$776,СВЦЭМ!$A$33:$A$776,$A222,СВЦЭМ!$B$33:$B$776,B$191)+'СЕТ СН'!$F$15</f>
        <v>128.77902453999999</v>
      </c>
      <c r="C222" s="36">
        <f>SUMIFS(СВЦЭМ!$E$33:$E$776,СВЦЭМ!$A$33:$A$776,$A222,СВЦЭМ!$B$33:$B$776,C$191)+'СЕТ СН'!$F$15</f>
        <v>129.13749469999999</v>
      </c>
      <c r="D222" s="36">
        <f>SUMIFS(СВЦЭМ!$E$33:$E$776,СВЦЭМ!$A$33:$A$776,$A222,СВЦЭМ!$B$33:$B$776,D$191)+'СЕТ СН'!$F$15</f>
        <v>130.93192189000001</v>
      </c>
      <c r="E222" s="36">
        <f>SUMIFS(СВЦЭМ!$E$33:$E$776,СВЦЭМ!$A$33:$A$776,$A222,СВЦЭМ!$B$33:$B$776,E$191)+'СЕТ СН'!$F$15</f>
        <v>132.50650446</v>
      </c>
      <c r="F222" s="36">
        <f>SUMIFS(СВЦЭМ!$E$33:$E$776,СВЦЭМ!$A$33:$A$776,$A222,СВЦЭМ!$B$33:$B$776,F$191)+'СЕТ СН'!$F$15</f>
        <v>133.19949532999999</v>
      </c>
      <c r="G222" s="36">
        <f>SUMIFS(СВЦЭМ!$E$33:$E$776,СВЦЭМ!$A$33:$A$776,$A222,СВЦЭМ!$B$33:$B$776,G$191)+'СЕТ СН'!$F$15</f>
        <v>129.67095402999999</v>
      </c>
      <c r="H222" s="36">
        <f>SUMIFS(СВЦЭМ!$E$33:$E$776,СВЦЭМ!$A$33:$A$776,$A222,СВЦЭМ!$B$33:$B$776,H$191)+'СЕТ СН'!$F$15</f>
        <v>127.29088966</v>
      </c>
      <c r="I222" s="36">
        <f>SUMIFS(СВЦЭМ!$E$33:$E$776,СВЦЭМ!$A$33:$A$776,$A222,СВЦЭМ!$B$33:$B$776,I$191)+'СЕТ СН'!$F$15</f>
        <v>124.24606692</v>
      </c>
      <c r="J222" s="36">
        <f>SUMIFS(СВЦЭМ!$E$33:$E$776,СВЦЭМ!$A$33:$A$776,$A222,СВЦЭМ!$B$33:$B$776,J$191)+'СЕТ СН'!$F$15</f>
        <v>123.44413552</v>
      </c>
      <c r="K222" s="36">
        <f>SUMIFS(СВЦЭМ!$E$33:$E$776,СВЦЭМ!$A$33:$A$776,$A222,СВЦЭМ!$B$33:$B$776,K$191)+'СЕТ СН'!$F$15</f>
        <v>124.49702671999999</v>
      </c>
      <c r="L222" s="36">
        <f>SUMIFS(СВЦЭМ!$E$33:$E$776,СВЦЭМ!$A$33:$A$776,$A222,СВЦЭМ!$B$33:$B$776,L$191)+'СЕТ СН'!$F$15</f>
        <v>124.70389664</v>
      </c>
      <c r="M222" s="36">
        <f>SUMIFS(СВЦЭМ!$E$33:$E$776,СВЦЭМ!$A$33:$A$776,$A222,СВЦЭМ!$B$33:$B$776,M$191)+'СЕТ СН'!$F$15</f>
        <v>123.93605788000001</v>
      </c>
      <c r="N222" s="36">
        <f>SUMIFS(СВЦЭМ!$E$33:$E$776,СВЦЭМ!$A$33:$A$776,$A222,СВЦЭМ!$B$33:$B$776,N$191)+'СЕТ СН'!$F$15</f>
        <v>123.46344028</v>
      </c>
      <c r="O222" s="36">
        <f>SUMIFS(СВЦЭМ!$E$33:$E$776,СВЦЭМ!$A$33:$A$776,$A222,СВЦЭМ!$B$33:$B$776,O$191)+'СЕТ СН'!$F$15</f>
        <v>124.89402681</v>
      </c>
      <c r="P222" s="36">
        <f>SUMIFS(СВЦЭМ!$E$33:$E$776,СВЦЭМ!$A$33:$A$776,$A222,СВЦЭМ!$B$33:$B$776,P$191)+'СЕТ СН'!$F$15</f>
        <v>126.3127472</v>
      </c>
      <c r="Q222" s="36">
        <f>SUMIFS(СВЦЭМ!$E$33:$E$776,СВЦЭМ!$A$33:$A$776,$A222,СВЦЭМ!$B$33:$B$776,Q$191)+'СЕТ СН'!$F$15</f>
        <v>127.41799394</v>
      </c>
      <c r="R222" s="36">
        <f>SUMIFS(СВЦЭМ!$E$33:$E$776,СВЦЭМ!$A$33:$A$776,$A222,СВЦЭМ!$B$33:$B$776,R$191)+'СЕТ СН'!$F$15</f>
        <v>116.80183194</v>
      </c>
      <c r="S222" s="36">
        <f>SUMIFS(СВЦЭМ!$E$33:$E$776,СВЦЭМ!$A$33:$A$776,$A222,СВЦЭМ!$B$33:$B$776,S$191)+'СЕТ СН'!$F$15</f>
        <v>111.04635016</v>
      </c>
      <c r="T222" s="36">
        <f>SUMIFS(СВЦЭМ!$E$33:$E$776,СВЦЭМ!$A$33:$A$776,$A222,СВЦЭМ!$B$33:$B$776,T$191)+'СЕТ СН'!$F$15</f>
        <v>108.95089554</v>
      </c>
      <c r="U222" s="36">
        <f>SUMIFS(СВЦЭМ!$E$33:$E$776,СВЦЭМ!$A$33:$A$776,$A222,СВЦЭМ!$B$33:$B$776,U$191)+'СЕТ СН'!$F$15</f>
        <v>122.22472428</v>
      </c>
      <c r="V222" s="36">
        <f>SUMIFS(СВЦЭМ!$E$33:$E$776,СВЦЭМ!$A$33:$A$776,$A222,СВЦЭМ!$B$33:$B$776,V$191)+'СЕТ СН'!$F$15</f>
        <v>107.00810792999999</v>
      </c>
      <c r="W222" s="36">
        <f>SUMIFS(СВЦЭМ!$E$33:$E$776,СВЦЭМ!$A$33:$A$776,$A222,СВЦЭМ!$B$33:$B$776,W$191)+'СЕТ СН'!$F$15</f>
        <v>107.41766142</v>
      </c>
      <c r="X222" s="36">
        <f>SUMIFS(СВЦЭМ!$E$33:$E$776,СВЦЭМ!$A$33:$A$776,$A222,СВЦЭМ!$B$33:$B$776,X$191)+'СЕТ СН'!$F$15</f>
        <v>104.59292895</v>
      </c>
      <c r="Y222" s="36">
        <f>SUMIFS(СВЦЭМ!$E$33:$E$776,СВЦЭМ!$A$33:$A$776,$A222,СВЦЭМ!$B$33:$B$776,Y$191)+'СЕТ СН'!$F$15</f>
        <v>112.74852701</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28" t="s">
        <v>7</v>
      </c>
      <c r="B224" s="131" t="s">
        <v>150</v>
      </c>
      <c r="C224" s="132"/>
      <c r="D224" s="132"/>
      <c r="E224" s="132"/>
      <c r="F224" s="132"/>
      <c r="G224" s="132"/>
      <c r="H224" s="132"/>
      <c r="I224" s="132"/>
      <c r="J224" s="132"/>
      <c r="K224" s="132"/>
      <c r="L224" s="132"/>
      <c r="M224" s="132"/>
      <c r="N224" s="132"/>
      <c r="O224" s="132"/>
      <c r="P224" s="132"/>
      <c r="Q224" s="132"/>
      <c r="R224" s="132"/>
      <c r="S224" s="132"/>
      <c r="T224" s="132"/>
      <c r="U224" s="132"/>
      <c r="V224" s="132"/>
      <c r="W224" s="132"/>
      <c r="X224" s="132"/>
      <c r="Y224" s="133"/>
    </row>
    <row r="225" spans="1:27" ht="12.75" customHeight="1" x14ac:dyDescent="0.2">
      <c r="A225" s="129"/>
      <c r="B225" s="134"/>
      <c r="C225" s="135"/>
      <c r="D225" s="135"/>
      <c r="E225" s="135"/>
      <c r="F225" s="135"/>
      <c r="G225" s="135"/>
      <c r="H225" s="135"/>
      <c r="I225" s="135"/>
      <c r="J225" s="135"/>
      <c r="K225" s="135"/>
      <c r="L225" s="135"/>
      <c r="M225" s="135"/>
      <c r="N225" s="135"/>
      <c r="O225" s="135"/>
      <c r="P225" s="135"/>
      <c r="Q225" s="135"/>
      <c r="R225" s="135"/>
      <c r="S225" s="135"/>
      <c r="T225" s="135"/>
      <c r="U225" s="135"/>
      <c r="V225" s="135"/>
      <c r="W225" s="135"/>
      <c r="X225" s="135"/>
      <c r="Y225" s="136"/>
    </row>
    <row r="226" spans="1:27" s="46" customFormat="1" ht="12.75" customHeight="1" x14ac:dyDescent="0.2">
      <c r="A226" s="130"/>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01.07.2019</v>
      </c>
      <c r="B227" s="36">
        <f>SUMIFS(СВЦЭМ!$F$33:$F$776,СВЦЭМ!$A$33:$A$776,$A227,СВЦЭМ!$B$33:$B$776,B$226)+'СЕТ СН'!$F$15</f>
        <v>124.73966704999999</v>
      </c>
      <c r="C227" s="36">
        <f>SUMIFS(СВЦЭМ!$F$33:$F$776,СВЦЭМ!$A$33:$A$776,$A227,СВЦЭМ!$B$33:$B$776,C$226)+'СЕТ СН'!$F$15</f>
        <v>144.73053182999999</v>
      </c>
      <c r="D227" s="36">
        <f>SUMIFS(СВЦЭМ!$F$33:$F$776,СВЦЭМ!$A$33:$A$776,$A227,СВЦЭМ!$B$33:$B$776,D$226)+'СЕТ СН'!$F$15</f>
        <v>150.85142218999999</v>
      </c>
      <c r="E227" s="36">
        <f>SUMIFS(СВЦЭМ!$F$33:$F$776,СВЦЭМ!$A$33:$A$776,$A227,СВЦЭМ!$B$33:$B$776,E$226)+'СЕТ СН'!$F$15</f>
        <v>155.73564919</v>
      </c>
      <c r="F227" s="36">
        <f>SUMIFS(СВЦЭМ!$F$33:$F$776,СВЦЭМ!$A$33:$A$776,$A227,СВЦЭМ!$B$33:$B$776,F$226)+'СЕТ СН'!$F$15</f>
        <v>156.42710192999999</v>
      </c>
      <c r="G227" s="36">
        <f>SUMIFS(СВЦЭМ!$F$33:$F$776,СВЦЭМ!$A$33:$A$776,$A227,СВЦЭМ!$B$33:$B$776,G$226)+'СЕТ СН'!$F$15</f>
        <v>152.85808385999999</v>
      </c>
      <c r="H227" s="36">
        <f>SUMIFS(СВЦЭМ!$F$33:$F$776,СВЦЭМ!$A$33:$A$776,$A227,СВЦЭМ!$B$33:$B$776,H$226)+'СЕТ СН'!$F$15</f>
        <v>141.73963878999999</v>
      </c>
      <c r="I227" s="36">
        <f>SUMIFS(СВЦЭМ!$F$33:$F$776,СВЦЭМ!$A$33:$A$776,$A227,СВЦЭМ!$B$33:$B$776,I$226)+'СЕТ СН'!$F$15</f>
        <v>129.82669992999999</v>
      </c>
      <c r="J227" s="36">
        <f>SUMIFS(СВЦЭМ!$F$33:$F$776,СВЦЭМ!$A$33:$A$776,$A227,СВЦЭМ!$B$33:$B$776,J$226)+'СЕТ СН'!$F$15</f>
        <v>127.87574849000001</v>
      </c>
      <c r="K227" s="36">
        <f>SUMIFS(СВЦЭМ!$F$33:$F$776,СВЦЭМ!$A$33:$A$776,$A227,СВЦЭМ!$B$33:$B$776,K$226)+'СЕТ СН'!$F$15</f>
        <v>128.67698820999999</v>
      </c>
      <c r="L227" s="36">
        <f>SUMIFS(СВЦЭМ!$F$33:$F$776,СВЦЭМ!$A$33:$A$776,$A227,СВЦЭМ!$B$33:$B$776,L$226)+'СЕТ СН'!$F$15</f>
        <v>129.62751451</v>
      </c>
      <c r="M227" s="36">
        <f>SUMIFS(СВЦЭМ!$F$33:$F$776,СВЦЭМ!$A$33:$A$776,$A227,СВЦЭМ!$B$33:$B$776,M$226)+'СЕТ СН'!$F$15</f>
        <v>126.75152687000001</v>
      </c>
      <c r="N227" s="36">
        <f>SUMIFS(СВЦЭМ!$F$33:$F$776,СВЦЭМ!$A$33:$A$776,$A227,СВЦЭМ!$B$33:$B$776,N$226)+'СЕТ СН'!$F$15</f>
        <v>124.46837223999999</v>
      </c>
      <c r="O227" s="36">
        <f>SUMIFS(СВЦЭМ!$F$33:$F$776,СВЦЭМ!$A$33:$A$776,$A227,СВЦЭМ!$B$33:$B$776,O$226)+'СЕТ СН'!$F$15</f>
        <v>125.22005099</v>
      </c>
      <c r="P227" s="36">
        <f>SUMIFS(СВЦЭМ!$F$33:$F$776,СВЦЭМ!$A$33:$A$776,$A227,СВЦЭМ!$B$33:$B$776,P$226)+'СЕТ СН'!$F$15</f>
        <v>125.31576694</v>
      </c>
      <c r="Q227" s="36">
        <f>SUMIFS(СВЦЭМ!$F$33:$F$776,СВЦЭМ!$A$33:$A$776,$A227,СВЦЭМ!$B$33:$B$776,Q$226)+'СЕТ СН'!$F$15</f>
        <v>121.84327644</v>
      </c>
      <c r="R227" s="36">
        <f>SUMIFS(СВЦЭМ!$F$33:$F$776,СВЦЭМ!$A$33:$A$776,$A227,СВЦЭМ!$B$33:$B$776,R$226)+'СЕТ СН'!$F$15</f>
        <v>110.91676357999999</v>
      </c>
      <c r="S227" s="36">
        <f>SUMIFS(СВЦЭМ!$F$33:$F$776,СВЦЭМ!$A$33:$A$776,$A227,СВЦЭМ!$B$33:$B$776,S$226)+'СЕТ СН'!$F$15</f>
        <v>110.573021</v>
      </c>
      <c r="T227" s="36">
        <f>SUMIFS(СВЦЭМ!$F$33:$F$776,СВЦЭМ!$A$33:$A$776,$A227,СВЦЭМ!$B$33:$B$776,T$226)+'СЕТ СН'!$F$15</f>
        <v>110.95797669</v>
      </c>
      <c r="U227" s="36">
        <f>SUMIFS(СВЦЭМ!$F$33:$F$776,СВЦЭМ!$A$33:$A$776,$A227,СВЦЭМ!$B$33:$B$776,U$226)+'СЕТ СН'!$F$15</f>
        <v>109.77628765999999</v>
      </c>
      <c r="V227" s="36">
        <f>SUMIFS(СВЦЭМ!$F$33:$F$776,СВЦЭМ!$A$33:$A$776,$A227,СВЦЭМ!$B$33:$B$776,V$226)+'СЕТ СН'!$F$15</f>
        <v>110.48028932</v>
      </c>
      <c r="W227" s="36">
        <f>SUMIFS(СВЦЭМ!$F$33:$F$776,СВЦЭМ!$A$33:$A$776,$A227,СВЦЭМ!$B$33:$B$776,W$226)+'СЕТ СН'!$F$15</f>
        <v>115.21199117</v>
      </c>
      <c r="X227" s="36">
        <f>SUMIFS(СВЦЭМ!$F$33:$F$776,СВЦЭМ!$A$33:$A$776,$A227,СВЦЭМ!$B$33:$B$776,X$226)+'СЕТ СН'!$F$15</f>
        <v>109.66793789</v>
      </c>
      <c r="Y227" s="36">
        <f>SUMIFS(СВЦЭМ!$F$33:$F$776,СВЦЭМ!$A$33:$A$776,$A227,СВЦЭМ!$B$33:$B$776,Y$226)+'СЕТ СН'!$F$15</f>
        <v>109.63565538</v>
      </c>
      <c r="AA227" s="45"/>
    </row>
    <row r="228" spans="1:27" ht="15.75" x14ac:dyDescent="0.2">
      <c r="A228" s="35">
        <f>A227+1</f>
        <v>43648</v>
      </c>
      <c r="B228" s="36">
        <f>SUMIFS(СВЦЭМ!$F$33:$F$776,СВЦЭМ!$A$33:$A$776,$A228,СВЦЭМ!$B$33:$B$776,B$226)+'СЕТ СН'!$F$15</f>
        <v>141.46467315000001</v>
      </c>
      <c r="C228" s="36">
        <f>SUMIFS(СВЦЭМ!$F$33:$F$776,СВЦЭМ!$A$33:$A$776,$A228,СВЦЭМ!$B$33:$B$776,C$226)+'СЕТ СН'!$F$15</f>
        <v>164.28789595999999</v>
      </c>
      <c r="D228" s="36">
        <f>SUMIFS(СВЦЭМ!$F$33:$F$776,СВЦЭМ!$A$33:$A$776,$A228,СВЦЭМ!$B$33:$B$776,D$226)+'СЕТ СН'!$F$15</f>
        <v>166.21563859</v>
      </c>
      <c r="E228" s="36">
        <f>SUMIFS(СВЦЭМ!$F$33:$F$776,СВЦЭМ!$A$33:$A$776,$A228,СВЦЭМ!$B$33:$B$776,E$226)+'СЕТ СН'!$F$15</f>
        <v>173.04808408</v>
      </c>
      <c r="F228" s="36">
        <f>SUMIFS(СВЦЭМ!$F$33:$F$776,СВЦЭМ!$A$33:$A$776,$A228,СВЦЭМ!$B$33:$B$776,F$226)+'СЕТ СН'!$F$15</f>
        <v>172.45559951999999</v>
      </c>
      <c r="G228" s="36">
        <f>SUMIFS(СВЦЭМ!$F$33:$F$776,СВЦЭМ!$A$33:$A$776,$A228,СВЦЭМ!$B$33:$B$776,G$226)+'СЕТ СН'!$F$15</f>
        <v>169.27575611</v>
      </c>
      <c r="H228" s="36">
        <f>SUMIFS(СВЦЭМ!$F$33:$F$776,СВЦЭМ!$A$33:$A$776,$A228,СВЦЭМ!$B$33:$B$776,H$226)+'СЕТ СН'!$F$15</f>
        <v>158.95206765</v>
      </c>
      <c r="I228" s="36">
        <f>SUMIFS(СВЦЭМ!$F$33:$F$776,СВЦЭМ!$A$33:$A$776,$A228,СВЦЭМ!$B$33:$B$776,I$226)+'СЕТ СН'!$F$15</f>
        <v>145.42478373</v>
      </c>
      <c r="J228" s="36">
        <f>SUMIFS(СВЦЭМ!$F$33:$F$776,СВЦЭМ!$A$33:$A$776,$A228,СВЦЭМ!$B$33:$B$776,J$226)+'СЕТ СН'!$F$15</f>
        <v>135.81460233999999</v>
      </c>
      <c r="K228" s="36">
        <f>SUMIFS(СВЦЭМ!$F$33:$F$776,СВЦЭМ!$A$33:$A$776,$A228,СВЦЭМ!$B$33:$B$776,K$226)+'СЕТ СН'!$F$15</f>
        <v>128.76122285</v>
      </c>
      <c r="L228" s="36">
        <f>SUMIFS(СВЦЭМ!$F$33:$F$776,СВЦЭМ!$A$33:$A$776,$A228,СВЦЭМ!$B$33:$B$776,L$226)+'СЕТ СН'!$F$15</f>
        <v>126.00795356</v>
      </c>
      <c r="M228" s="36">
        <f>SUMIFS(СВЦЭМ!$F$33:$F$776,СВЦЭМ!$A$33:$A$776,$A228,СВЦЭМ!$B$33:$B$776,M$226)+'СЕТ СН'!$F$15</f>
        <v>126.87144031</v>
      </c>
      <c r="N228" s="36">
        <f>SUMIFS(СВЦЭМ!$F$33:$F$776,СВЦЭМ!$A$33:$A$776,$A228,СВЦЭМ!$B$33:$B$776,N$226)+'СЕТ СН'!$F$15</f>
        <v>130.54923147</v>
      </c>
      <c r="O228" s="36">
        <f>SUMIFS(СВЦЭМ!$F$33:$F$776,СВЦЭМ!$A$33:$A$776,$A228,СВЦЭМ!$B$33:$B$776,O$226)+'СЕТ СН'!$F$15</f>
        <v>129.70225637999999</v>
      </c>
      <c r="P228" s="36">
        <f>SUMIFS(СВЦЭМ!$F$33:$F$776,СВЦЭМ!$A$33:$A$776,$A228,СВЦЭМ!$B$33:$B$776,P$226)+'СЕТ СН'!$F$15</f>
        <v>130.46119762000001</v>
      </c>
      <c r="Q228" s="36">
        <f>SUMIFS(СВЦЭМ!$F$33:$F$776,СВЦЭМ!$A$33:$A$776,$A228,СВЦЭМ!$B$33:$B$776,Q$226)+'СЕТ СН'!$F$15</f>
        <v>128.09174253</v>
      </c>
      <c r="R228" s="36">
        <f>SUMIFS(СВЦЭМ!$F$33:$F$776,СВЦЭМ!$A$33:$A$776,$A228,СВЦЭМ!$B$33:$B$776,R$226)+'СЕТ СН'!$F$15</f>
        <v>117.97731511000001</v>
      </c>
      <c r="S228" s="36">
        <f>SUMIFS(СВЦЭМ!$F$33:$F$776,СВЦЭМ!$A$33:$A$776,$A228,СВЦЭМ!$B$33:$B$776,S$226)+'СЕТ СН'!$F$15</f>
        <v>117.60975655999999</v>
      </c>
      <c r="T228" s="36">
        <f>SUMIFS(СВЦЭМ!$F$33:$F$776,СВЦЭМ!$A$33:$A$776,$A228,СВЦЭМ!$B$33:$B$776,T$226)+'СЕТ СН'!$F$15</f>
        <v>116.14945421</v>
      </c>
      <c r="U228" s="36">
        <f>SUMIFS(СВЦЭМ!$F$33:$F$776,СВЦЭМ!$A$33:$A$776,$A228,СВЦЭМ!$B$33:$B$776,U$226)+'СЕТ СН'!$F$15</f>
        <v>115.05927835999999</v>
      </c>
      <c r="V228" s="36">
        <f>SUMIFS(СВЦЭМ!$F$33:$F$776,СВЦЭМ!$A$33:$A$776,$A228,СВЦЭМ!$B$33:$B$776,V$226)+'СЕТ СН'!$F$15</f>
        <v>114.80005318000001</v>
      </c>
      <c r="W228" s="36">
        <f>SUMIFS(СВЦЭМ!$F$33:$F$776,СВЦЭМ!$A$33:$A$776,$A228,СВЦЭМ!$B$33:$B$776,W$226)+'СЕТ СН'!$F$15</f>
        <v>113.8999484</v>
      </c>
      <c r="X228" s="36">
        <f>SUMIFS(СВЦЭМ!$F$33:$F$776,СВЦЭМ!$A$33:$A$776,$A228,СВЦЭМ!$B$33:$B$776,X$226)+'СЕТ СН'!$F$15</f>
        <v>122.66593451999999</v>
      </c>
      <c r="Y228" s="36">
        <f>SUMIFS(СВЦЭМ!$F$33:$F$776,СВЦЭМ!$A$33:$A$776,$A228,СВЦЭМ!$B$33:$B$776,Y$226)+'СЕТ СН'!$F$15</f>
        <v>126.08798351999999</v>
      </c>
    </row>
    <row r="229" spans="1:27" ht="15.75" x14ac:dyDescent="0.2">
      <c r="A229" s="35">
        <f t="shared" ref="A229:A257" si="6">A228+1</f>
        <v>43649</v>
      </c>
      <c r="B229" s="36">
        <f>SUMIFS(СВЦЭМ!$F$33:$F$776,СВЦЭМ!$A$33:$A$776,$A229,СВЦЭМ!$B$33:$B$776,B$226)+'СЕТ СН'!$F$15</f>
        <v>128.09090789000001</v>
      </c>
      <c r="C229" s="36">
        <f>SUMIFS(СВЦЭМ!$F$33:$F$776,СВЦЭМ!$A$33:$A$776,$A229,СВЦЭМ!$B$33:$B$776,C$226)+'СЕТ СН'!$F$15</f>
        <v>148.75765852999999</v>
      </c>
      <c r="D229" s="36">
        <f>SUMIFS(СВЦЭМ!$F$33:$F$776,СВЦЭМ!$A$33:$A$776,$A229,СВЦЭМ!$B$33:$B$776,D$226)+'СЕТ СН'!$F$15</f>
        <v>155.16798750999999</v>
      </c>
      <c r="E229" s="36">
        <f>SUMIFS(СВЦЭМ!$F$33:$F$776,СВЦЭМ!$A$33:$A$776,$A229,СВЦЭМ!$B$33:$B$776,E$226)+'СЕТ СН'!$F$15</f>
        <v>157.74618032999999</v>
      </c>
      <c r="F229" s="36">
        <f>SUMIFS(СВЦЭМ!$F$33:$F$776,СВЦЭМ!$A$33:$A$776,$A229,СВЦЭМ!$B$33:$B$776,F$226)+'СЕТ СН'!$F$15</f>
        <v>156.73529429000001</v>
      </c>
      <c r="G229" s="36">
        <f>SUMIFS(СВЦЭМ!$F$33:$F$776,СВЦЭМ!$A$33:$A$776,$A229,СВЦЭМ!$B$33:$B$776,G$226)+'СЕТ СН'!$F$15</f>
        <v>154.23988005000001</v>
      </c>
      <c r="H229" s="36">
        <f>SUMIFS(СВЦЭМ!$F$33:$F$776,СВЦЭМ!$A$33:$A$776,$A229,СВЦЭМ!$B$33:$B$776,H$226)+'СЕТ СН'!$F$15</f>
        <v>147.86223419999999</v>
      </c>
      <c r="I229" s="36">
        <f>SUMIFS(СВЦЭМ!$F$33:$F$776,СВЦЭМ!$A$33:$A$776,$A229,СВЦЭМ!$B$33:$B$776,I$226)+'СЕТ СН'!$F$15</f>
        <v>141.34896728000001</v>
      </c>
      <c r="J229" s="36">
        <f>SUMIFS(СВЦЭМ!$F$33:$F$776,СВЦЭМ!$A$33:$A$776,$A229,СВЦЭМ!$B$33:$B$776,J$226)+'СЕТ СН'!$F$15</f>
        <v>132.43586493999999</v>
      </c>
      <c r="K229" s="36">
        <f>SUMIFS(СВЦЭМ!$F$33:$F$776,СВЦЭМ!$A$33:$A$776,$A229,СВЦЭМ!$B$33:$B$776,K$226)+'СЕТ СН'!$F$15</f>
        <v>130.89241871999999</v>
      </c>
      <c r="L229" s="36">
        <f>SUMIFS(СВЦЭМ!$F$33:$F$776,СВЦЭМ!$A$33:$A$776,$A229,СВЦЭМ!$B$33:$B$776,L$226)+'СЕТ СН'!$F$15</f>
        <v>131.46361616999999</v>
      </c>
      <c r="M229" s="36">
        <f>SUMIFS(СВЦЭМ!$F$33:$F$776,СВЦЭМ!$A$33:$A$776,$A229,СВЦЭМ!$B$33:$B$776,M$226)+'СЕТ СН'!$F$15</f>
        <v>130.58246514000001</v>
      </c>
      <c r="N229" s="36">
        <f>SUMIFS(СВЦЭМ!$F$33:$F$776,СВЦЭМ!$A$33:$A$776,$A229,СВЦЭМ!$B$33:$B$776,N$226)+'СЕТ СН'!$F$15</f>
        <v>130.4480251</v>
      </c>
      <c r="O229" s="36">
        <f>SUMIFS(СВЦЭМ!$F$33:$F$776,СВЦЭМ!$A$33:$A$776,$A229,СВЦЭМ!$B$33:$B$776,O$226)+'СЕТ СН'!$F$15</f>
        <v>131.08837521999999</v>
      </c>
      <c r="P229" s="36">
        <f>SUMIFS(СВЦЭМ!$F$33:$F$776,СВЦЭМ!$A$33:$A$776,$A229,СВЦЭМ!$B$33:$B$776,P$226)+'СЕТ СН'!$F$15</f>
        <v>134.68831646999999</v>
      </c>
      <c r="Q229" s="36">
        <f>SUMIFS(СВЦЭМ!$F$33:$F$776,СВЦЭМ!$A$33:$A$776,$A229,СВЦЭМ!$B$33:$B$776,Q$226)+'СЕТ СН'!$F$15</f>
        <v>133.13347680000001</v>
      </c>
      <c r="R229" s="36">
        <f>SUMIFS(СВЦЭМ!$F$33:$F$776,СВЦЭМ!$A$33:$A$776,$A229,СВЦЭМ!$B$33:$B$776,R$226)+'СЕТ СН'!$F$15</f>
        <v>122.91906036</v>
      </c>
      <c r="S229" s="36">
        <f>SUMIFS(СВЦЭМ!$F$33:$F$776,СВЦЭМ!$A$33:$A$776,$A229,СВЦЭМ!$B$33:$B$776,S$226)+'СЕТ СН'!$F$15</f>
        <v>123.74108712</v>
      </c>
      <c r="T229" s="36">
        <f>SUMIFS(СВЦЭМ!$F$33:$F$776,СВЦЭМ!$A$33:$A$776,$A229,СВЦЭМ!$B$33:$B$776,T$226)+'СЕТ СН'!$F$15</f>
        <v>122.22654256</v>
      </c>
      <c r="U229" s="36">
        <f>SUMIFS(СВЦЭМ!$F$33:$F$776,СВЦЭМ!$A$33:$A$776,$A229,СВЦЭМ!$B$33:$B$776,U$226)+'СЕТ СН'!$F$15</f>
        <v>118.03154642</v>
      </c>
      <c r="V229" s="36">
        <f>SUMIFS(СВЦЭМ!$F$33:$F$776,СВЦЭМ!$A$33:$A$776,$A229,СВЦЭМ!$B$33:$B$776,V$226)+'СЕТ СН'!$F$15</f>
        <v>116.06428042</v>
      </c>
      <c r="W229" s="36">
        <f>SUMIFS(СВЦЭМ!$F$33:$F$776,СВЦЭМ!$A$33:$A$776,$A229,СВЦЭМ!$B$33:$B$776,W$226)+'СЕТ СН'!$F$15</f>
        <v>114.74776584</v>
      </c>
      <c r="X229" s="36">
        <f>SUMIFS(СВЦЭМ!$F$33:$F$776,СВЦЭМ!$A$33:$A$776,$A229,СВЦЭМ!$B$33:$B$776,X$226)+'СЕТ СН'!$F$15</f>
        <v>117.93384455</v>
      </c>
      <c r="Y229" s="36">
        <f>SUMIFS(СВЦЭМ!$F$33:$F$776,СВЦЭМ!$A$33:$A$776,$A229,СВЦЭМ!$B$33:$B$776,Y$226)+'СЕТ СН'!$F$15</f>
        <v>126.14847244000001</v>
      </c>
    </row>
    <row r="230" spans="1:27" ht="15.75" x14ac:dyDescent="0.2">
      <c r="A230" s="35">
        <f t="shared" si="6"/>
        <v>43650</v>
      </c>
      <c r="B230" s="36">
        <f>SUMIFS(СВЦЭМ!$F$33:$F$776,СВЦЭМ!$A$33:$A$776,$A230,СВЦЭМ!$B$33:$B$776,B$226)+'СЕТ СН'!$F$15</f>
        <v>138.23720853</v>
      </c>
      <c r="C230" s="36">
        <f>SUMIFS(СВЦЭМ!$F$33:$F$776,СВЦЭМ!$A$33:$A$776,$A230,СВЦЭМ!$B$33:$B$776,C$226)+'СЕТ СН'!$F$15</f>
        <v>162.08797114999999</v>
      </c>
      <c r="D230" s="36">
        <f>SUMIFS(СВЦЭМ!$F$33:$F$776,СВЦЭМ!$A$33:$A$776,$A230,СВЦЭМ!$B$33:$B$776,D$226)+'СЕТ СН'!$F$15</f>
        <v>168.72419517</v>
      </c>
      <c r="E230" s="36">
        <f>SUMIFS(СВЦЭМ!$F$33:$F$776,СВЦЭМ!$A$33:$A$776,$A230,СВЦЭМ!$B$33:$B$776,E$226)+'СЕТ СН'!$F$15</f>
        <v>181.18718541000001</v>
      </c>
      <c r="F230" s="36">
        <f>SUMIFS(СВЦЭМ!$F$33:$F$776,СВЦЭМ!$A$33:$A$776,$A230,СВЦЭМ!$B$33:$B$776,F$226)+'СЕТ СН'!$F$15</f>
        <v>166.74562288000001</v>
      </c>
      <c r="G230" s="36">
        <f>SUMIFS(СВЦЭМ!$F$33:$F$776,СВЦЭМ!$A$33:$A$776,$A230,СВЦЭМ!$B$33:$B$776,G$226)+'СЕТ СН'!$F$15</f>
        <v>161.09359244999999</v>
      </c>
      <c r="H230" s="36">
        <f>SUMIFS(СВЦЭМ!$F$33:$F$776,СВЦЭМ!$A$33:$A$776,$A230,СВЦЭМ!$B$33:$B$776,H$226)+'СЕТ СН'!$F$15</f>
        <v>155.73226571000001</v>
      </c>
      <c r="I230" s="36">
        <f>SUMIFS(СВЦЭМ!$F$33:$F$776,СВЦЭМ!$A$33:$A$776,$A230,СВЦЭМ!$B$33:$B$776,I$226)+'СЕТ СН'!$F$15</f>
        <v>141.86675063000001</v>
      </c>
      <c r="J230" s="36">
        <f>SUMIFS(СВЦЭМ!$F$33:$F$776,СВЦЭМ!$A$33:$A$776,$A230,СВЦЭМ!$B$33:$B$776,J$226)+'СЕТ СН'!$F$15</f>
        <v>133.84788004999999</v>
      </c>
      <c r="K230" s="36">
        <f>SUMIFS(СВЦЭМ!$F$33:$F$776,СВЦЭМ!$A$33:$A$776,$A230,СВЦЭМ!$B$33:$B$776,K$226)+'СЕТ СН'!$F$15</f>
        <v>129.82671847</v>
      </c>
      <c r="L230" s="36">
        <f>SUMIFS(СВЦЭМ!$F$33:$F$776,СВЦЭМ!$A$33:$A$776,$A230,СВЦЭМ!$B$33:$B$776,L$226)+'СЕТ СН'!$F$15</f>
        <v>129.64304540000001</v>
      </c>
      <c r="M230" s="36">
        <f>SUMIFS(СВЦЭМ!$F$33:$F$776,СВЦЭМ!$A$33:$A$776,$A230,СВЦЭМ!$B$33:$B$776,M$226)+'СЕТ СН'!$F$15</f>
        <v>129.85656854000001</v>
      </c>
      <c r="N230" s="36">
        <f>SUMIFS(СВЦЭМ!$F$33:$F$776,СВЦЭМ!$A$33:$A$776,$A230,СВЦЭМ!$B$33:$B$776,N$226)+'СЕТ СН'!$F$15</f>
        <v>131.88191341000001</v>
      </c>
      <c r="O230" s="36">
        <f>SUMIFS(СВЦЭМ!$F$33:$F$776,СВЦЭМ!$A$33:$A$776,$A230,СВЦЭМ!$B$33:$B$776,O$226)+'СЕТ СН'!$F$15</f>
        <v>132.33248641</v>
      </c>
      <c r="P230" s="36">
        <f>SUMIFS(СВЦЭМ!$F$33:$F$776,СВЦЭМ!$A$33:$A$776,$A230,СВЦЭМ!$B$33:$B$776,P$226)+'СЕТ СН'!$F$15</f>
        <v>133.49916666999999</v>
      </c>
      <c r="Q230" s="36">
        <f>SUMIFS(СВЦЭМ!$F$33:$F$776,СВЦЭМ!$A$33:$A$776,$A230,СВЦЭМ!$B$33:$B$776,Q$226)+'СЕТ СН'!$F$15</f>
        <v>131.60729642999999</v>
      </c>
      <c r="R230" s="36">
        <f>SUMIFS(СВЦЭМ!$F$33:$F$776,СВЦЭМ!$A$33:$A$776,$A230,СВЦЭМ!$B$33:$B$776,R$226)+'СЕТ СН'!$F$15</f>
        <v>121.08810542000001</v>
      </c>
      <c r="S230" s="36">
        <f>SUMIFS(СВЦЭМ!$F$33:$F$776,СВЦЭМ!$A$33:$A$776,$A230,СВЦЭМ!$B$33:$B$776,S$226)+'СЕТ СН'!$F$15</f>
        <v>120.77469259</v>
      </c>
      <c r="T230" s="36">
        <f>SUMIFS(СВЦЭМ!$F$33:$F$776,СВЦЭМ!$A$33:$A$776,$A230,СВЦЭМ!$B$33:$B$776,T$226)+'СЕТ СН'!$F$15</f>
        <v>119.5963314</v>
      </c>
      <c r="U230" s="36">
        <f>SUMIFS(СВЦЭМ!$F$33:$F$776,СВЦЭМ!$A$33:$A$776,$A230,СВЦЭМ!$B$33:$B$776,U$226)+'СЕТ СН'!$F$15</f>
        <v>115.30655748</v>
      </c>
      <c r="V230" s="36">
        <f>SUMIFS(СВЦЭМ!$F$33:$F$776,СВЦЭМ!$A$33:$A$776,$A230,СВЦЭМ!$B$33:$B$776,V$226)+'СЕТ СН'!$F$15</f>
        <v>118.44542011</v>
      </c>
      <c r="W230" s="36">
        <f>SUMIFS(СВЦЭМ!$F$33:$F$776,СВЦЭМ!$A$33:$A$776,$A230,СВЦЭМ!$B$33:$B$776,W$226)+'СЕТ СН'!$F$15</f>
        <v>126.29776713</v>
      </c>
      <c r="X230" s="36">
        <f>SUMIFS(СВЦЭМ!$F$33:$F$776,СВЦЭМ!$A$33:$A$776,$A230,СВЦЭМ!$B$33:$B$776,X$226)+'СЕТ СН'!$F$15</f>
        <v>124.44374225999999</v>
      </c>
      <c r="Y230" s="36">
        <f>SUMIFS(СВЦЭМ!$F$33:$F$776,СВЦЭМ!$A$33:$A$776,$A230,СВЦЭМ!$B$33:$B$776,Y$226)+'СЕТ СН'!$F$15</f>
        <v>123.79499301</v>
      </c>
    </row>
    <row r="231" spans="1:27" ht="15.75" x14ac:dyDescent="0.2">
      <c r="A231" s="35">
        <f t="shared" si="6"/>
        <v>43651</v>
      </c>
      <c r="B231" s="36">
        <f>SUMIFS(СВЦЭМ!$F$33:$F$776,СВЦЭМ!$A$33:$A$776,$A231,СВЦЭМ!$B$33:$B$776,B$226)+'СЕТ СН'!$F$15</f>
        <v>122.41740941</v>
      </c>
      <c r="C231" s="36">
        <f>SUMIFS(СВЦЭМ!$F$33:$F$776,СВЦЭМ!$A$33:$A$776,$A231,СВЦЭМ!$B$33:$B$776,C$226)+'СЕТ СН'!$F$15</f>
        <v>143.49961318000001</v>
      </c>
      <c r="D231" s="36">
        <f>SUMIFS(СВЦЭМ!$F$33:$F$776,СВЦЭМ!$A$33:$A$776,$A231,СВЦЭМ!$B$33:$B$776,D$226)+'СЕТ СН'!$F$15</f>
        <v>150.50068601999999</v>
      </c>
      <c r="E231" s="36">
        <f>SUMIFS(СВЦЭМ!$F$33:$F$776,СВЦЭМ!$A$33:$A$776,$A231,СВЦЭМ!$B$33:$B$776,E$226)+'СЕТ СН'!$F$15</f>
        <v>149.82652675</v>
      </c>
      <c r="F231" s="36">
        <f>SUMIFS(СВЦЭМ!$F$33:$F$776,СВЦЭМ!$A$33:$A$776,$A231,СВЦЭМ!$B$33:$B$776,F$226)+'СЕТ СН'!$F$15</f>
        <v>149.22347364000001</v>
      </c>
      <c r="G231" s="36">
        <f>SUMIFS(СВЦЭМ!$F$33:$F$776,СВЦЭМ!$A$33:$A$776,$A231,СВЦЭМ!$B$33:$B$776,G$226)+'СЕТ СН'!$F$15</f>
        <v>148.13656431999999</v>
      </c>
      <c r="H231" s="36">
        <f>SUMIFS(СВЦЭМ!$F$33:$F$776,СВЦЭМ!$A$33:$A$776,$A231,СВЦЭМ!$B$33:$B$776,H$226)+'СЕТ СН'!$F$15</f>
        <v>141.02175993</v>
      </c>
      <c r="I231" s="36">
        <f>SUMIFS(СВЦЭМ!$F$33:$F$776,СВЦЭМ!$A$33:$A$776,$A231,СВЦЭМ!$B$33:$B$776,I$226)+'СЕТ СН'!$F$15</f>
        <v>131.26701134000001</v>
      </c>
      <c r="J231" s="36">
        <f>SUMIFS(СВЦЭМ!$F$33:$F$776,СВЦЭМ!$A$33:$A$776,$A231,СВЦЭМ!$B$33:$B$776,J$226)+'СЕТ СН'!$F$15</f>
        <v>127.22673983999999</v>
      </c>
      <c r="K231" s="36">
        <f>SUMIFS(СВЦЭМ!$F$33:$F$776,СВЦЭМ!$A$33:$A$776,$A231,СВЦЭМ!$B$33:$B$776,K$226)+'СЕТ СН'!$F$15</f>
        <v>126.36272626</v>
      </c>
      <c r="L231" s="36">
        <f>SUMIFS(СВЦЭМ!$F$33:$F$776,СВЦЭМ!$A$33:$A$776,$A231,СВЦЭМ!$B$33:$B$776,L$226)+'СЕТ СН'!$F$15</f>
        <v>128.97318899000001</v>
      </c>
      <c r="M231" s="36">
        <f>SUMIFS(СВЦЭМ!$F$33:$F$776,СВЦЭМ!$A$33:$A$776,$A231,СВЦЭМ!$B$33:$B$776,M$226)+'СЕТ СН'!$F$15</f>
        <v>128.54862564999999</v>
      </c>
      <c r="N231" s="36">
        <f>SUMIFS(СВЦЭМ!$F$33:$F$776,СВЦЭМ!$A$33:$A$776,$A231,СВЦЭМ!$B$33:$B$776,N$226)+'СЕТ СН'!$F$15</f>
        <v>127.34543518</v>
      </c>
      <c r="O231" s="36">
        <f>SUMIFS(СВЦЭМ!$F$33:$F$776,СВЦЭМ!$A$33:$A$776,$A231,СВЦЭМ!$B$33:$B$776,O$226)+'СЕТ СН'!$F$15</f>
        <v>129.02727537999999</v>
      </c>
      <c r="P231" s="36">
        <f>SUMIFS(СВЦЭМ!$F$33:$F$776,СВЦЭМ!$A$33:$A$776,$A231,СВЦЭМ!$B$33:$B$776,P$226)+'СЕТ СН'!$F$15</f>
        <v>128.19092850000001</v>
      </c>
      <c r="Q231" s="36">
        <f>SUMIFS(СВЦЭМ!$F$33:$F$776,СВЦЭМ!$A$33:$A$776,$A231,СВЦЭМ!$B$33:$B$776,Q$226)+'СЕТ СН'!$F$15</f>
        <v>125.38984445</v>
      </c>
      <c r="R231" s="36">
        <f>SUMIFS(СВЦЭМ!$F$33:$F$776,СВЦЭМ!$A$33:$A$776,$A231,СВЦЭМ!$B$33:$B$776,R$226)+'СЕТ СН'!$F$15</f>
        <v>105.72116765</v>
      </c>
      <c r="S231" s="36">
        <f>SUMIFS(СВЦЭМ!$F$33:$F$776,СВЦЭМ!$A$33:$A$776,$A231,СВЦЭМ!$B$33:$B$776,S$226)+'СЕТ СН'!$F$15</f>
        <v>103.07620608000001</v>
      </c>
      <c r="T231" s="36">
        <f>SUMIFS(СВЦЭМ!$F$33:$F$776,СВЦЭМ!$A$33:$A$776,$A231,СВЦЭМ!$B$33:$B$776,T$226)+'СЕТ СН'!$F$15</f>
        <v>103.45660737</v>
      </c>
      <c r="U231" s="36">
        <f>SUMIFS(СВЦЭМ!$F$33:$F$776,СВЦЭМ!$A$33:$A$776,$A231,СВЦЭМ!$B$33:$B$776,U$226)+'СЕТ СН'!$F$15</f>
        <v>103.12577874999999</v>
      </c>
      <c r="V231" s="36">
        <f>SUMIFS(СВЦЭМ!$F$33:$F$776,СВЦЭМ!$A$33:$A$776,$A231,СВЦЭМ!$B$33:$B$776,V$226)+'СЕТ СН'!$F$15</f>
        <v>102.87551913</v>
      </c>
      <c r="W231" s="36">
        <f>SUMIFS(СВЦЭМ!$F$33:$F$776,СВЦЭМ!$A$33:$A$776,$A231,СВЦЭМ!$B$33:$B$776,W$226)+'СЕТ СН'!$F$15</f>
        <v>101.62745764</v>
      </c>
      <c r="X231" s="36">
        <f>SUMIFS(СВЦЭМ!$F$33:$F$776,СВЦЭМ!$A$33:$A$776,$A231,СВЦЭМ!$B$33:$B$776,X$226)+'СЕТ СН'!$F$15</f>
        <v>100.01947852000001</v>
      </c>
      <c r="Y231" s="36">
        <f>SUMIFS(СВЦЭМ!$F$33:$F$776,СВЦЭМ!$A$33:$A$776,$A231,СВЦЭМ!$B$33:$B$776,Y$226)+'СЕТ СН'!$F$15</f>
        <v>104.64746565</v>
      </c>
    </row>
    <row r="232" spans="1:27" ht="15.75" x14ac:dyDescent="0.2">
      <c r="A232" s="35">
        <f t="shared" si="6"/>
        <v>43652</v>
      </c>
      <c r="B232" s="36">
        <f>SUMIFS(СВЦЭМ!$F$33:$F$776,СВЦЭМ!$A$33:$A$776,$A232,СВЦЭМ!$B$33:$B$776,B$226)+'СЕТ СН'!$F$15</f>
        <v>125.17557399</v>
      </c>
      <c r="C232" s="36">
        <f>SUMIFS(СВЦЭМ!$F$33:$F$776,СВЦЭМ!$A$33:$A$776,$A232,СВЦЭМ!$B$33:$B$776,C$226)+'СЕТ СН'!$F$15</f>
        <v>146.42101172</v>
      </c>
      <c r="D232" s="36">
        <f>SUMIFS(СВЦЭМ!$F$33:$F$776,СВЦЭМ!$A$33:$A$776,$A232,СВЦЭМ!$B$33:$B$776,D$226)+'СЕТ СН'!$F$15</f>
        <v>155.52396722</v>
      </c>
      <c r="E232" s="36">
        <f>SUMIFS(СВЦЭМ!$F$33:$F$776,СВЦЭМ!$A$33:$A$776,$A232,СВЦЭМ!$B$33:$B$776,E$226)+'СЕТ СН'!$F$15</f>
        <v>158.67729928</v>
      </c>
      <c r="F232" s="36">
        <f>SUMIFS(СВЦЭМ!$F$33:$F$776,СВЦЭМ!$A$33:$A$776,$A232,СВЦЭМ!$B$33:$B$776,F$226)+'СЕТ СН'!$F$15</f>
        <v>157.59940395999999</v>
      </c>
      <c r="G232" s="36">
        <f>SUMIFS(СВЦЭМ!$F$33:$F$776,СВЦЭМ!$A$33:$A$776,$A232,СВЦЭМ!$B$33:$B$776,G$226)+'СЕТ СН'!$F$15</f>
        <v>154.25269316999999</v>
      </c>
      <c r="H232" s="36">
        <f>SUMIFS(СВЦЭМ!$F$33:$F$776,СВЦЭМ!$A$33:$A$776,$A232,СВЦЭМ!$B$33:$B$776,H$226)+'СЕТ СН'!$F$15</f>
        <v>145.57475163000001</v>
      </c>
      <c r="I232" s="36">
        <f>SUMIFS(СВЦЭМ!$F$33:$F$776,СВЦЭМ!$A$33:$A$776,$A232,СВЦЭМ!$B$33:$B$776,I$226)+'СЕТ СН'!$F$15</f>
        <v>134.92801997000001</v>
      </c>
      <c r="J232" s="36">
        <f>SUMIFS(СВЦЭМ!$F$33:$F$776,СВЦЭМ!$A$33:$A$776,$A232,СВЦЭМ!$B$33:$B$776,J$226)+'СЕТ СН'!$F$15</f>
        <v>124.25251157</v>
      </c>
      <c r="K232" s="36">
        <f>SUMIFS(СВЦЭМ!$F$33:$F$776,СВЦЭМ!$A$33:$A$776,$A232,СВЦЭМ!$B$33:$B$776,K$226)+'СЕТ СН'!$F$15</f>
        <v>120.48404753</v>
      </c>
      <c r="L232" s="36">
        <f>SUMIFS(СВЦЭМ!$F$33:$F$776,СВЦЭМ!$A$33:$A$776,$A232,СВЦЭМ!$B$33:$B$776,L$226)+'СЕТ СН'!$F$15</f>
        <v>115.01894978</v>
      </c>
      <c r="M232" s="36">
        <f>SUMIFS(СВЦЭМ!$F$33:$F$776,СВЦЭМ!$A$33:$A$776,$A232,СВЦЭМ!$B$33:$B$776,M$226)+'СЕТ СН'!$F$15</f>
        <v>113.02614394</v>
      </c>
      <c r="N232" s="36">
        <f>SUMIFS(СВЦЭМ!$F$33:$F$776,СВЦЭМ!$A$33:$A$776,$A232,СВЦЭМ!$B$33:$B$776,N$226)+'СЕТ СН'!$F$15</f>
        <v>115.75527922000001</v>
      </c>
      <c r="O232" s="36">
        <f>SUMIFS(СВЦЭМ!$F$33:$F$776,СВЦЭМ!$A$33:$A$776,$A232,СВЦЭМ!$B$33:$B$776,O$226)+'СЕТ СН'!$F$15</f>
        <v>117.97168551</v>
      </c>
      <c r="P232" s="36">
        <f>SUMIFS(СВЦЭМ!$F$33:$F$776,СВЦЭМ!$A$33:$A$776,$A232,СВЦЭМ!$B$33:$B$776,P$226)+'СЕТ СН'!$F$15</f>
        <v>120.64653125</v>
      </c>
      <c r="Q232" s="36">
        <f>SUMIFS(СВЦЭМ!$F$33:$F$776,СВЦЭМ!$A$33:$A$776,$A232,СВЦЭМ!$B$33:$B$776,Q$226)+'СЕТ СН'!$F$15</f>
        <v>118.15565859</v>
      </c>
      <c r="R232" s="36">
        <f>SUMIFS(СВЦЭМ!$F$33:$F$776,СВЦЭМ!$A$33:$A$776,$A232,СВЦЭМ!$B$33:$B$776,R$226)+'СЕТ СН'!$F$15</f>
        <v>107.85091753</v>
      </c>
      <c r="S232" s="36">
        <f>SUMIFS(СВЦЭМ!$F$33:$F$776,СВЦЭМ!$A$33:$A$776,$A232,СВЦЭМ!$B$33:$B$776,S$226)+'СЕТ СН'!$F$15</f>
        <v>109.14621412</v>
      </c>
      <c r="T232" s="36">
        <f>SUMIFS(СВЦЭМ!$F$33:$F$776,СВЦЭМ!$A$33:$A$776,$A232,СВЦЭМ!$B$33:$B$776,T$226)+'СЕТ СН'!$F$15</f>
        <v>106.52624342</v>
      </c>
      <c r="U232" s="36">
        <f>SUMIFS(СВЦЭМ!$F$33:$F$776,СВЦЭМ!$A$33:$A$776,$A232,СВЦЭМ!$B$33:$B$776,U$226)+'СЕТ СН'!$F$15</f>
        <v>104.33025963999999</v>
      </c>
      <c r="V232" s="36">
        <f>SUMIFS(СВЦЭМ!$F$33:$F$776,СВЦЭМ!$A$33:$A$776,$A232,СВЦЭМ!$B$33:$B$776,V$226)+'СЕТ СН'!$F$15</f>
        <v>106.08116652</v>
      </c>
      <c r="W232" s="36">
        <f>SUMIFS(СВЦЭМ!$F$33:$F$776,СВЦЭМ!$A$33:$A$776,$A232,СВЦЭМ!$B$33:$B$776,W$226)+'СЕТ СН'!$F$15</f>
        <v>107.78126858</v>
      </c>
      <c r="X232" s="36">
        <f>SUMIFS(СВЦЭМ!$F$33:$F$776,СВЦЭМ!$A$33:$A$776,$A232,СВЦЭМ!$B$33:$B$776,X$226)+'СЕТ СН'!$F$15</f>
        <v>107.03060719</v>
      </c>
      <c r="Y232" s="36">
        <f>SUMIFS(СВЦЭМ!$F$33:$F$776,СВЦЭМ!$A$33:$A$776,$A232,СВЦЭМ!$B$33:$B$776,Y$226)+'СЕТ СН'!$F$15</f>
        <v>113.76068692</v>
      </c>
    </row>
    <row r="233" spans="1:27" ht="15.75" x14ac:dyDescent="0.2">
      <c r="A233" s="35">
        <f t="shared" si="6"/>
        <v>43653</v>
      </c>
      <c r="B233" s="36">
        <f>SUMIFS(СВЦЭМ!$F$33:$F$776,СВЦЭМ!$A$33:$A$776,$A233,СВЦЭМ!$B$33:$B$776,B$226)+'СЕТ СН'!$F$15</f>
        <v>130.29645196000001</v>
      </c>
      <c r="C233" s="36">
        <f>SUMIFS(СВЦЭМ!$F$33:$F$776,СВЦЭМ!$A$33:$A$776,$A233,СВЦЭМ!$B$33:$B$776,C$226)+'СЕТ СН'!$F$15</f>
        <v>153.62954334</v>
      </c>
      <c r="D233" s="36">
        <f>SUMIFS(СВЦЭМ!$F$33:$F$776,СВЦЭМ!$A$33:$A$776,$A233,СВЦЭМ!$B$33:$B$776,D$226)+'СЕТ СН'!$F$15</f>
        <v>159.17978823999999</v>
      </c>
      <c r="E233" s="36">
        <f>SUMIFS(СВЦЭМ!$F$33:$F$776,СВЦЭМ!$A$33:$A$776,$A233,СВЦЭМ!$B$33:$B$776,E$226)+'СЕТ СН'!$F$15</f>
        <v>162.75180696999999</v>
      </c>
      <c r="F233" s="36">
        <f>SUMIFS(СВЦЭМ!$F$33:$F$776,СВЦЭМ!$A$33:$A$776,$A233,СВЦЭМ!$B$33:$B$776,F$226)+'СЕТ СН'!$F$15</f>
        <v>164.90600556000001</v>
      </c>
      <c r="G233" s="36">
        <f>SUMIFS(СВЦЭМ!$F$33:$F$776,СВЦЭМ!$A$33:$A$776,$A233,СВЦЭМ!$B$33:$B$776,G$226)+'СЕТ СН'!$F$15</f>
        <v>164.70954727</v>
      </c>
      <c r="H233" s="36">
        <f>SUMIFS(СВЦЭМ!$F$33:$F$776,СВЦЭМ!$A$33:$A$776,$A233,СВЦЭМ!$B$33:$B$776,H$226)+'СЕТ СН'!$F$15</f>
        <v>158.11996353999999</v>
      </c>
      <c r="I233" s="36">
        <f>SUMIFS(СВЦЭМ!$F$33:$F$776,СВЦЭМ!$A$33:$A$776,$A233,СВЦЭМ!$B$33:$B$776,I$226)+'СЕТ СН'!$F$15</f>
        <v>147.13088472000001</v>
      </c>
      <c r="J233" s="36">
        <f>SUMIFS(СВЦЭМ!$F$33:$F$776,СВЦЭМ!$A$33:$A$776,$A233,СВЦЭМ!$B$33:$B$776,J$226)+'СЕТ СН'!$F$15</f>
        <v>133.40890977000001</v>
      </c>
      <c r="K233" s="36">
        <f>SUMIFS(СВЦЭМ!$F$33:$F$776,СВЦЭМ!$A$33:$A$776,$A233,СВЦЭМ!$B$33:$B$776,K$226)+'СЕТ СН'!$F$15</f>
        <v>121.84370697999999</v>
      </c>
      <c r="L233" s="36">
        <f>SUMIFS(СВЦЭМ!$F$33:$F$776,СВЦЭМ!$A$33:$A$776,$A233,СВЦЭМ!$B$33:$B$776,L$226)+'СЕТ СН'!$F$15</f>
        <v>114.6299551</v>
      </c>
      <c r="M233" s="36">
        <f>SUMIFS(СВЦЭМ!$F$33:$F$776,СВЦЭМ!$A$33:$A$776,$A233,СВЦЭМ!$B$33:$B$776,M$226)+'СЕТ СН'!$F$15</f>
        <v>114.97555733999999</v>
      </c>
      <c r="N233" s="36">
        <f>SUMIFS(СВЦЭМ!$F$33:$F$776,СВЦЭМ!$A$33:$A$776,$A233,СВЦЭМ!$B$33:$B$776,N$226)+'СЕТ СН'!$F$15</f>
        <v>115.87341322</v>
      </c>
      <c r="O233" s="36">
        <f>SUMIFS(СВЦЭМ!$F$33:$F$776,СВЦЭМ!$A$33:$A$776,$A233,СВЦЭМ!$B$33:$B$776,O$226)+'СЕТ СН'!$F$15</f>
        <v>116.4778333</v>
      </c>
      <c r="P233" s="36">
        <f>SUMIFS(СВЦЭМ!$F$33:$F$776,СВЦЭМ!$A$33:$A$776,$A233,СВЦЭМ!$B$33:$B$776,P$226)+'СЕТ СН'!$F$15</f>
        <v>116.94450059</v>
      </c>
      <c r="Q233" s="36">
        <f>SUMIFS(СВЦЭМ!$F$33:$F$776,СВЦЭМ!$A$33:$A$776,$A233,СВЦЭМ!$B$33:$B$776,Q$226)+'СЕТ СН'!$F$15</f>
        <v>114.75889967000001</v>
      </c>
      <c r="R233" s="36">
        <f>SUMIFS(СВЦЭМ!$F$33:$F$776,СВЦЭМ!$A$33:$A$776,$A233,СВЦЭМ!$B$33:$B$776,R$226)+'СЕТ СН'!$F$15</f>
        <v>104.87749092</v>
      </c>
      <c r="S233" s="36">
        <f>SUMIFS(СВЦЭМ!$F$33:$F$776,СВЦЭМ!$A$33:$A$776,$A233,СВЦЭМ!$B$33:$B$776,S$226)+'СЕТ СН'!$F$15</f>
        <v>103.49272635</v>
      </c>
      <c r="T233" s="36">
        <f>SUMIFS(СВЦЭМ!$F$33:$F$776,СВЦЭМ!$A$33:$A$776,$A233,СВЦЭМ!$B$33:$B$776,T$226)+'СЕТ СН'!$F$15</f>
        <v>102.76214453999999</v>
      </c>
      <c r="U233" s="36">
        <f>SUMIFS(СВЦЭМ!$F$33:$F$776,СВЦЭМ!$A$33:$A$776,$A233,СВЦЭМ!$B$33:$B$776,U$226)+'СЕТ СН'!$F$15</f>
        <v>102.18910977</v>
      </c>
      <c r="V233" s="36">
        <f>SUMIFS(СВЦЭМ!$F$33:$F$776,СВЦЭМ!$A$33:$A$776,$A233,СВЦЭМ!$B$33:$B$776,V$226)+'СЕТ СН'!$F$15</f>
        <v>102.08789977000001</v>
      </c>
      <c r="W233" s="36">
        <f>SUMIFS(СВЦЭМ!$F$33:$F$776,СВЦЭМ!$A$33:$A$776,$A233,СВЦЭМ!$B$33:$B$776,W$226)+'СЕТ СН'!$F$15</f>
        <v>99.91484706</v>
      </c>
      <c r="X233" s="36">
        <f>SUMIFS(СВЦЭМ!$F$33:$F$776,СВЦЭМ!$A$33:$A$776,$A233,СВЦЭМ!$B$33:$B$776,X$226)+'СЕТ СН'!$F$15</f>
        <v>102.47717543</v>
      </c>
      <c r="Y233" s="36">
        <f>SUMIFS(СВЦЭМ!$F$33:$F$776,СВЦЭМ!$A$33:$A$776,$A233,СВЦЭМ!$B$33:$B$776,Y$226)+'СЕТ СН'!$F$15</f>
        <v>109.52977179</v>
      </c>
    </row>
    <row r="234" spans="1:27" ht="15.75" x14ac:dyDescent="0.2">
      <c r="A234" s="35">
        <f t="shared" si="6"/>
        <v>43654</v>
      </c>
      <c r="B234" s="36">
        <f>SUMIFS(СВЦЭМ!$F$33:$F$776,СВЦЭМ!$A$33:$A$776,$A234,СВЦЭМ!$B$33:$B$776,B$226)+'СЕТ СН'!$F$15</f>
        <v>130.06886030999999</v>
      </c>
      <c r="C234" s="36">
        <f>SUMIFS(СВЦЭМ!$F$33:$F$776,СВЦЭМ!$A$33:$A$776,$A234,СВЦЭМ!$B$33:$B$776,C$226)+'СЕТ СН'!$F$15</f>
        <v>149.65795754999999</v>
      </c>
      <c r="D234" s="36">
        <f>SUMIFS(СВЦЭМ!$F$33:$F$776,СВЦЭМ!$A$33:$A$776,$A234,СВЦЭМ!$B$33:$B$776,D$226)+'СЕТ СН'!$F$15</f>
        <v>155.53236412000001</v>
      </c>
      <c r="E234" s="36">
        <f>SUMIFS(СВЦЭМ!$F$33:$F$776,СВЦЭМ!$A$33:$A$776,$A234,СВЦЭМ!$B$33:$B$776,E$226)+'СЕТ СН'!$F$15</f>
        <v>159.87481431</v>
      </c>
      <c r="F234" s="36">
        <f>SUMIFS(СВЦЭМ!$F$33:$F$776,СВЦЭМ!$A$33:$A$776,$A234,СВЦЭМ!$B$33:$B$776,F$226)+'СЕТ СН'!$F$15</f>
        <v>160.50860295999999</v>
      </c>
      <c r="G234" s="36">
        <f>SUMIFS(СВЦЭМ!$F$33:$F$776,СВЦЭМ!$A$33:$A$776,$A234,СВЦЭМ!$B$33:$B$776,G$226)+'СЕТ СН'!$F$15</f>
        <v>157.10919726</v>
      </c>
      <c r="H234" s="36">
        <f>SUMIFS(СВЦЭМ!$F$33:$F$776,СВЦЭМ!$A$33:$A$776,$A234,СВЦЭМ!$B$33:$B$776,H$226)+'СЕТ СН'!$F$15</f>
        <v>146.81981438</v>
      </c>
      <c r="I234" s="36">
        <f>SUMIFS(СВЦЭМ!$F$33:$F$776,СВЦЭМ!$A$33:$A$776,$A234,СВЦЭМ!$B$33:$B$776,I$226)+'СЕТ СН'!$F$15</f>
        <v>139.24295756999999</v>
      </c>
      <c r="J234" s="36">
        <f>SUMIFS(СВЦЭМ!$F$33:$F$776,СВЦЭМ!$A$33:$A$776,$A234,СВЦЭМ!$B$33:$B$776,J$226)+'СЕТ СН'!$F$15</f>
        <v>135.74806482</v>
      </c>
      <c r="K234" s="36">
        <f>SUMIFS(СВЦЭМ!$F$33:$F$776,СВЦЭМ!$A$33:$A$776,$A234,СВЦЭМ!$B$33:$B$776,K$226)+'СЕТ СН'!$F$15</f>
        <v>135.56216212000001</v>
      </c>
      <c r="L234" s="36">
        <f>SUMIFS(СВЦЭМ!$F$33:$F$776,СВЦЭМ!$A$33:$A$776,$A234,СВЦЭМ!$B$33:$B$776,L$226)+'СЕТ СН'!$F$15</f>
        <v>135.44554846</v>
      </c>
      <c r="M234" s="36">
        <f>SUMIFS(СВЦЭМ!$F$33:$F$776,СВЦЭМ!$A$33:$A$776,$A234,СВЦЭМ!$B$33:$B$776,M$226)+'СЕТ СН'!$F$15</f>
        <v>128.23279550000001</v>
      </c>
      <c r="N234" s="36">
        <f>SUMIFS(СВЦЭМ!$F$33:$F$776,СВЦЭМ!$A$33:$A$776,$A234,СВЦЭМ!$B$33:$B$776,N$226)+'СЕТ СН'!$F$15</f>
        <v>127.9253446</v>
      </c>
      <c r="O234" s="36">
        <f>SUMIFS(СВЦЭМ!$F$33:$F$776,СВЦЭМ!$A$33:$A$776,$A234,СВЦЭМ!$B$33:$B$776,O$226)+'СЕТ СН'!$F$15</f>
        <v>125.70952594000001</v>
      </c>
      <c r="P234" s="36">
        <f>SUMIFS(СВЦЭМ!$F$33:$F$776,СВЦЭМ!$A$33:$A$776,$A234,СВЦЭМ!$B$33:$B$776,P$226)+'СЕТ СН'!$F$15</f>
        <v>118.9715949</v>
      </c>
      <c r="Q234" s="36">
        <f>SUMIFS(СВЦЭМ!$F$33:$F$776,СВЦЭМ!$A$33:$A$776,$A234,СВЦЭМ!$B$33:$B$776,Q$226)+'СЕТ СН'!$F$15</f>
        <v>114.08807922</v>
      </c>
      <c r="R234" s="36">
        <f>SUMIFS(СВЦЭМ!$F$33:$F$776,СВЦЭМ!$A$33:$A$776,$A234,СВЦЭМ!$B$33:$B$776,R$226)+'СЕТ СН'!$F$15</f>
        <v>105.78351197000001</v>
      </c>
      <c r="S234" s="36">
        <f>SUMIFS(СВЦЭМ!$F$33:$F$776,СВЦЭМ!$A$33:$A$776,$A234,СВЦЭМ!$B$33:$B$776,S$226)+'СЕТ СН'!$F$15</f>
        <v>107.48605166999999</v>
      </c>
      <c r="T234" s="36">
        <f>SUMIFS(СВЦЭМ!$F$33:$F$776,СВЦЭМ!$A$33:$A$776,$A234,СВЦЭМ!$B$33:$B$776,T$226)+'СЕТ СН'!$F$15</f>
        <v>107.68374824999999</v>
      </c>
      <c r="U234" s="36">
        <f>SUMIFS(СВЦЭМ!$F$33:$F$776,СВЦЭМ!$A$33:$A$776,$A234,СВЦЭМ!$B$33:$B$776,U$226)+'СЕТ СН'!$F$15</f>
        <v>106.29520746</v>
      </c>
      <c r="V234" s="36">
        <f>SUMIFS(СВЦЭМ!$F$33:$F$776,СВЦЭМ!$A$33:$A$776,$A234,СВЦЭМ!$B$33:$B$776,V$226)+'СЕТ СН'!$F$15</f>
        <v>110.86084801</v>
      </c>
      <c r="W234" s="36">
        <f>SUMIFS(СВЦЭМ!$F$33:$F$776,СВЦЭМ!$A$33:$A$776,$A234,СВЦЭМ!$B$33:$B$776,W$226)+'СЕТ СН'!$F$15</f>
        <v>116.03130452000001</v>
      </c>
      <c r="X234" s="36">
        <f>SUMIFS(СВЦЭМ!$F$33:$F$776,СВЦЭМ!$A$33:$A$776,$A234,СВЦЭМ!$B$33:$B$776,X$226)+'СЕТ СН'!$F$15</f>
        <v>118.91900893</v>
      </c>
      <c r="Y234" s="36">
        <f>SUMIFS(СВЦЭМ!$F$33:$F$776,СВЦЭМ!$A$33:$A$776,$A234,СВЦЭМ!$B$33:$B$776,Y$226)+'СЕТ СН'!$F$15</f>
        <v>123.25580547</v>
      </c>
    </row>
    <row r="235" spans="1:27" ht="15.75" x14ac:dyDescent="0.2">
      <c r="A235" s="35">
        <f t="shared" si="6"/>
        <v>43655</v>
      </c>
      <c r="B235" s="36">
        <f>SUMIFS(СВЦЭМ!$F$33:$F$776,СВЦЭМ!$A$33:$A$776,$A235,СВЦЭМ!$B$33:$B$776,B$226)+'СЕТ СН'!$F$15</f>
        <v>138.90546476</v>
      </c>
      <c r="C235" s="36">
        <f>SUMIFS(СВЦЭМ!$F$33:$F$776,СВЦЭМ!$A$33:$A$776,$A235,СВЦЭМ!$B$33:$B$776,C$226)+'СЕТ СН'!$F$15</f>
        <v>145.67902294999999</v>
      </c>
      <c r="D235" s="36">
        <f>SUMIFS(СВЦЭМ!$F$33:$F$776,СВЦЭМ!$A$33:$A$776,$A235,СВЦЭМ!$B$33:$B$776,D$226)+'СЕТ СН'!$F$15</f>
        <v>149.64629815999999</v>
      </c>
      <c r="E235" s="36">
        <f>SUMIFS(СВЦЭМ!$F$33:$F$776,СВЦЭМ!$A$33:$A$776,$A235,СВЦЭМ!$B$33:$B$776,E$226)+'СЕТ СН'!$F$15</f>
        <v>153.13618025</v>
      </c>
      <c r="F235" s="36">
        <f>SUMIFS(СВЦЭМ!$F$33:$F$776,СВЦЭМ!$A$33:$A$776,$A235,СВЦЭМ!$B$33:$B$776,F$226)+'СЕТ СН'!$F$15</f>
        <v>152.6349869</v>
      </c>
      <c r="G235" s="36">
        <f>SUMIFS(СВЦЭМ!$F$33:$F$776,СВЦЭМ!$A$33:$A$776,$A235,СВЦЭМ!$B$33:$B$776,G$226)+'СЕТ СН'!$F$15</f>
        <v>151.80200144</v>
      </c>
      <c r="H235" s="36">
        <f>SUMIFS(СВЦЭМ!$F$33:$F$776,СВЦЭМ!$A$33:$A$776,$A235,СВЦЭМ!$B$33:$B$776,H$226)+'СЕТ СН'!$F$15</f>
        <v>141.78103064999999</v>
      </c>
      <c r="I235" s="36">
        <f>SUMIFS(СВЦЭМ!$F$33:$F$776,СВЦЭМ!$A$33:$A$776,$A235,СВЦЭМ!$B$33:$B$776,I$226)+'СЕТ СН'!$F$15</f>
        <v>136.99850212000001</v>
      </c>
      <c r="J235" s="36">
        <f>SUMIFS(СВЦЭМ!$F$33:$F$776,СВЦЭМ!$A$33:$A$776,$A235,СВЦЭМ!$B$33:$B$776,J$226)+'СЕТ СН'!$F$15</f>
        <v>130.69643005</v>
      </c>
      <c r="K235" s="36">
        <f>SUMIFS(СВЦЭМ!$F$33:$F$776,СВЦЭМ!$A$33:$A$776,$A235,СВЦЭМ!$B$33:$B$776,K$226)+'СЕТ СН'!$F$15</f>
        <v>126.97887674</v>
      </c>
      <c r="L235" s="36">
        <f>SUMIFS(СВЦЭМ!$F$33:$F$776,СВЦЭМ!$A$33:$A$776,$A235,СВЦЭМ!$B$33:$B$776,L$226)+'СЕТ СН'!$F$15</f>
        <v>127.08133689</v>
      </c>
      <c r="M235" s="36">
        <f>SUMIFS(СВЦЭМ!$F$33:$F$776,СВЦЭМ!$A$33:$A$776,$A235,СВЦЭМ!$B$33:$B$776,M$226)+'СЕТ СН'!$F$15</f>
        <v>125.83085203</v>
      </c>
      <c r="N235" s="36">
        <f>SUMIFS(СВЦЭМ!$F$33:$F$776,СВЦЭМ!$A$33:$A$776,$A235,СВЦЭМ!$B$33:$B$776,N$226)+'СЕТ СН'!$F$15</f>
        <v>126.16178948</v>
      </c>
      <c r="O235" s="36">
        <f>SUMIFS(СВЦЭМ!$F$33:$F$776,СВЦЭМ!$A$33:$A$776,$A235,СВЦЭМ!$B$33:$B$776,O$226)+'СЕТ СН'!$F$15</f>
        <v>125.28934045</v>
      </c>
      <c r="P235" s="36">
        <f>SUMIFS(СВЦЭМ!$F$33:$F$776,СВЦЭМ!$A$33:$A$776,$A235,СВЦЭМ!$B$33:$B$776,P$226)+'СЕТ СН'!$F$15</f>
        <v>126.79483802</v>
      </c>
      <c r="Q235" s="36">
        <f>SUMIFS(СВЦЭМ!$F$33:$F$776,СВЦЭМ!$A$33:$A$776,$A235,СВЦЭМ!$B$33:$B$776,Q$226)+'СЕТ СН'!$F$15</f>
        <v>130.60854370000001</v>
      </c>
      <c r="R235" s="36">
        <f>SUMIFS(СВЦЭМ!$F$33:$F$776,СВЦЭМ!$A$33:$A$776,$A235,СВЦЭМ!$B$33:$B$776,R$226)+'СЕТ СН'!$F$15</f>
        <v>123.05149981</v>
      </c>
      <c r="S235" s="36">
        <f>SUMIFS(СВЦЭМ!$F$33:$F$776,СВЦЭМ!$A$33:$A$776,$A235,СВЦЭМ!$B$33:$B$776,S$226)+'СЕТ СН'!$F$15</f>
        <v>116.98689998</v>
      </c>
      <c r="T235" s="36">
        <f>SUMIFS(СВЦЭМ!$F$33:$F$776,СВЦЭМ!$A$33:$A$776,$A235,СВЦЭМ!$B$33:$B$776,T$226)+'СЕТ СН'!$F$15</f>
        <v>116.53028439000001</v>
      </c>
      <c r="U235" s="36">
        <f>SUMIFS(СВЦЭМ!$F$33:$F$776,СВЦЭМ!$A$33:$A$776,$A235,СВЦЭМ!$B$33:$B$776,U$226)+'СЕТ СН'!$F$15</f>
        <v>114.89029042</v>
      </c>
      <c r="V235" s="36">
        <f>SUMIFS(СВЦЭМ!$F$33:$F$776,СВЦЭМ!$A$33:$A$776,$A235,СВЦЭМ!$B$33:$B$776,V$226)+'СЕТ СН'!$F$15</f>
        <v>114.82963528000001</v>
      </c>
      <c r="W235" s="36">
        <f>SUMIFS(СВЦЭМ!$F$33:$F$776,СВЦЭМ!$A$33:$A$776,$A235,СВЦЭМ!$B$33:$B$776,W$226)+'СЕТ СН'!$F$15</f>
        <v>109.98329954</v>
      </c>
      <c r="X235" s="36">
        <f>SUMIFS(СВЦЭМ!$F$33:$F$776,СВЦЭМ!$A$33:$A$776,$A235,СВЦЭМ!$B$33:$B$776,X$226)+'СЕТ СН'!$F$15</f>
        <v>113.69420207</v>
      </c>
      <c r="Y235" s="36">
        <f>SUMIFS(СВЦЭМ!$F$33:$F$776,СВЦЭМ!$A$33:$A$776,$A235,СВЦЭМ!$B$33:$B$776,Y$226)+'СЕТ СН'!$F$15</f>
        <v>127.46497952999999</v>
      </c>
    </row>
    <row r="236" spans="1:27" ht="15.75" x14ac:dyDescent="0.2">
      <c r="A236" s="35">
        <f t="shared" si="6"/>
        <v>43656</v>
      </c>
      <c r="B236" s="36">
        <f>SUMIFS(СВЦЭМ!$F$33:$F$776,СВЦЭМ!$A$33:$A$776,$A236,СВЦЭМ!$B$33:$B$776,B$226)+'СЕТ СН'!$F$15</f>
        <v>141.69884795999999</v>
      </c>
      <c r="C236" s="36">
        <f>SUMIFS(СВЦЭМ!$F$33:$F$776,СВЦЭМ!$A$33:$A$776,$A236,СВЦЭМ!$B$33:$B$776,C$226)+'СЕТ СН'!$F$15</f>
        <v>147.82805431</v>
      </c>
      <c r="D236" s="36">
        <f>SUMIFS(СВЦЭМ!$F$33:$F$776,СВЦЭМ!$A$33:$A$776,$A236,СВЦЭМ!$B$33:$B$776,D$226)+'СЕТ СН'!$F$15</f>
        <v>150.24458705999999</v>
      </c>
      <c r="E236" s="36">
        <f>SUMIFS(СВЦЭМ!$F$33:$F$776,СВЦЭМ!$A$33:$A$776,$A236,СВЦЭМ!$B$33:$B$776,E$226)+'СЕТ СН'!$F$15</f>
        <v>153.94210591999999</v>
      </c>
      <c r="F236" s="36">
        <f>SUMIFS(СВЦЭМ!$F$33:$F$776,СВЦЭМ!$A$33:$A$776,$A236,СВЦЭМ!$B$33:$B$776,F$226)+'СЕТ СН'!$F$15</f>
        <v>151.73770390999999</v>
      </c>
      <c r="G236" s="36">
        <f>SUMIFS(СВЦЭМ!$F$33:$F$776,СВЦЭМ!$A$33:$A$776,$A236,СВЦЭМ!$B$33:$B$776,G$226)+'СЕТ СН'!$F$15</f>
        <v>153.64084919999999</v>
      </c>
      <c r="H236" s="36">
        <f>SUMIFS(СВЦЭМ!$F$33:$F$776,СВЦЭМ!$A$33:$A$776,$A236,СВЦЭМ!$B$33:$B$776,H$226)+'СЕТ СН'!$F$15</f>
        <v>147.49247743999999</v>
      </c>
      <c r="I236" s="36">
        <f>SUMIFS(СВЦЭМ!$F$33:$F$776,СВЦЭМ!$A$33:$A$776,$A236,СВЦЭМ!$B$33:$B$776,I$226)+'СЕТ СН'!$F$15</f>
        <v>140.16945673999999</v>
      </c>
      <c r="J236" s="36">
        <f>SUMIFS(СВЦЭМ!$F$33:$F$776,СВЦЭМ!$A$33:$A$776,$A236,СВЦЭМ!$B$33:$B$776,J$226)+'СЕТ СН'!$F$15</f>
        <v>135.85560090999999</v>
      </c>
      <c r="K236" s="36">
        <f>SUMIFS(СВЦЭМ!$F$33:$F$776,СВЦЭМ!$A$33:$A$776,$A236,СВЦЭМ!$B$33:$B$776,K$226)+'СЕТ СН'!$F$15</f>
        <v>133.51097464</v>
      </c>
      <c r="L236" s="36">
        <f>SUMIFS(СВЦЭМ!$F$33:$F$776,СВЦЭМ!$A$33:$A$776,$A236,СВЦЭМ!$B$33:$B$776,L$226)+'СЕТ СН'!$F$15</f>
        <v>133.04737127999999</v>
      </c>
      <c r="M236" s="36">
        <f>SUMIFS(СВЦЭМ!$F$33:$F$776,СВЦЭМ!$A$33:$A$776,$A236,СВЦЭМ!$B$33:$B$776,M$226)+'СЕТ СН'!$F$15</f>
        <v>129.47840650000001</v>
      </c>
      <c r="N236" s="36">
        <f>SUMIFS(СВЦЭМ!$F$33:$F$776,СВЦЭМ!$A$33:$A$776,$A236,СВЦЭМ!$B$33:$B$776,N$226)+'СЕТ СН'!$F$15</f>
        <v>128.35707366</v>
      </c>
      <c r="O236" s="36">
        <f>SUMIFS(СВЦЭМ!$F$33:$F$776,СВЦЭМ!$A$33:$A$776,$A236,СВЦЭМ!$B$33:$B$776,O$226)+'СЕТ СН'!$F$15</f>
        <v>127.43079925000001</v>
      </c>
      <c r="P236" s="36">
        <f>SUMIFS(СВЦЭМ!$F$33:$F$776,СВЦЭМ!$A$33:$A$776,$A236,СВЦЭМ!$B$33:$B$776,P$226)+'СЕТ СН'!$F$15</f>
        <v>126.7798614</v>
      </c>
      <c r="Q236" s="36">
        <f>SUMIFS(СВЦЭМ!$F$33:$F$776,СВЦЭМ!$A$33:$A$776,$A236,СВЦЭМ!$B$33:$B$776,Q$226)+'СЕТ СН'!$F$15</f>
        <v>128.46630289000001</v>
      </c>
      <c r="R236" s="36">
        <f>SUMIFS(СВЦЭМ!$F$33:$F$776,СВЦЭМ!$A$33:$A$776,$A236,СВЦЭМ!$B$33:$B$776,R$226)+'СЕТ СН'!$F$15</f>
        <v>118.89347357</v>
      </c>
      <c r="S236" s="36">
        <f>SUMIFS(СВЦЭМ!$F$33:$F$776,СВЦЭМ!$A$33:$A$776,$A236,СВЦЭМ!$B$33:$B$776,S$226)+'СЕТ СН'!$F$15</f>
        <v>115.11939558</v>
      </c>
      <c r="T236" s="36">
        <f>SUMIFS(СВЦЭМ!$F$33:$F$776,СВЦЭМ!$A$33:$A$776,$A236,СВЦЭМ!$B$33:$B$776,T$226)+'СЕТ СН'!$F$15</f>
        <v>115.02969373000001</v>
      </c>
      <c r="U236" s="36">
        <f>SUMIFS(СВЦЭМ!$F$33:$F$776,СВЦЭМ!$A$33:$A$776,$A236,СВЦЭМ!$B$33:$B$776,U$226)+'СЕТ СН'!$F$15</f>
        <v>114.53343414</v>
      </c>
      <c r="V236" s="36">
        <f>SUMIFS(СВЦЭМ!$F$33:$F$776,СВЦЭМ!$A$33:$A$776,$A236,СВЦЭМ!$B$33:$B$776,V$226)+'СЕТ СН'!$F$15</f>
        <v>113.68199376</v>
      </c>
      <c r="W236" s="36">
        <f>SUMIFS(СВЦЭМ!$F$33:$F$776,СВЦЭМ!$A$33:$A$776,$A236,СВЦЭМ!$B$33:$B$776,W$226)+'СЕТ СН'!$F$15</f>
        <v>110.58313352</v>
      </c>
      <c r="X236" s="36">
        <f>SUMIFS(СВЦЭМ!$F$33:$F$776,СВЦЭМ!$A$33:$A$776,$A236,СВЦЭМ!$B$33:$B$776,X$226)+'СЕТ СН'!$F$15</f>
        <v>111.81509885</v>
      </c>
      <c r="Y236" s="36">
        <f>SUMIFS(СВЦЭМ!$F$33:$F$776,СВЦЭМ!$A$33:$A$776,$A236,СВЦЭМ!$B$33:$B$776,Y$226)+'СЕТ СН'!$F$15</f>
        <v>130.43002688999999</v>
      </c>
    </row>
    <row r="237" spans="1:27" ht="15.75" x14ac:dyDescent="0.2">
      <c r="A237" s="35">
        <f t="shared" si="6"/>
        <v>43657</v>
      </c>
      <c r="B237" s="36">
        <f>SUMIFS(СВЦЭМ!$F$33:$F$776,СВЦЭМ!$A$33:$A$776,$A237,СВЦЭМ!$B$33:$B$776,B$226)+'СЕТ СН'!$F$15</f>
        <v>141.55737751999999</v>
      </c>
      <c r="C237" s="36">
        <f>SUMIFS(СВЦЭМ!$F$33:$F$776,СВЦЭМ!$A$33:$A$776,$A237,СВЦЭМ!$B$33:$B$776,C$226)+'СЕТ СН'!$F$15</f>
        <v>149.92349870999999</v>
      </c>
      <c r="D237" s="36">
        <f>SUMIFS(СВЦЭМ!$F$33:$F$776,СВЦЭМ!$A$33:$A$776,$A237,СВЦЭМ!$B$33:$B$776,D$226)+'СЕТ СН'!$F$15</f>
        <v>154.0858786</v>
      </c>
      <c r="E237" s="36">
        <f>SUMIFS(СВЦЭМ!$F$33:$F$776,СВЦЭМ!$A$33:$A$776,$A237,СВЦЭМ!$B$33:$B$776,E$226)+'СЕТ СН'!$F$15</f>
        <v>158.57554325000001</v>
      </c>
      <c r="F237" s="36">
        <f>SUMIFS(СВЦЭМ!$F$33:$F$776,СВЦЭМ!$A$33:$A$776,$A237,СВЦЭМ!$B$33:$B$776,F$226)+'СЕТ СН'!$F$15</f>
        <v>158.63161042999999</v>
      </c>
      <c r="G237" s="36">
        <f>SUMIFS(СВЦЭМ!$F$33:$F$776,СВЦЭМ!$A$33:$A$776,$A237,СВЦЭМ!$B$33:$B$776,G$226)+'СЕТ СН'!$F$15</f>
        <v>156.66342238999999</v>
      </c>
      <c r="H237" s="36">
        <f>SUMIFS(СВЦЭМ!$F$33:$F$776,СВЦЭМ!$A$33:$A$776,$A237,СВЦЭМ!$B$33:$B$776,H$226)+'СЕТ СН'!$F$15</f>
        <v>145.43615502</v>
      </c>
      <c r="I237" s="36">
        <f>SUMIFS(СВЦЭМ!$F$33:$F$776,СВЦЭМ!$A$33:$A$776,$A237,СВЦЭМ!$B$33:$B$776,I$226)+'СЕТ СН'!$F$15</f>
        <v>140.68045788000001</v>
      </c>
      <c r="J237" s="36">
        <f>SUMIFS(СВЦЭМ!$F$33:$F$776,СВЦЭМ!$A$33:$A$776,$A237,СВЦЭМ!$B$33:$B$776,J$226)+'СЕТ СН'!$F$15</f>
        <v>132.75508332999999</v>
      </c>
      <c r="K237" s="36">
        <f>SUMIFS(СВЦЭМ!$F$33:$F$776,СВЦЭМ!$A$33:$A$776,$A237,СВЦЭМ!$B$33:$B$776,K$226)+'СЕТ СН'!$F$15</f>
        <v>130.18063971000001</v>
      </c>
      <c r="L237" s="36">
        <f>SUMIFS(СВЦЭМ!$F$33:$F$776,СВЦЭМ!$A$33:$A$776,$A237,СВЦЭМ!$B$33:$B$776,L$226)+'СЕТ СН'!$F$15</f>
        <v>127.0854203</v>
      </c>
      <c r="M237" s="36">
        <f>SUMIFS(СВЦЭМ!$F$33:$F$776,СВЦЭМ!$A$33:$A$776,$A237,СВЦЭМ!$B$33:$B$776,M$226)+'СЕТ СН'!$F$15</f>
        <v>126.05454675999999</v>
      </c>
      <c r="N237" s="36">
        <f>SUMIFS(СВЦЭМ!$F$33:$F$776,СВЦЭМ!$A$33:$A$776,$A237,СВЦЭМ!$B$33:$B$776,N$226)+'СЕТ СН'!$F$15</f>
        <v>125.44810325</v>
      </c>
      <c r="O237" s="36">
        <f>SUMIFS(СВЦЭМ!$F$33:$F$776,СВЦЭМ!$A$33:$A$776,$A237,СВЦЭМ!$B$33:$B$776,O$226)+'СЕТ СН'!$F$15</f>
        <v>125.63716759</v>
      </c>
      <c r="P237" s="36">
        <f>SUMIFS(СВЦЭМ!$F$33:$F$776,СВЦЭМ!$A$33:$A$776,$A237,СВЦЭМ!$B$33:$B$776,P$226)+'СЕТ СН'!$F$15</f>
        <v>126.12724498</v>
      </c>
      <c r="Q237" s="36">
        <f>SUMIFS(СВЦЭМ!$F$33:$F$776,СВЦЭМ!$A$33:$A$776,$A237,СВЦЭМ!$B$33:$B$776,Q$226)+'СЕТ СН'!$F$15</f>
        <v>125.97242507999999</v>
      </c>
      <c r="R237" s="36">
        <f>SUMIFS(СВЦЭМ!$F$33:$F$776,СВЦЭМ!$A$33:$A$776,$A237,СВЦЭМ!$B$33:$B$776,R$226)+'СЕТ СН'!$F$15</f>
        <v>116.647289</v>
      </c>
      <c r="S237" s="36">
        <f>SUMIFS(СВЦЭМ!$F$33:$F$776,СВЦЭМ!$A$33:$A$776,$A237,СВЦЭМ!$B$33:$B$776,S$226)+'СЕТ СН'!$F$15</f>
        <v>113.43526928999999</v>
      </c>
      <c r="T237" s="36">
        <f>SUMIFS(СВЦЭМ!$F$33:$F$776,СВЦЭМ!$A$33:$A$776,$A237,СВЦЭМ!$B$33:$B$776,T$226)+'СЕТ СН'!$F$15</f>
        <v>113.43329444</v>
      </c>
      <c r="U237" s="36">
        <f>SUMIFS(СВЦЭМ!$F$33:$F$776,СВЦЭМ!$A$33:$A$776,$A237,СВЦЭМ!$B$33:$B$776,U$226)+'СЕТ СН'!$F$15</f>
        <v>111.34600027</v>
      </c>
      <c r="V237" s="36">
        <f>SUMIFS(СВЦЭМ!$F$33:$F$776,СВЦЭМ!$A$33:$A$776,$A237,СВЦЭМ!$B$33:$B$776,V$226)+'СЕТ СН'!$F$15</f>
        <v>111.75197297</v>
      </c>
      <c r="W237" s="36">
        <f>SUMIFS(СВЦЭМ!$F$33:$F$776,СВЦЭМ!$A$33:$A$776,$A237,СВЦЭМ!$B$33:$B$776,W$226)+'СЕТ СН'!$F$15</f>
        <v>112.24734565999999</v>
      </c>
      <c r="X237" s="36">
        <f>SUMIFS(СВЦЭМ!$F$33:$F$776,СВЦЭМ!$A$33:$A$776,$A237,СВЦЭМ!$B$33:$B$776,X$226)+'СЕТ СН'!$F$15</f>
        <v>113.76146018</v>
      </c>
      <c r="Y237" s="36">
        <f>SUMIFS(СВЦЭМ!$F$33:$F$776,СВЦЭМ!$A$33:$A$776,$A237,СВЦЭМ!$B$33:$B$776,Y$226)+'СЕТ СН'!$F$15</f>
        <v>130.80355004</v>
      </c>
    </row>
    <row r="238" spans="1:27" ht="15.75" x14ac:dyDescent="0.2">
      <c r="A238" s="35">
        <f t="shared" si="6"/>
        <v>43658</v>
      </c>
      <c r="B238" s="36">
        <f>SUMIFS(СВЦЭМ!$F$33:$F$776,СВЦЭМ!$A$33:$A$776,$A238,СВЦЭМ!$B$33:$B$776,B$226)+'СЕТ СН'!$F$15</f>
        <v>139.70344890999999</v>
      </c>
      <c r="C238" s="36">
        <f>SUMIFS(СВЦЭМ!$F$33:$F$776,СВЦЭМ!$A$33:$A$776,$A238,СВЦЭМ!$B$33:$B$776,C$226)+'СЕТ СН'!$F$15</f>
        <v>146.97158805999999</v>
      </c>
      <c r="D238" s="36">
        <f>SUMIFS(СВЦЭМ!$F$33:$F$776,СВЦЭМ!$A$33:$A$776,$A238,СВЦЭМ!$B$33:$B$776,D$226)+'СЕТ СН'!$F$15</f>
        <v>151.15377265999999</v>
      </c>
      <c r="E238" s="36">
        <f>SUMIFS(СВЦЭМ!$F$33:$F$776,СВЦЭМ!$A$33:$A$776,$A238,СВЦЭМ!$B$33:$B$776,E$226)+'СЕТ СН'!$F$15</f>
        <v>154.08933438</v>
      </c>
      <c r="F238" s="36">
        <f>SUMIFS(СВЦЭМ!$F$33:$F$776,СВЦЭМ!$A$33:$A$776,$A238,СВЦЭМ!$B$33:$B$776,F$226)+'СЕТ СН'!$F$15</f>
        <v>152.85399117</v>
      </c>
      <c r="G238" s="36">
        <f>SUMIFS(СВЦЭМ!$F$33:$F$776,СВЦЭМ!$A$33:$A$776,$A238,СВЦЭМ!$B$33:$B$776,G$226)+'СЕТ СН'!$F$15</f>
        <v>152.48012441</v>
      </c>
      <c r="H238" s="36">
        <f>SUMIFS(СВЦЭМ!$F$33:$F$776,СВЦЭМ!$A$33:$A$776,$A238,СВЦЭМ!$B$33:$B$776,H$226)+'СЕТ СН'!$F$15</f>
        <v>146.46108218000001</v>
      </c>
      <c r="I238" s="36">
        <f>SUMIFS(СВЦЭМ!$F$33:$F$776,СВЦЭМ!$A$33:$A$776,$A238,СВЦЭМ!$B$33:$B$776,I$226)+'СЕТ СН'!$F$15</f>
        <v>141.67528394000001</v>
      </c>
      <c r="J238" s="36">
        <f>SUMIFS(СВЦЭМ!$F$33:$F$776,СВЦЭМ!$A$33:$A$776,$A238,СВЦЭМ!$B$33:$B$776,J$226)+'СЕТ СН'!$F$15</f>
        <v>134.11889310000001</v>
      </c>
      <c r="K238" s="36">
        <f>SUMIFS(СВЦЭМ!$F$33:$F$776,СВЦЭМ!$A$33:$A$776,$A238,СВЦЭМ!$B$33:$B$776,K$226)+'СЕТ СН'!$F$15</f>
        <v>127.21037486</v>
      </c>
      <c r="L238" s="36">
        <f>SUMIFS(СВЦЭМ!$F$33:$F$776,СВЦЭМ!$A$33:$A$776,$A238,СВЦЭМ!$B$33:$B$776,L$226)+'СЕТ СН'!$F$15</f>
        <v>126.21248386000001</v>
      </c>
      <c r="M238" s="36">
        <f>SUMIFS(СВЦЭМ!$F$33:$F$776,СВЦЭМ!$A$33:$A$776,$A238,СВЦЭМ!$B$33:$B$776,M$226)+'СЕТ СН'!$F$15</f>
        <v>127.50127641</v>
      </c>
      <c r="N238" s="36">
        <f>SUMIFS(СВЦЭМ!$F$33:$F$776,СВЦЭМ!$A$33:$A$776,$A238,СВЦЭМ!$B$33:$B$776,N$226)+'СЕТ СН'!$F$15</f>
        <v>128.97825768000001</v>
      </c>
      <c r="O238" s="36">
        <f>SUMIFS(СВЦЭМ!$F$33:$F$776,СВЦЭМ!$A$33:$A$776,$A238,СВЦЭМ!$B$33:$B$776,O$226)+'СЕТ СН'!$F$15</f>
        <v>128.73771987000001</v>
      </c>
      <c r="P238" s="36">
        <f>SUMIFS(СВЦЭМ!$F$33:$F$776,СВЦЭМ!$A$33:$A$776,$A238,СВЦЭМ!$B$33:$B$776,P$226)+'СЕТ СН'!$F$15</f>
        <v>129.27919639000001</v>
      </c>
      <c r="Q238" s="36">
        <f>SUMIFS(СВЦЭМ!$F$33:$F$776,СВЦЭМ!$A$33:$A$776,$A238,СВЦЭМ!$B$33:$B$776,Q$226)+'СЕТ СН'!$F$15</f>
        <v>130.78275574</v>
      </c>
      <c r="R238" s="36">
        <f>SUMIFS(СВЦЭМ!$F$33:$F$776,СВЦЭМ!$A$33:$A$776,$A238,СВЦЭМ!$B$33:$B$776,R$226)+'СЕТ СН'!$F$15</f>
        <v>120.3841611</v>
      </c>
      <c r="S238" s="36">
        <f>SUMIFS(СВЦЭМ!$F$33:$F$776,СВЦЭМ!$A$33:$A$776,$A238,СВЦЭМ!$B$33:$B$776,S$226)+'СЕТ СН'!$F$15</f>
        <v>117.05645788</v>
      </c>
      <c r="T238" s="36">
        <f>SUMIFS(СВЦЭМ!$F$33:$F$776,СВЦЭМ!$A$33:$A$776,$A238,СВЦЭМ!$B$33:$B$776,T$226)+'СЕТ СН'!$F$15</f>
        <v>115.66924108000001</v>
      </c>
      <c r="U238" s="36">
        <f>SUMIFS(СВЦЭМ!$F$33:$F$776,СВЦЭМ!$A$33:$A$776,$A238,СВЦЭМ!$B$33:$B$776,U$226)+'СЕТ СН'!$F$15</f>
        <v>113.78676359000001</v>
      </c>
      <c r="V238" s="36">
        <f>SUMIFS(СВЦЭМ!$F$33:$F$776,СВЦЭМ!$A$33:$A$776,$A238,СВЦЭМ!$B$33:$B$776,V$226)+'СЕТ СН'!$F$15</f>
        <v>110.45640177999999</v>
      </c>
      <c r="W238" s="36">
        <f>SUMIFS(СВЦЭМ!$F$33:$F$776,СВЦЭМ!$A$33:$A$776,$A238,СВЦЭМ!$B$33:$B$776,W$226)+'СЕТ СН'!$F$15</f>
        <v>107.25335536</v>
      </c>
      <c r="X238" s="36">
        <f>SUMIFS(СВЦЭМ!$F$33:$F$776,СВЦЭМ!$A$33:$A$776,$A238,СВЦЭМ!$B$33:$B$776,X$226)+'СЕТ СН'!$F$15</f>
        <v>103.37597940000001</v>
      </c>
      <c r="Y238" s="36">
        <f>SUMIFS(СВЦЭМ!$F$33:$F$776,СВЦЭМ!$A$33:$A$776,$A238,СВЦЭМ!$B$33:$B$776,Y$226)+'СЕТ СН'!$F$15</f>
        <v>119.88195415</v>
      </c>
    </row>
    <row r="239" spans="1:27" ht="15.75" x14ac:dyDescent="0.2">
      <c r="A239" s="35">
        <f t="shared" si="6"/>
        <v>43659</v>
      </c>
      <c r="B239" s="36">
        <f>SUMIFS(СВЦЭМ!$F$33:$F$776,СВЦЭМ!$A$33:$A$776,$A239,СВЦЭМ!$B$33:$B$776,B$226)+'СЕТ СН'!$F$15</f>
        <v>119.92680448999999</v>
      </c>
      <c r="C239" s="36">
        <f>SUMIFS(СВЦЭМ!$F$33:$F$776,СВЦЭМ!$A$33:$A$776,$A239,СВЦЭМ!$B$33:$B$776,C$226)+'СЕТ СН'!$F$15</f>
        <v>126.53251141</v>
      </c>
      <c r="D239" s="36">
        <f>SUMIFS(СВЦЭМ!$F$33:$F$776,СВЦЭМ!$A$33:$A$776,$A239,СВЦЭМ!$B$33:$B$776,D$226)+'СЕТ СН'!$F$15</f>
        <v>133.50169245999999</v>
      </c>
      <c r="E239" s="36">
        <f>SUMIFS(СВЦЭМ!$F$33:$F$776,СВЦЭМ!$A$33:$A$776,$A239,СВЦЭМ!$B$33:$B$776,E$226)+'СЕТ СН'!$F$15</f>
        <v>136.40106451</v>
      </c>
      <c r="F239" s="36">
        <f>SUMIFS(СВЦЭМ!$F$33:$F$776,СВЦЭМ!$A$33:$A$776,$A239,СВЦЭМ!$B$33:$B$776,F$226)+'СЕТ СН'!$F$15</f>
        <v>138.26601819000001</v>
      </c>
      <c r="G239" s="36">
        <f>SUMIFS(СВЦЭМ!$F$33:$F$776,СВЦЭМ!$A$33:$A$776,$A239,СВЦЭМ!$B$33:$B$776,G$226)+'СЕТ СН'!$F$15</f>
        <v>139.1644704</v>
      </c>
      <c r="H239" s="36">
        <f>SUMIFS(СВЦЭМ!$F$33:$F$776,СВЦЭМ!$A$33:$A$776,$A239,СВЦЭМ!$B$33:$B$776,H$226)+'СЕТ СН'!$F$15</f>
        <v>138.57680876000001</v>
      </c>
      <c r="I239" s="36">
        <f>SUMIFS(СВЦЭМ!$F$33:$F$776,СВЦЭМ!$A$33:$A$776,$A239,СВЦЭМ!$B$33:$B$776,I$226)+'СЕТ СН'!$F$15</f>
        <v>140.02089654</v>
      </c>
      <c r="J239" s="36">
        <f>SUMIFS(СВЦЭМ!$F$33:$F$776,СВЦЭМ!$A$33:$A$776,$A239,СВЦЭМ!$B$33:$B$776,J$226)+'СЕТ СН'!$F$15</f>
        <v>131.7367351</v>
      </c>
      <c r="K239" s="36">
        <f>SUMIFS(СВЦЭМ!$F$33:$F$776,СВЦЭМ!$A$33:$A$776,$A239,СВЦЭМ!$B$33:$B$776,K$226)+'СЕТ СН'!$F$15</f>
        <v>122.04500883999999</v>
      </c>
      <c r="L239" s="36">
        <f>SUMIFS(СВЦЭМ!$F$33:$F$776,СВЦЭМ!$A$33:$A$776,$A239,СВЦЭМ!$B$33:$B$776,L$226)+'СЕТ СН'!$F$15</f>
        <v>117.3044178</v>
      </c>
      <c r="M239" s="36">
        <f>SUMIFS(СВЦЭМ!$F$33:$F$776,СВЦЭМ!$A$33:$A$776,$A239,СВЦЭМ!$B$33:$B$776,M$226)+'СЕТ СН'!$F$15</f>
        <v>116.27923124</v>
      </c>
      <c r="N239" s="36">
        <f>SUMIFS(СВЦЭМ!$F$33:$F$776,СВЦЭМ!$A$33:$A$776,$A239,СВЦЭМ!$B$33:$B$776,N$226)+'СЕТ СН'!$F$15</f>
        <v>116.70865807</v>
      </c>
      <c r="O239" s="36">
        <f>SUMIFS(СВЦЭМ!$F$33:$F$776,СВЦЭМ!$A$33:$A$776,$A239,СВЦЭМ!$B$33:$B$776,O$226)+'СЕТ СН'!$F$15</f>
        <v>117.20818131999999</v>
      </c>
      <c r="P239" s="36">
        <f>SUMIFS(СВЦЭМ!$F$33:$F$776,СВЦЭМ!$A$33:$A$776,$A239,СВЦЭМ!$B$33:$B$776,P$226)+'СЕТ СН'!$F$15</f>
        <v>119.8019513</v>
      </c>
      <c r="Q239" s="36">
        <f>SUMIFS(СВЦЭМ!$F$33:$F$776,СВЦЭМ!$A$33:$A$776,$A239,СВЦЭМ!$B$33:$B$776,Q$226)+'СЕТ СН'!$F$15</f>
        <v>121.49353755999999</v>
      </c>
      <c r="R239" s="36">
        <f>SUMIFS(СВЦЭМ!$F$33:$F$776,СВЦЭМ!$A$33:$A$776,$A239,СВЦЭМ!$B$33:$B$776,R$226)+'СЕТ СН'!$F$15</f>
        <v>114.54058676</v>
      </c>
      <c r="S239" s="36">
        <f>SUMIFS(СВЦЭМ!$F$33:$F$776,СВЦЭМ!$A$33:$A$776,$A239,СВЦЭМ!$B$33:$B$776,S$226)+'СЕТ СН'!$F$15</f>
        <v>108.87192426</v>
      </c>
      <c r="T239" s="36">
        <f>SUMIFS(СВЦЭМ!$F$33:$F$776,СВЦЭМ!$A$33:$A$776,$A239,СВЦЭМ!$B$33:$B$776,T$226)+'СЕТ СН'!$F$15</f>
        <v>106.14164818</v>
      </c>
      <c r="U239" s="36">
        <f>SUMIFS(СВЦЭМ!$F$33:$F$776,СВЦЭМ!$A$33:$A$776,$A239,СВЦЭМ!$B$33:$B$776,U$226)+'СЕТ СН'!$F$15</f>
        <v>104.11983924</v>
      </c>
      <c r="V239" s="36">
        <f>SUMIFS(СВЦЭМ!$F$33:$F$776,СВЦЭМ!$A$33:$A$776,$A239,СВЦЭМ!$B$33:$B$776,V$226)+'СЕТ СН'!$F$15</f>
        <v>103.10915246</v>
      </c>
      <c r="W239" s="36">
        <f>SUMIFS(СВЦЭМ!$F$33:$F$776,СВЦЭМ!$A$33:$A$776,$A239,СВЦЭМ!$B$33:$B$776,W$226)+'СЕТ СН'!$F$15</f>
        <v>101.04833399</v>
      </c>
      <c r="X239" s="36">
        <f>SUMIFS(СВЦЭМ!$F$33:$F$776,СВЦЭМ!$A$33:$A$776,$A239,СВЦЭМ!$B$33:$B$776,X$226)+'СЕТ СН'!$F$15</f>
        <v>103.09998555999999</v>
      </c>
      <c r="Y239" s="36">
        <f>SUMIFS(СВЦЭМ!$F$33:$F$776,СВЦЭМ!$A$33:$A$776,$A239,СВЦЭМ!$B$33:$B$776,Y$226)+'СЕТ СН'!$F$15</f>
        <v>117.61096712</v>
      </c>
    </row>
    <row r="240" spans="1:27" ht="15.75" x14ac:dyDescent="0.2">
      <c r="A240" s="35">
        <f t="shared" si="6"/>
        <v>43660</v>
      </c>
      <c r="B240" s="36">
        <f>SUMIFS(СВЦЭМ!$F$33:$F$776,СВЦЭМ!$A$33:$A$776,$A240,СВЦЭМ!$B$33:$B$776,B$226)+'СЕТ СН'!$F$15</f>
        <v>127.76078251</v>
      </c>
      <c r="C240" s="36">
        <f>SUMIFS(СВЦЭМ!$F$33:$F$776,СВЦЭМ!$A$33:$A$776,$A240,СВЦЭМ!$B$33:$B$776,C$226)+'СЕТ СН'!$F$15</f>
        <v>136.91956909000001</v>
      </c>
      <c r="D240" s="36">
        <f>SUMIFS(СВЦЭМ!$F$33:$F$776,СВЦЭМ!$A$33:$A$776,$A240,СВЦЭМ!$B$33:$B$776,D$226)+'СЕТ СН'!$F$15</f>
        <v>144.56653700999999</v>
      </c>
      <c r="E240" s="36">
        <f>SUMIFS(СВЦЭМ!$F$33:$F$776,СВЦЭМ!$A$33:$A$776,$A240,СВЦЭМ!$B$33:$B$776,E$226)+'СЕТ СН'!$F$15</f>
        <v>146.96731026</v>
      </c>
      <c r="F240" s="36">
        <f>SUMIFS(СВЦЭМ!$F$33:$F$776,СВЦЭМ!$A$33:$A$776,$A240,СВЦЭМ!$B$33:$B$776,F$226)+'СЕТ СН'!$F$15</f>
        <v>147.43631192000001</v>
      </c>
      <c r="G240" s="36">
        <f>SUMIFS(СВЦЭМ!$F$33:$F$776,СВЦЭМ!$A$33:$A$776,$A240,СВЦЭМ!$B$33:$B$776,G$226)+'СЕТ СН'!$F$15</f>
        <v>147.18996741000001</v>
      </c>
      <c r="H240" s="36">
        <f>SUMIFS(СВЦЭМ!$F$33:$F$776,СВЦЭМ!$A$33:$A$776,$A240,СВЦЭМ!$B$33:$B$776,H$226)+'СЕТ СН'!$F$15</f>
        <v>143.02743679</v>
      </c>
      <c r="I240" s="36">
        <f>SUMIFS(СВЦЭМ!$F$33:$F$776,СВЦЭМ!$A$33:$A$776,$A240,СВЦЭМ!$B$33:$B$776,I$226)+'СЕТ СН'!$F$15</f>
        <v>136.51976278000001</v>
      </c>
      <c r="J240" s="36">
        <f>SUMIFS(СВЦЭМ!$F$33:$F$776,СВЦЭМ!$A$33:$A$776,$A240,СВЦЭМ!$B$33:$B$776,J$226)+'СЕТ СН'!$F$15</f>
        <v>125.35640312</v>
      </c>
      <c r="K240" s="36">
        <f>SUMIFS(СВЦЭМ!$F$33:$F$776,СВЦЭМ!$A$33:$A$776,$A240,СВЦЭМ!$B$33:$B$776,K$226)+'СЕТ СН'!$F$15</f>
        <v>116.31483768</v>
      </c>
      <c r="L240" s="36">
        <f>SUMIFS(СВЦЭМ!$F$33:$F$776,СВЦЭМ!$A$33:$A$776,$A240,СВЦЭМ!$B$33:$B$776,L$226)+'СЕТ СН'!$F$15</f>
        <v>112.58749358999999</v>
      </c>
      <c r="M240" s="36">
        <f>SUMIFS(СВЦЭМ!$F$33:$F$776,СВЦЭМ!$A$33:$A$776,$A240,СВЦЭМ!$B$33:$B$776,M$226)+'СЕТ СН'!$F$15</f>
        <v>110.76679729999999</v>
      </c>
      <c r="N240" s="36">
        <f>SUMIFS(СВЦЭМ!$F$33:$F$776,СВЦЭМ!$A$33:$A$776,$A240,СВЦЭМ!$B$33:$B$776,N$226)+'СЕТ СН'!$F$15</f>
        <v>110.83931684</v>
      </c>
      <c r="O240" s="36">
        <f>SUMIFS(СВЦЭМ!$F$33:$F$776,СВЦЭМ!$A$33:$A$776,$A240,СВЦЭМ!$B$33:$B$776,O$226)+'СЕТ СН'!$F$15</f>
        <v>113.25489077</v>
      </c>
      <c r="P240" s="36">
        <f>SUMIFS(СВЦЭМ!$F$33:$F$776,СВЦЭМ!$A$33:$A$776,$A240,СВЦЭМ!$B$33:$B$776,P$226)+'СЕТ СН'!$F$15</f>
        <v>116.07888672999999</v>
      </c>
      <c r="Q240" s="36">
        <f>SUMIFS(СВЦЭМ!$F$33:$F$776,СВЦЭМ!$A$33:$A$776,$A240,СВЦЭМ!$B$33:$B$776,Q$226)+'СЕТ СН'!$F$15</f>
        <v>118.31625093</v>
      </c>
      <c r="R240" s="36">
        <f>SUMIFS(СВЦЭМ!$F$33:$F$776,СВЦЭМ!$A$33:$A$776,$A240,СВЦЭМ!$B$33:$B$776,R$226)+'СЕТ СН'!$F$15</f>
        <v>110.65787546999999</v>
      </c>
      <c r="S240" s="36">
        <f>SUMIFS(СВЦЭМ!$F$33:$F$776,СВЦЭМ!$A$33:$A$776,$A240,СВЦЭМ!$B$33:$B$776,S$226)+'СЕТ СН'!$F$15</f>
        <v>106.28780331999999</v>
      </c>
      <c r="T240" s="36">
        <f>SUMIFS(СВЦЭМ!$F$33:$F$776,СВЦЭМ!$A$33:$A$776,$A240,СВЦЭМ!$B$33:$B$776,T$226)+'СЕТ СН'!$F$15</f>
        <v>105.44054903999999</v>
      </c>
      <c r="U240" s="36">
        <f>SUMIFS(СВЦЭМ!$F$33:$F$776,СВЦЭМ!$A$33:$A$776,$A240,СВЦЭМ!$B$33:$B$776,U$226)+'СЕТ СН'!$F$15</f>
        <v>102.74979226000001</v>
      </c>
      <c r="V240" s="36">
        <f>SUMIFS(СВЦЭМ!$F$33:$F$776,СВЦЭМ!$A$33:$A$776,$A240,СВЦЭМ!$B$33:$B$776,V$226)+'СЕТ СН'!$F$15</f>
        <v>100.74774214</v>
      </c>
      <c r="W240" s="36">
        <f>SUMIFS(СВЦЭМ!$F$33:$F$776,СВЦЭМ!$A$33:$A$776,$A240,СВЦЭМ!$B$33:$B$776,W$226)+'СЕТ СН'!$F$15</f>
        <v>99.881243609999999</v>
      </c>
      <c r="X240" s="36">
        <f>SUMIFS(СВЦЭМ!$F$33:$F$776,СВЦЭМ!$A$33:$A$776,$A240,СВЦЭМ!$B$33:$B$776,X$226)+'СЕТ СН'!$F$15</f>
        <v>102.15709208</v>
      </c>
      <c r="Y240" s="36">
        <f>SUMIFS(СВЦЭМ!$F$33:$F$776,СВЦЭМ!$A$33:$A$776,$A240,СВЦЭМ!$B$33:$B$776,Y$226)+'СЕТ СН'!$F$15</f>
        <v>118.54927522</v>
      </c>
    </row>
    <row r="241" spans="1:25" ht="15.75" x14ac:dyDescent="0.2">
      <c r="A241" s="35">
        <f t="shared" si="6"/>
        <v>43661</v>
      </c>
      <c r="B241" s="36">
        <f>SUMIFS(СВЦЭМ!$F$33:$F$776,СВЦЭМ!$A$33:$A$776,$A241,СВЦЭМ!$B$33:$B$776,B$226)+'СЕТ СН'!$F$15</f>
        <v>134.05011589</v>
      </c>
      <c r="C241" s="36">
        <f>SUMIFS(СВЦЭМ!$F$33:$F$776,СВЦЭМ!$A$33:$A$776,$A241,СВЦЭМ!$B$33:$B$776,C$226)+'СЕТ СН'!$F$15</f>
        <v>137.55775015</v>
      </c>
      <c r="D241" s="36">
        <f>SUMIFS(СВЦЭМ!$F$33:$F$776,СВЦЭМ!$A$33:$A$776,$A241,СВЦЭМ!$B$33:$B$776,D$226)+'СЕТ СН'!$F$15</f>
        <v>139.36641064</v>
      </c>
      <c r="E241" s="36">
        <f>SUMIFS(СВЦЭМ!$F$33:$F$776,СВЦЭМ!$A$33:$A$776,$A241,СВЦЭМ!$B$33:$B$776,E$226)+'СЕТ СН'!$F$15</f>
        <v>144.87819533999999</v>
      </c>
      <c r="F241" s="36">
        <f>SUMIFS(СВЦЭМ!$F$33:$F$776,СВЦЭМ!$A$33:$A$776,$A241,СВЦЭМ!$B$33:$B$776,F$226)+'СЕТ СН'!$F$15</f>
        <v>147.37147375000001</v>
      </c>
      <c r="G241" s="36">
        <f>SUMIFS(СВЦЭМ!$F$33:$F$776,СВЦЭМ!$A$33:$A$776,$A241,СВЦЭМ!$B$33:$B$776,G$226)+'СЕТ СН'!$F$15</f>
        <v>144.44242043</v>
      </c>
      <c r="H241" s="36">
        <f>SUMIFS(СВЦЭМ!$F$33:$F$776,СВЦЭМ!$A$33:$A$776,$A241,СВЦЭМ!$B$33:$B$776,H$226)+'СЕТ СН'!$F$15</f>
        <v>140.45956014000001</v>
      </c>
      <c r="I241" s="36">
        <f>SUMIFS(СВЦЭМ!$F$33:$F$776,СВЦЭМ!$A$33:$A$776,$A241,СВЦЭМ!$B$33:$B$776,I$226)+'СЕТ СН'!$F$15</f>
        <v>134.62034849</v>
      </c>
      <c r="J241" s="36">
        <f>SUMIFS(СВЦЭМ!$F$33:$F$776,СВЦЭМ!$A$33:$A$776,$A241,СВЦЭМ!$B$33:$B$776,J$226)+'СЕТ СН'!$F$15</f>
        <v>126.55921097</v>
      </c>
      <c r="K241" s="36">
        <f>SUMIFS(СВЦЭМ!$F$33:$F$776,СВЦЭМ!$A$33:$A$776,$A241,СВЦЭМ!$B$33:$B$776,K$226)+'СЕТ СН'!$F$15</f>
        <v>116.84540174</v>
      </c>
      <c r="L241" s="36">
        <f>SUMIFS(СВЦЭМ!$F$33:$F$776,СВЦЭМ!$A$33:$A$776,$A241,СВЦЭМ!$B$33:$B$776,L$226)+'СЕТ СН'!$F$15</f>
        <v>114.90705837</v>
      </c>
      <c r="M241" s="36">
        <f>SUMIFS(СВЦЭМ!$F$33:$F$776,СВЦЭМ!$A$33:$A$776,$A241,СВЦЭМ!$B$33:$B$776,M$226)+'СЕТ СН'!$F$15</f>
        <v>115.68314196</v>
      </c>
      <c r="N241" s="36">
        <f>SUMIFS(СВЦЭМ!$F$33:$F$776,СВЦЭМ!$A$33:$A$776,$A241,СВЦЭМ!$B$33:$B$776,N$226)+'СЕТ СН'!$F$15</f>
        <v>120.11673439</v>
      </c>
      <c r="O241" s="36">
        <f>SUMIFS(СВЦЭМ!$F$33:$F$776,СВЦЭМ!$A$33:$A$776,$A241,СВЦЭМ!$B$33:$B$776,O$226)+'СЕТ СН'!$F$15</f>
        <v>119.75501817</v>
      </c>
      <c r="P241" s="36">
        <f>SUMIFS(СВЦЭМ!$F$33:$F$776,СВЦЭМ!$A$33:$A$776,$A241,СВЦЭМ!$B$33:$B$776,P$226)+'СЕТ СН'!$F$15</f>
        <v>116.5243584</v>
      </c>
      <c r="Q241" s="36">
        <f>SUMIFS(СВЦЭМ!$F$33:$F$776,СВЦЭМ!$A$33:$A$776,$A241,СВЦЭМ!$B$33:$B$776,Q$226)+'СЕТ СН'!$F$15</f>
        <v>113.72442585</v>
      </c>
      <c r="R241" s="36">
        <f>SUMIFS(СВЦЭМ!$F$33:$F$776,СВЦЭМ!$A$33:$A$776,$A241,СВЦЭМ!$B$33:$B$776,R$226)+'СЕТ СН'!$F$15</f>
        <v>104.61007234</v>
      </c>
      <c r="S241" s="36">
        <f>SUMIFS(СВЦЭМ!$F$33:$F$776,СВЦЭМ!$A$33:$A$776,$A241,СВЦЭМ!$B$33:$B$776,S$226)+'СЕТ СН'!$F$15</f>
        <v>101.36374162</v>
      </c>
      <c r="T241" s="36">
        <f>SUMIFS(СВЦЭМ!$F$33:$F$776,СВЦЭМ!$A$33:$A$776,$A241,СВЦЭМ!$B$33:$B$776,T$226)+'СЕТ СН'!$F$15</f>
        <v>101.90356456000001</v>
      </c>
      <c r="U241" s="36">
        <f>SUMIFS(СВЦЭМ!$F$33:$F$776,СВЦЭМ!$A$33:$A$776,$A241,СВЦЭМ!$B$33:$B$776,U$226)+'СЕТ СН'!$F$15</f>
        <v>101.59084678000001</v>
      </c>
      <c r="V241" s="36">
        <f>SUMIFS(СВЦЭМ!$F$33:$F$776,СВЦЭМ!$A$33:$A$776,$A241,СВЦЭМ!$B$33:$B$776,V$226)+'СЕТ СН'!$F$15</f>
        <v>100.95291337</v>
      </c>
      <c r="W241" s="36">
        <f>SUMIFS(СВЦЭМ!$F$33:$F$776,СВЦЭМ!$A$33:$A$776,$A241,СВЦЭМ!$B$33:$B$776,W$226)+'СЕТ СН'!$F$15</f>
        <v>100.10620605</v>
      </c>
      <c r="X241" s="36">
        <f>SUMIFS(СВЦЭМ!$F$33:$F$776,СВЦЭМ!$A$33:$A$776,$A241,СВЦЭМ!$B$33:$B$776,X$226)+'СЕТ СН'!$F$15</f>
        <v>103.31071273000001</v>
      </c>
      <c r="Y241" s="36">
        <f>SUMIFS(СВЦЭМ!$F$33:$F$776,СВЦЭМ!$A$33:$A$776,$A241,СВЦЭМ!$B$33:$B$776,Y$226)+'СЕТ СН'!$F$15</f>
        <v>118.23900775</v>
      </c>
    </row>
    <row r="242" spans="1:25" ht="15.75" x14ac:dyDescent="0.2">
      <c r="A242" s="35">
        <f t="shared" si="6"/>
        <v>43662</v>
      </c>
      <c r="B242" s="36">
        <f>SUMIFS(СВЦЭМ!$F$33:$F$776,СВЦЭМ!$A$33:$A$776,$A242,СВЦЭМ!$B$33:$B$776,B$226)+'СЕТ СН'!$F$15</f>
        <v>137.46790422999999</v>
      </c>
      <c r="C242" s="36">
        <f>SUMIFS(СВЦЭМ!$F$33:$F$776,СВЦЭМ!$A$33:$A$776,$A242,СВЦЭМ!$B$33:$B$776,C$226)+'СЕТ СН'!$F$15</f>
        <v>141.97806617000001</v>
      </c>
      <c r="D242" s="36">
        <f>SUMIFS(СВЦЭМ!$F$33:$F$776,СВЦЭМ!$A$33:$A$776,$A242,СВЦЭМ!$B$33:$B$776,D$226)+'СЕТ СН'!$F$15</f>
        <v>139.0799355</v>
      </c>
      <c r="E242" s="36">
        <f>SUMIFS(СВЦЭМ!$F$33:$F$776,СВЦЭМ!$A$33:$A$776,$A242,СВЦЭМ!$B$33:$B$776,E$226)+'СЕТ СН'!$F$15</f>
        <v>137.01059545999999</v>
      </c>
      <c r="F242" s="36">
        <f>SUMIFS(СВЦЭМ!$F$33:$F$776,СВЦЭМ!$A$33:$A$776,$A242,СВЦЭМ!$B$33:$B$776,F$226)+'СЕТ СН'!$F$15</f>
        <v>139.39004553999999</v>
      </c>
      <c r="G242" s="36">
        <f>SUMIFS(СВЦЭМ!$F$33:$F$776,СВЦЭМ!$A$33:$A$776,$A242,СВЦЭМ!$B$33:$B$776,G$226)+'СЕТ СН'!$F$15</f>
        <v>139.15663595000001</v>
      </c>
      <c r="H242" s="36">
        <f>SUMIFS(СВЦЭМ!$F$33:$F$776,СВЦЭМ!$A$33:$A$776,$A242,СВЦЭМ!$B$33:$B$776,H$226)+'СЕТ СН'!$F$15</f>
        <v>140.07458188000001</v>
      </c>
      <c r="I242" s="36">
        <f>SUMIFS(СВЦЭМ!$F$33:$F$776,СВЦЭМ!$A$33:$A$776,$A242,СВЦЭМ!$B$33:$B$776,I$226)+'СЕТ СН'!$F$15</f>
        <v>136.82777827000001</v>
      </c>
      <c r="J242" s="36">
        <f>SUMIFS(СВЦЭМ!$F$33:$F$776,СВЦЭМ!$A$33:$A$776,$A242,СВЦЭМ!$B$33:$B$776,J$226)+'СЕТ СН'!$F$15</f>
        <v>129.84737572</v>
      </c>
      <c r="K242" s="36">
        <f>SUMIFS(СВЦЭМ!$F$33:$F$776,СВЦЭМ!$A$33:$A$776,$A242,СВЦЭМ!$B$33:$B$776,K$226)+'СЕТ СН'!$F$15</f>
        <v>122.59571338000001</v>
      </c>
      <c r="L242" s="36">
        <f>SUMIFS(СВЦЭМ!$F$33:$F$776,СВЦЭМ!$A$33:$A$776,$A242,СВЦЭМ!$B$33:$B$776,L$226)+'СЕТ СН'!$F$15</f>
        <v>119.65265727000001</v>
      </c>
      <c r="M242" s="36">
        <f>SUMIFS(СВЦЭМ!$F$33:$F$776,СВЦЭМ!$A$33:$A$776,$A242,СВЦЭМ!$B$33:$B$776,M$226)+'СЕТ СН'!$F$15</f>
        <v>119.03645745</v>
      </c>
      <c r="N242" s="36">
        <f>SUMIFS(СВЦЭМ!$F$33:$F$776,СВЦЭМ!$A$33:$A$776,$A242,СВЦЭМ!$B$33:$B$776,N$226)+'СЕТ СН'!$F$15</f>
        <v>118.57962807</v>
      </c>
      <c r="O242" s="36">
        <f>SUMIFS(СВЦЭМ!$F$33:$F$776,СВЦЭМ!$A$33:$A$776,$A242,СВЦЭМ!$B$33:$B$776,O$226)+'СЕТ СН'!$F$15</f>
        <v>118.68082871</v>
      </c>
      <c r="P242" s="36">
        <f>SUMIFS(СВЦЭМ!$F$33:$F$776,СВЦЭМ!$A$33:$A$776,$A242,СВЦЭМ!$B$33:$B$776,P$226)+'СЕТ СН'!$F$15</f>
        <v>118.75826671999999</v>
      </c>
      <c r="Q242" s="36">
        <f>SUMIFS(СВЦЭМ!$F$33:$F$776,СВЦЭМ!$A$33:$A$776,$A242,СВЦЭМ!$B$33:$B$776,Q$226)+'СЕТ СН'!$F$15</f>
        <v>118.91327393</v>
      </c>
      <c r="R242" s="36">
        <f>SUMIFS(СВЦЭМ!$F$33:$F$776,СВЦЭМ!$A$33:$A$776,$A242,СВЦЭМ!$B$33:$B$776,R$226)+'СЕТ СН'!$F$15</f>
        <v>111.15586930000001</v>
      </c>
      <c r="S242" s="36">
        <f>SUMIFS(СВЦЭМ!$F$33:$F$776,СВЦЭМ!$A$33:$A$776,$A242,СВЦЭМ!$B$33:$B$776,S$226)+'СЕТ СН'!$F$15</f>
        <v>108.37170967</v>
      </c>
      <c r="T242" s="36">
        <f>SUMIFS(СВЦЭМ!$F$33:$F$776,СВЦЭМ!$A$33:$A$776,$A242,СВЦЭМ!$B$33:$B$776,T$226)+'СЕТ СН'!$F$15</f>
        <v>108.72583519</v>
      </c>
      <c r="U242" s="36">
        <f>SUMIFS(СВЦЭМ!$F$33:$F$776,СВЦЭМ!$A$33:$A$776,$A242,СВЦЭМ!$B$33:$B$776,U$226)+'СЕТ СН'!$F$15</f>
        <v>107.95311903</v>
      </c>
      <c r="V242" s="36">
        <f>SUMIFS(СВЦЭМ!$F$33:$F$776,СВЦЭМ!$A$33:$A$776,$A242,СВЦЭМ!$B$33:$B$776,V$226)+'СЕТ СН'!$F$15</f>
        <v>108.07377537000001</v>
      </c>
      <c r="W242" s="36">
        <f>SUMIFS(СВЦЭМ!$F$33:$F$776,СВЦЭМ!$A$33:$A$776,$A242,СВЦЭМ!$B$33:$B$776,W$226)+'СЕТ СН'!$F$15</f>
        <v>106.06446662</v>
      </c>
      <c r="X242" s="36">
        <f>SUMIFS(СВЦЭМ!$F$33:$F$776,СВЦЭМ!$A$33:$A$776,$A242,СВЦЭМ!$B$33:$B$776,X$226)+'СЕТ СН'!$F$15</f>
        <v>109.65253681</v>
      </c>
      <c r="Y242" s="36">
        <f>SUMIFS(СВЦЭМ!$F$33:$F$776,СВЦЭМ!$A$33:$A$776,$A242,СВЦЭМ!$B$33:$B$776,Y$226)+'СЕТ СН'!$F$15</f>
        <v>119.35158918</v>
      </c>
    </row>
    <row r="243" spans="1:25" ht="15.75" x14ac:dyDescent="0.2">
      <c r="A243" s="35">
        <f t="shared" si="6"/>
        <v>43663</v>
      </c>
      <c r="B243" s="36">
        <f>SUMIFS(СВЦЭМ!$F$33:$F$776,СВЦЭМ!$A$33:$A$776,$A243,СВЦЭМ!$B$33:$B$776,B$226)+'СЕТ СН'!$F$15</f>
        <v>136.42289969999999</v>
      </c>
      <c r="C243" s="36">
        <f>SUMIFS(СВЦЭМ!$F$33:$F$776,СВЦЭМ!$A$33:$A$776,$A243,СВЦЭМ!$B$33:$B$776,C$226)+'СЕТ СН'!$F$15</f>
        <v>141.56105645</v>
      </c>
      <c r="D243" s="36">
        <f>SUMIFS(СВЦЭМ!$F$33:$F$776,СВЦЭМ!$A$33:$A$776,$A243,СВЦЭМ!$B$33:$B$776,D$226)+'СЕТ СН'!$F$15</f>
        <v>147.05163988000001</v>
      </c>
      <c r="E243" s="36">
        <f>SUMIFS(СВЦЭМ!$F$33:$F$776,СВЦЭМ!$A$33:$A$776,$A243,СВЦЭМ!$B$33:$B$776,E$226)+'СЕТ СН'!$F$15</f>
        <v>149.08215107000001</v>
      </c>
      <c r="F243" s="36">
        <f>SUMIFS(СВЦЭМ!$F$33:$F$776,СВЦЭМ!$A$33:$A$776,$A243,СВЦЭМ!$B$33:$B$776,F$226)+'СЕТ СН'!$F$15</f>
        <v>147.63821793</v>
      </c>
      <c r="G243" s="36">
        <f>SUMIFS(СВЦЭМ!$F$33:$F$776,СВЦЭМ!$A$33:$A$776,$A243,СВЦЭМ!$B$33:$B$776,G$226)+'СЕТ СН'!$F$15</f>
        <v>146.4160626</v>
      </c>
      <c r="H243" s="36">
        <f>SUMIFS(СВЦЭМ!$F$33:$F$776,СВЦЭМ!$A$33:$A$776,$A243,СВЦЭМ!$B$33:$B$776,H$226)+'СЕТ СН'!$F$15</f>
        <v>140.75576644</v>
      </c>
      <c r="I243" s="36">
        <f>SUMIFS(СВЦЭМ!$F$33:$F$776,СВЦЭМ!$A$33:$A$776,$A243,СВЦЭМ!$B$33:$B$776,I$226)+'СЕТ СН'!$F$15</f>
        <v>134.53025049999999</v>
      </c>
      <c r="J243" s="36">
        <f>SUMIFS(СВЦЭМ!$F$33:$F$776,СВЦЭМ!$A$33:$A$776,$A243,СВЦЭМ!$B$33:$B$776,J$226)+'СЕТ СН'!$F$15</f>
        <v>130.27410180000001</v>
      </c>
      <c r="K243" s="36">
        <f>SUMIFS(СВЦЭМ!$F$33:$F$776,СВЦЭМ!$A$33:$A$776,$A243,СВЦЭМ!$B$33:$B$776,K$226)+'СЕТ СН'!$F$15</f>
        <v>123.24347883999999</v>
      </c>
      <c r="L243" s="36">
        <f>SUMIFS(СВЦЭМ!$F$33:$F$776,СВЦЭМ!$A$33:$A$776,$A243,СВЦЭМ!$B$33:$B$776,L$226)+'СЕТ СН'!$F$15</f>
        <v>122.42455214</v>
      </c>
      <c r="M243" s="36">
        <f>SUMIFS(СВЦЭМ!$F$33:$F$776,СВЦЭМ!$A$33:$A$776,$A243,СВЦЭМ!$B$33:$B$776,M$226)+'СЕТ СН'!$F$15</f>
        <v>122.89861449999999</v>
      </c>
      <c r="N243" s="36">
        <f>SUMIFS(СВЦЭМ!$F$33:$F$776,СВЦЭМ!$A$33:$A$776,$A243,СВЦЭМ!$B$33:$B$776,N$226)+'СЕТ СН'!$F$15</f>
        <v>123.22574981</v>
      </c>
      <c r="O243" s="36">
        <f>SUMIFS(СВЦЭМ!$F$33:$F$776,СВЦЭМ!$A$33:$A$776,$A243,СВЦЭМ!$B$33:$B$776,O$226)+'СЕТ СН'!$F$15</f>
        <v>123.20684906</v>
      </c>
      <c r="P243" s="36">
        <f>SUMIFS(СВЦЭМ!$F$33:$F$776,СВЦЭМ!$A$33:$A$776,$A243,СВЦЭМ!$B$33:$B$776,P$226)+'СЕТ СН'!$F$15</f>
        <v>123.08321553</v>
      </c>
      <c r="Q243" s="36">
        <f>SUMIFS(СВЦЭМ!$F$33:$F$776,СВЦЭМ!$A$33:$A$776,$A243,СВЦЭМ!$B$33:$B$776,Q$226)+'СЕТ СН'!$F$15</f>
        <v>123.37858143</v>
      </c>
      <c r="R243" s="36">
        <f>SUMIFS(СВЦЭМ!$F$33:$F$776,СВЦЭМ!$A$33:$A$776,$A243,СВЦЭМ!$B$33:$B$776,R$226)+'СЕТ СН'!$F$15</f>
        <v>114.74700489999999</v>
      </c>
      <c r="S243" s="36">
        <f>SUMIFS(СВЦЭМ!$F$33:$F$776,СВЦЭМ!$A$33:$A$776,$A243,СВЦЭМ!$B$33:$B$776,S$226)+'СЕТ СН'!$F$15</f>
        <v>110.87649158000001</v>
      </c>
      <c r="T243" s="36">
        <f>SUMIFS(СВЦЭМ!$F$33:$F$776,СВЦЭМ!$A$33:$A$776,$A243,СВЦЭМ!$B$33:$B$776,T$226)+'СЕТ СН'!$F$15</f>
        <v>111.34144046999999</v>
      </c>
      <c r="U243" s="36">
        <f>SUMIFS(СВЦЭМ!$F$33:$F$776,СВЦЭМ!$A$33:$A$776,$A243,СВЦЭМ!$B$33:$B$776,U$226)+'СЕТ СН'!$F$15</f>
        <v>110.01487787000001</v>
      </c>
      <c r="V243" s="36">
        <f>SUMIFS(СВЦЭМ!$F$33:$F$776,СВЦЭМ!$A$33:$A$776,$A243,СВЦЭМ!$B$33:$B$776,V$226)+'СЕТ СН'!$F$15</f>
        <v>110.80895671</v>
      </c>
      <c r="W243" s="36">
        <f>SUMIFS(СВЦЭМ!$F$33:$F$776,СВЦЭМ!$A$33:$A$776,$A243,СВЦЭМ!$B$33:$B$776,W$226)+'СЕТ СН'!$F$15</f>
        <v>110.74497739</v>
      </c>
      <c r="X243" s="36">
        <f>SUMIFS(СВЦЭМ!$F$33:$F$776,СВЦЭМ!$A$33:$A$776,$A243,СВЦЭМ!$B$33:$B$776,X$226)+'СЕТ СН'!$F$15</f>
        <v>105.47821777999999</v>
      </c>
      <c r="Y243" s="36">
        <f>SUMIFS(СВЦЭМ!$F$33:$F$776,СВЦЭМ!$A$33:$A$776,$A243,СВЦЭМ!$B$33:$B$776,Y$226)+'СЕТ СН'!$F$15</f>
        <v>110.6121193</v>
      </c>
    </row>
    <row r="244" spans="1:25" ht="15.75" x14ac:dyDescent="0.2">
      <c r="A244" s="35">
        <f t="shared" si="6"/>
        <v>43664</v>
      </c>
      <c r="B244" s="36">
        <f>SUMIFS(СВЦЭМ!$F$33:$F$776,СВЦЭМ!$A$33:$A$776,$A244,СВЦЭМ!$B$33:$B$776,B$226)+'СЕТ СН'!$F$15</f>
        <v>126.99694029</v>
      </c>
      <c r="C244" s="36">
        <f>SUMIFS(СВЦЭМ!$F$33:$F$776,СВЦЭМ!$A$33:$A$776,$A244,СВЦЭМ!$B$33:$B$776,C$226)+'СЕТ СН'!$F$15</f>
        <v>126.82487485999999</v>
      </c>
      <c r="D244" s="36">
        <f>SUMIFS(СВЦЭМ!$F$33:$F$776,СВЦЭМ!$A$33:$A$776,$A244,СВЦЭМ!$B$33:$B$776,D$226)+'СЕТ СН'!$F$15</f>
        <v>129.00359044999999</v>
      </c>
      <c r="E244" s="36">
        <f>SUMIFS(СВЦЭМ!$F$33:$F$776,СВЦЭМ!$A$33:$A$776,$A244,СВЦЭМ!$B$33:$B$776,E$226)+'СЕТ СН'!$F$15</f>
        <v>135.64470016999999</v>
      </c>
      <c r="F244" s="36">
        <f>SUMIFS(СВЦЭМ!$F$33:$F$776,СВЦЭМ!$A$33:$A$776,$A244,СВЦЭМ!$B$33:$B$776,F$226)+'СЕТ СН'!$F$15</f>
        <v>143.29985712000001</v>
      </c>
      <c r="G244" s="36">
        <f>SUMIFS(СВЦЭМ!$F$33:$F$776,СВЦЭМ!$A$33:$A$776,$A244,СВЦЭМ!$B$33:$B$776,G$226)+'СЕТ СН'!$F$15</f>
        <v>151.10361220999999</v>
      </c>
      <c r="H244" s="36">
        <f>SUMIFS(СВЦЭМ!$F$33:$F$776,СВЦЭМ!$A$33:$A$776,$A244,СВЦЭМ!$B$33:$B$776,H$226)+'СЕТ СН'!$F$15</f>
        <v>146.04278314999999</v>
      </c>
      <c r="I244" s="36">
        <f>SUMIFS(СВЦЭМ!$F$33:$F$776,СВЦЭМ!$A$33:$A$776,$A244,СВЦЭМ!$B$33:$B$776,I$226)+'СЕТ СН'!$F$15</f>
        <v>139.5076535</v>
      </c>
      <c r="J244" s="36">
        <f>SUMIFS(СВЦЭМ!$F$33:$F$776,СВЦЭМ!$A$33:$A$776,$A244,СВЦЭМ!$B$33:$B$776,J$226)+'СЕТ СН'!$F$15</f>
        <v>137.49325440000001</v>
      </c>
      <c r="K244" s="36">
        <f>SUMIFS(СВЦЭМ!$F$33:$F$776,СВЦЭМ!$A$33:$A$776,$A244,СВЦЭМ!$B$33:$B$776,K$226)+'СЕТ СН'!$F$15</f>
        <v>130.90126086999999</v>
      </c>
      <c r="L244" s="36">
        <f>SUMIFS(СВЦЭМ!$F$33:$F$776,СВЦЭМ!$A$33:$A$776,$A244,СВЦЭМ!$B$33:$B$776,L$226)+'СЕТ СН'!$F$15</f>
        <v>129.87084870000001</v>
      </c>
      <c r="M244" s="36">
        <f>SUMIFS(СВЦЭМ!$F$33:$F$776,СВЦЭМ!$A$33:$A$776,$A244,СВЦЭМ!$B$33:$B$776,M$226)+'СЕТ СН'!$F$15</f>
        <v>129.66879625999999</v>
      </c>
      <c r="N244" s="36">
        <f>SUMIFS(СВЦЭМ!$F$33:$F$776,СВЦЭМ!$A$33:$A$776,$A244,СВЦЭМ!$B$33:$B$776,N$226)+'СЕТ СН'!$F$15</f>
        <v>132.20970958999999</v>
      </c>
      <c r="O244" s="36">
        <f>SUMIFS(СВЦЭМ!$F$33:$F$776,СВЦЭМ!$A$33:$A$776,$A244,СВЦЭМ!$B$33:$B$776,O$226)+'СЕТ СН'!$F$15</f>
        <v>133.42148771000001</v>
      </c>
      <c r="P244" s="36">
        <f>SUMIFS(СВЦЭМ!$F$33:$F$776,СВЦЭМ!$A$33:$A$776,$A244,СВЦЭМ!$B$33:$B$776,P$226)+'СЕТ СН'!$F$15</f>
        <v>136.06849621999999</v>
      </c>
      <c r="Q244" s="36">
        <f>SUMIFS(СВЦЭМ!$F$33:$F$776,СВЦЭМ!$A$33:$A$776,$A244,СВЦЭМ!$B$33:$B$776,Q$226)+'СЕТ СН'!$F$15</f>
        <v>137.53506182999999</v>
      </c>
      <c r="R244" s="36">
        <f>SUMIFS(СВЦЭМ!$F$33:$F$776,СВЦЭМ!$A$33:$A$776,$A244,СВЦЭМ!$B$33:$B$776,R$226)+'СЕТ СН'!$F$15</f>
        <v>121.18891017999999</v>
      </c>
      <c r="S244" s="36">
        <f>SUMIFS(СВЦЭМ!$F$33:$F$776,СВЦЭМ!$A$33:$A$776,$A244,СВЦЭМ!$B$33:$B$776,S$226)+'СЕТ СН'!$F$15</f>
        <v>105.2536128</v>
      </c>
      <c r="T244" s="36">
        <f>SUMIFS(СВЦЭМ!$F$33:$F$776,СВЦЭМ!$A$33:$A$776,$A244,СВЦЭМ!$B$33:$B$776,T$226)+'СЕТ СН'!$F$15</f>
        <v>105.13746446</v>
      </c>
      <c r="U244" s="36">
        <f>SUMIFS(СВЦЭМ!$F$33:$F$776,СВЦЭМ!$A$33:$A$776,$A244,СВЦЭМ!$B$33:$B$776,U$226)+'СЕТ СН'!$F$15</f>
        <v>101.89260529000001</v>
      </c>
      <c r="V244" s="36">
        <f>SUMIFS(СВЦЭМ!$F$33:$F$776,СВЦЭМ!$A$33:$A$776,$A244,СВЦЭМ!$B$33:$B$776,V$226)+'СЕТ СН'!$F$15</f>
        <v>102.55787318</v>
      </c>
      <c r="W244" s="36">
        <f>SUMIFS(СВЦЭМ!$F$33:$F$776,СВЦЭМ!$A$33:$A$776,$A244,СВЦЭМ!$B$33:$B$776,W$226)+'СЕТ СН'!$F$15</f>
        <v>102.19262747000001</v>
      </c>
      <c r="X244" s="36">
        <f>SUMIFS(СВЦЭМ!$F$33:$F$776,СВЦЭМ!$A$33:$A$776,$A244,СВЦЭМ!$B$33:$B$776,X$226)+'СЕТ СН'!$F$15</f>
        <v>105.23783759</v>
      </c>
      <c r="Y244" s="36">
        <f>SUMIFS(СВЦЭМ!$F$33:$F$776,СВЦЭМ!$A$33:$A$776,$A244,СВЦЭМ!$B$33:$B$776,Y$226)+'СЕТ СН'!$F$15</f>
        <v>117.66693359999999</v>
      </c>
    </row>
    <row r="245" spans="1:25" ht="15.75" x14ac:dyDescent="0.2">
      <c r="A245" s="35">
        <f t="shared" si="6"/>
        <v>43665</v>
      </c>
      <c r="B245" s="36">
        <f>SUMIFS(СВЦЭМ!$F$33:$F$776,СВЦЭМ!$A$33:$A$776,$A245,СВЦЭМ!$B$33:$B$776,B$226)+'СЕТ СН'!$F$15</f>
        <v>131.85392508000001</v>
      </c>
      <c r="C245" s="36">
        <f>SUMIFS(СВЦЭМ!$F$33:$F$776,СВЦЭМ!$A$33:$A$776,$A245,СВЦЭМ!$B$33:$B$776,C$226)+'СЕТ СН'!$F$15</f>
        <v>131.76978527</v>
      </c>
      <c r="D245" s="36">
        <f>SUMIFS(СВЦЭМ!$F$33:$F$776,СВЦЭМ!$A$33:$A$776,$A245,СВЦЭМ!$B$33:$B$776,D$226)+'СЕТ СН'!$F$15</f>
        <v>137.56338400999999</v>
      </c>
      <c r="E245" s="36">
        <f>SUMIFS(СВЦЭМ!$F$33:$F$776,СВЦЭМ!$A$33:$A$776,$A245,СВЦЭМ!$B$33:$B$776,E$226)+'СЕТ СН'!$F$15</f>
        <v>141.43818669999999</v>
      </c>
      <c r="F245" s="36">
        <f>SUMIFS(СВЦЭМ!$F$33:$F$776,СВЦЭМ!$A$33:$A$776,$A245,СВЦЭМ!$B$33:$B$776,F$226)+'СЕТ СН'!$F$15</f>
        <v>141.16503015999999</v>
      </c>
      <c r="G245" s="36">
        <f>SUMIFS(СВЦЭМ!$F$33:$F$776,СВЦЭМ!$A$33:$A$776,$A245,СВЦЭМ!$B$33:$B$776,G$226)+'СЕТ СН'!$F$15</f>
        <v>140.09477469000001</v>
      </c>
      <c r="H245" s="36">
        <f>SUMIFS(СВЦЭМ!$F$33:$F$776,СВЦЭМ!$A$33:$A$776,$A245,СВЦЭМ!$B$33:$B$776,H$226)+'СЕТ СН'!$F$15</f>
        <v>132.6749528</v>
      </c>
      <c r="I245" s="36">
        <f>SUMIFS(СВЦЭМ!$F$33:$F$776,СВЦЭМ!$A$33:$A$776,$A245,СВЦЭМ!$B$33:$B$776,I$226)+'СЕТ СН'!$F$15</f>
        <v>126.56431782999999</v>
      </c>
      <c r="J245" s="36">
        <f>SUMIFS(СВЦЭМ!$F$33:$F$776,СВЦЭМ!$A$33:$A$776,$A245,СВЦЭМ!$B$33:$B$776,J$226)+'СЕТ СН'!$F$15</f>
        <v>126.17278945</v>
      </c>
      <c r="K245" s="36">
        <f>SUMIFS(СВЦЭМ!$F$33:$F$776,СВЦЭМ!$A$33:$A$776,$A245,СВЦЭМ!$B$33:$B$776,K$226)+'СЕТ СН'!$F$15</f>
        <v>120.93856842</v>
      </c>
      <c r="L245" s="36">
        <f>SUMIFS(СВЦЭМ!$F$33:$F$776,СВЦЭМ!$A$33:$A$776,$A245,СВЦЭМ!$B$33:$B$776,L$226)+'СЕТ СН'!$F$15</f>
        <v>116.5871054</v>
      </c>
      <c r="M245" s="36">
        <f>SUMIFS(СВЦЭМ!$F$33:$F$776,СВЦЭМ!$A$33:$A$776,$A245,СВЦЭМ!$B$33:$B$776,M$226)+'СЕТ СН'!$F$15</f>
        <v>117.82094376000001</v>
      </c>
      <c r="N245" s="36">
        <f>SUMIFS(СВЦЭМ!$F$33:$F$776,СВЦЭМ!$A$33:$A$776,$A245,СВЦЭМ!$B$33:$B$776,N$226)+'СЕТ СН'!$F$15</f>
        <v>119.21107461</v>
      </c>
      <c r="O245" s="36">
        <f>SUMIFS(СВЦЭМ!$F$33:$F$776,СВЦЭМ!$A$33:$A$776,$A245,СВЦЭМ!$B$33:$B$776,O$226)+'СЕТ СН'!$F$15</f>
        <v>119.70272444</v>
      </c>
      <c r="P245" s="36">
        <f>SUMIFS(СВЦЭМ!$F$33:$F$776,СВЦЭМ!$A$33:$A$776,$A245,СВЦЭМ!$B$33:$B$776,P$226)+'СЕТ СН'!$F$15</f>
        <v>121.16523522</v>
      </c>
      <c r="Q245" s="36">
        <f>SUMIFS(СВЦЭМ!$F$33:$F$776,СВЦЭМ!$A$33:$A$776,$A245,СВЦЭМ!$B$33:$B$776,Q$226)+'СЕТ СН'!$F$15</f>
        <v>121.71698335000001</v>
      </c>
      <c r="R245" s="36">
        <f>SUMIFS(СВЦЭМ!$F$33:$F$776,СВЦЭМ!$A$33:$A$776,$A245,СВЦЭМ!$B$33:$B$776,R$226)+'СЕТ СН'!$F$15</f>
        <v>112.85797753999999</v>
      </c>
      <c r="S245" s="36">
        <f>SUMIFS(СВЦЭМ!$F$33:$F$776,СВЦЭМ!$A$33:$A$776,$A245,СВЦЭМ!$B$33:$B$776,S$226)+'СЕТ СН'!$F$15</f>
        <v>109.25689374</v>
      </c>
      <c r="T245" s="36">
        <f>SUMIFS(СВЦЭМ!$F$33:$F$776,СВЦЭМ!$A$33:$A$776,$A245,СВЦЭМ!$B$33:$B$776,T$226)+'СЕТ СН'!$F$15</f>
        <v>107.55558279</v>
      </c>
      <c r="U245" s="36">
        <f>SUMIFS(СВЦЭМ!$F$33:$F$776,СВЦЭМ!$A$33:$A$776,$A245,СВЦЭМ!$B$33:$B$776,U$226)+'СЕТ СН'!$F$15</f>
        <v>106.36039264999999</v>
      </c>
      <c r="V245" s="36">
        <f>SUMIFS(СВЦЭМ!$F$33:$F$776,СВЦЭМ!$A$33:$A$776,$A245,СВЦЭМ!$B$33:$B$776,V$226)+'СЕТ СН'!$F$15</f>
        <v>107.53875428000001</v>
      </c>
      <c r="W245" s="36">
        <f>SUMIFS(СВЦЭМ!$F$33:$F$776,СВЦЭМ!$A$33:$A$776,$A245,СВЦЭМ!$B$33:$B$776,W$226)+'СЕТ СН'!$F$15</f>
        <v>106.87095053</v>
      </c>
      <c r="X245" s="36">
        <f>SUMIFS(СВЦЭМ!$F$33:$F$776,СВЦЭМ!$A$33:$A$776,$A245,СВЦЭМ!$B$33:$B$776,X$226)+'СЕТ СН'!$F$15</f>
        <v>106.37979417</v>
      </c>
      <c r="Y245" s="36">
        <f>SUMIFS(СВЦЭМ!$F$33:$F$776,СВЦЭМ!$A$33:$A$776,$A245,СВЦЭМ!$B$33:$B$776,Y$226)+'СЕТ СН'!$F$15</f>
        <v>110.36914643</v>
      </c>
    </row>
    <row r="246" spans="1:25" ht="15.75" x14ac:dyDescent="0.2">
      <c r="A246" s="35">
        <f t="shared" si="6"/>
        <v>43666</v>
      </c>
      <c r="B246" s="36">
        <f>SUMIFS(СВЦЭМ!$F$33:$F$776,СВЦЭМ!$A$33:$A$776,$A246,СВЦЭМ!$B$33:$B$776,B$226)+'СЕТ СН'!$F$15</f>
        <v>116.30116722</v>
      </c>
      <c r="C246" s="36">
        <f>SUMIFS(СВЦЭМ!$F$33:$F$776,СВЦЭМ!$A$33:$A$776,$A246,СВЦЭМ!$B$33:$B$776,C$226)+'СЕТ СН'!$F$15</f>
        <v>117.32101487</v>
      </c>
      <c r="D246" s="36">
        <f>SUMIFS(СВЦЭМ!$F$33:$F$776,СВЦЭМ!$A$33:$A$776,$A246,СВЦЭМ!$B$33:$B$776,D$226)+'СЕТ СН'!$F$15</f>
        <v>118.05659082</v>
      </c>
      <c r="E246" s="36">
        <f>SUMIFS(СВЦЭМ!$F$33:$F$776,СВЦЭМ!$A$33:$A$776,$A246,СВЦЭМ!$B$33:$B$776,E$226)+'СЕТ СН'!$F$15</f>
        <v>119.93420349</v>
      </c>
      <c r="F246" s="36">
        <f>SUMIFS(СВЦЭМ!$F$33:$F$776,СВЦЭМ!$A$33:$A$776,$A246,СВЦЭМ!$B$33:$B$776,F$226)+'СЕТ СН'!$F$15</f>
        <v>121.01335152</v>
      </c>
      <c r="G246" s="36">
        <f>SUMIFS(СВЦЭМ!$F$33:$F$776,СВЦЭМ!$A$33:$A$776,$A246,СВЦЭМ!$B$33:$B$776,G$226)+'СЕТ СН'!$F$15</f>
        <v>122.88228271</v>
      </c>
      <c r="H246" s="36">
        <f>SUMIFS(СВЦЭМ!$F$33:$F$776,СВЦЭМ!$A$33:$A$776,$A246,СВЦЭМ!$B$33:$B$776,H$226)+'СЕТ СН'!$F$15</f>
        <v>120.25699978</v>
      </c>
      <c r="I246" s="36">
        <f>SUMIFS(СВЦЭМ!$F$33:$F$776,СВЦЭМ!$A$33:$A$776,$A246,СВЦЭМ!$B$33:$B$776,I$226)+'СЕТ СН'!$F$15</f>
        <v>118.90515680999999</v>
      </c>
      <c r="J246" s="36">
        <f>SUMIFS(СВЦЭМ!$F$33:$F$776,СВЦЭМ!$A$33:$A$776,$A246,СВЦЭМ!$B$33:$B$776,J$226)+'СЕТ СН'!$F$15</f>
        <v>114.74564565999999</v>
      </c>
      <c r="K246" s="36">
        <f>SUMIFS(СВЦЭМ!$F$33:$F$776,СВЦЭМ!$A$33:$A$776,$A246,СВЦЭМ!$B$33:$B$776,K$226)+'СЕТ СН'!$F$15</f>
        <v>113.91805173</v>
      </c>
      <c r="L246" s="36">
        <f>SUMIFS(СВЦЭМ!$F$33:$F$776,СВЦЭМ!$A$33:$A$776,$A246,СВЦЭМ!$B$33:$B$776,L$226)+'СЕТ СН'!$F$15</f>
        <v>112.01455781</v>
      </c>
      <c r="M246" s="36">
        <f>SUMIFS(СВЦЭМ!$F$33:$F$776,СВЦЭМ!$A$33:$A$776,$A246,СВЦЭМ!$B$33:$B$776,M$226)+'СЕТ СН'!$F$15</f>
        <v>110.11006638000001</v>
      </c>
      <c r="N246" s="36">
        <f>SUMIFS(СВЦЭМ!$F$33:$F$776,СВЦЭМ!$A$33:$A$776,$A246,СВЦЭМ!$B$33:$B$776,N$226)+'СЕТ СН'!$F$15</f>
        <v>111.69086098</v>
      </c>
      <c r="O246" s="36">
        <f>SUMIFS(СВЦЭМ!$F$33:$F$776,СВЦЭМ!$A$33:$A$776,$A246,СВЦЭМ!$B$33:$B$776,O$226)+'СЕТ СН'!$F$15</f>
        <v>114.48206972</v>
      </c>
      <c r="P246" s="36">
        <f>SUMIFS(СВЦЭМ!$F$33:$F$776,СВЦЭМ!$A$33:$A$776,$A246,СВЦЭМ!$B$33:$B$776,P$226)+'СЕТ СН'!$F$15</f>
        <v>116.90278999</v>
      </c>
      <c r="Q246" s="36">
        <f>SUMIFS(СВЦЭМ!$F$33:$F$776,СВЦЭМ!$A$33:$A$776,$A246,СВЦЭМ!$B$33:$B$776,Q$226)+'СЕТ СН'!$F$15</f>
        <v>115.48025776999999</v>
      </c>
      <c r="R246" s="36">
        <f>SUMIFS(СВЦЭМ!$F$33:$F$776,СВЦЭМ!$A$33:$A$776,$A246,СВЦЭМ!$B$33:$B$776,R$226)+'СЕТ СН'!$F$15</f>
        <v>107.4419465</v>
      </c>
      <c r="S246" s="36">
        <f>SUMIFS(СВЦЭМ!$F$33:$F$776,СВЦЭМ!$A$33:$A$776,$A246,СВЦЭМ!$B$33:$B$776,S$226)+'СЕТ СН'!$F$15</f>
        <v>102.31654989</v>
      </c>
      <c r="T246" s="36">
        <f>SUMIFS(СВЦЭМ!$F$33:$F$776,СВЦЭМ!$A$33:$A$776,$A246,СВЦЭМ!$B$33:$B$776,T$226)+'СЕТ СН'!$F$15</f>
        <v>100.73248887</v>
      </c>
      <c r="U246" s="36">
        <f>SUMIFS(СВЦЭМ!$F$33:$F$776,СВЦЭМ!$A$33:$A$776,$A246,СВЦЭМ!$B$33:$B$776,U$226)+'СЕТ СН'!$F$15</f>
        <v>97.872043110000007</v>
      </c>
      <c r="V246" s="36">
        <f>SUMIFS(СВЦЭМ!$F$33:$F$776,СВЦЭМ!$A$33:$A$776,$A246,СВЦЭМ!$B$33:$B$776,V$226)+'СЕТ СН'!$F$15</f>
        <v>96.091505119999994</v>
      </c>
      <c r="W246" s="36">
        <f>SUMIFS(СВЦЭМ!$F$33:$F$776,СВЦЭМ!$A$33:$A$776,$A246,СВЦЭМ!$B$33:$B$776,W$226)+'СЕТ СН'!$F$15</f>
        <v>96.65066582</v>
      </c>
      <c r="X246" s="36">
        <f>SUMIFS(СВЦЭМ!$F$33:$F$776,СВЦЭМ!$A$33:$A$776,$A246,СВЦЭМ!$B$33:$B$776,X$226)+'СЕТ СН'!$F$15</f>
        <v>98.374873930000007</v>
      </c>
      <c r="Y246" s="36">
        <f>SUMIFS(СВЦЭМ!$F$33:$F$776,СВЦЭМ!$A$33:$A$776,$A246,СВЦЭМ!$B$33:$B$776,Y$226)+'СЕТ СН'!$F$15</f>
        <v>113.26121033</v>
      </c>
    </row>
    <row r="247" spans="1:25" ht="15.75" x14ac:dyDescent="0.2">
      <c r="A247" s="35">
        <f t="shared" si="6"/>
        <v>43667</v>
      </c>
      <c r="B247" s="36">
        <f>SUMIFS(СВЦЭМ!$F$33:$F$776,СВЦЭМ!$A$33:$A$776,$A247,СВЦЭМ!$B$33:$B$776,B$226)+'СЕТ СН'!$F$15</f>
        <v>117.02669912</v>
      </c>
      <c r="C247" s="36">
        <f>SUMIFS(СВЦЭМ!$F$33:$F$776,СВЦЭМ!$A$33:$A$776,$A247,СВЦЭМ!$B$33:$B$776,C$226)+'СЕТ СН'!$F$15</f>
        <v>122.96372399000001</v>
      </c>
      <c r="D247" s="36">
        <f>SUMIFS(СВЦЭМ!$F$33:$F$776,СВЦЭМ!$A$33:$A$776,$A247,СВЦЭМ!$B$33:$B$776,D$226)+'СЕТ СН'!$F$15</f>
        <v>127.40151392</v>
      </c>
      <c r="E247" s="36">
        <f>SUMIFS(СВЦЭМ!$F$33:$F$776,СВЦЭМ!$A$33:$A$776,$A247,СВЦЭМ!$B$33:$B$776,E$226)+'СЕТ СН'!$F$15</f>
        <v>127.97923489</v>
      </c>
      <c r="F247" s="36">
        <f>SUMIFS(СВЦЭМ!$F$33:$F$776,СВЦЭМ!$A$33:$A$776,$A247,СВЦЭМ!$B$33:$B$776,F$226)+'СЕТ СН'!$F$15</f>
        <v>124.57381177000001</v>
      </c>
      <c r="G247" s="36">
        <f>SUMIFS(СВЦЭМ!$F$33:$F$776,СВЦЭМ!$A$33:$A$776,$A247,СВЦЭМ!$B$33:$B$776,G$226)+'СЕТ СН'!$F$15</f>
        <v>126.45204579</v>
      </c>
      <c r="H247" s="36">
        <f>SUMIFS(СВЦЭМ!$F$33:$F$776,СВЦЭМ!$A$33:$A$776,$A247,СВЦЭМ!$B$33:$B$776,H$226)+'СЕТ СН'!$F$15</f>
        <v>125.85851065</v>
      </c>
      <c r="I247" s="36">
        <f>SUMIFS(СВЦЭМ!$F$33:$F$776,СВЦЭМ!$A$33:$A$776,$A247,СВЦЭМ!$B$33:$B$776,I$226)+'СЕТ СН'!$F$15</f>
        <v>125.79731326</v>
      </c>
      <c r="J247" s="36">
        <f>SUMIFS(СВЦЭМ!$F$33:$F$776,СВЦЭМ!$A$33:$A$776,$A247,СВЦЭМ!$B$33:$B$776,J$226)+'СЕТ СН'!$F$15</f>
        <v>121.608473</v>
      </c>
      <c r="K247" s="36">
        <f>SUMIFS(СВЦЭМ!$F$33:$F$776,СВЦЭМ!$A$33:$A$776,$A247,СВЦЭМ!$B$33:$B$776,K$226)+'СЕТ СН'!$F$15</f>
        <v>114.82721382</v>
      </c>
      <c r="L247" s="36">
        <f>SUMIFS(СВЦЭМ!$F$33:$F$776,СВЦЭМ!$A$33:$A$776,$A247,СВЦЭМ!$B$33:$B$776,L$226)+'СЕТ СН'!$F$15</f>
        <v>110.69802120999999</v>
      </c>
      <c r="M247" s="36">
        <f>SUMIFS(СВЦЭМ!$F$33:$F$776,СВЦЭМ!$A$33:$A$776,$A247,СВЦЭМ!$B$33:$B$776,M$226)+'СЕТ СН'!$F$15</f>
        <v>108.03942352</v>
      </c>
      <c r="N247" s="36">
        <f>SUMIFS(СВЦЭМ!$F$33:$F$776,СВЦЭМ!$A$33:$A$776,$A247,СВЦЭМ!$B$33:$B$776,N$226)+'СЕТ СН'!$F$15</f>
        <v>108.40721747000001</v>
      </c>
      <c r="O247" s="36">
        <f>SUMIFS(СВЦЭМ!$F$33:$F$776,СВЦЭМ!$A$33:$A$776,$A247,СВЦЭМ!$B$33:$B$776,O$226)+'СЕТ СН'!$F$15</f>
        <v>110.05032192</v>
      </c>
      <c r="P247" s="36">
        <f>SUMIFS(СВЦЭМ!$F$33:$F$776,СВЦЭМ!$A$33:$A$776,$A247,СВЦЭМ!$B$33:$B$776,P$226)+'СЕТ СН'!$F$15</f>
        <v>111.37211535</v>
      </c>
      <c r="Q247" s="36">
        <f>SUMIFS(СВЦЭМ!$F$33:$F$776,СВЦЭМ!$A$33:$A$776,$A247,СВЦЭМ!$B$33:$B$776,Q$226)+'СЕТ СН'!$F$15</f>
        <v>110.64765186</v>
      </c>
      <c r="R247" s="36">
        <f>SUMIFS(СВЦЭМ!$F$33:$F$776,СВЦЭМ!$A$33:$A$776,$A247,СВЦЭМ!$B$33:$B$776,R$226)+'СЕТ СН'!$F$15</f>
        <v>100.88058298</v>
      </c>
      <c r="S247" s="36">
        <f>SUMIFS(СВЦЭМ!$F$33:$F$776,СВЦЭМ!$A$33:$A$776,$A247,СВЦЭМ!$B$33:$B$776,S$226)+'СЕТ СН'!$F$15</f>
        <v>94.754416599999999</v>
      </c>
      <c r="T247" s="36">
        <f>SUMIFS(СВЦЭМ!$F$33:$F$776,СВЦЭМ!$A$33:$A$776,$A247,СВЦЭМ!$B$33:$B$776,T$226)+'СЕТ СН'!$F$15</f>
        <v>95.054797219999998</v>
      </c>
      <c r="U247" s="36">
        <f>SUMIFS(СВЦЭМ!$F$33:$F$776,СВЦЭМ!$A$33:$A$776,$A247,СВЦЭМ!$B$33:$B$776,U$226)+'СЕТ СН'!$F$15</f>
        <v>92.062932970000006</v>
      </c>
      <c r="V247" s="36">
        <f>SUMIFS(СВЦЭМ!$F$33:$F$776,СВЦЭМ!$A$33:$A$776,$A247,СВЦЭМ!$B$33:$B$776,V$226)+'СЕТ СН'!$F$15</f>
        <v>89.578859840000007</v>
      </c>
      <c r="W247" s="36">
        <f>SUMIFS(СВЦЭМ!$F$33:$F$776,СВЦЭМ!$A$33:$A$776,$A247,СВЦЭМ!$B$33:$B$776,W$226)+'СЕТ СН'!$F$15</f>
        <v>92.584102329999993</v>
      </c>
      <c r="X247" s="36">
        <f>SUMIFS(СВЦЭМ!$F$33:$F$776,СВЦЭМ!$A$33:$A$776,$A247,СВЦЭМ!$B$33:$B$776,X$226)+'СЕТ СН'!$F$15</f>
        <v>95.684168229999997</v>
      </c>
      <c r="Y247" s="36">
        <f>SUMIFS(СВЦЭМ!$F$33:$F$776,СВЦЭМ!$A$33:$A$776,$A247,СВЦЭМ!$B$33:$B$776,Y$226)+'СЕТ СН'!$F$15</f>
        <v>111.05002061</v>
      </c>
    </row>
    <row r="248" spans="1:25" ht="15.75" x14ac:dyDescent="0.2">
      <c r="A248" s="35">
        <f t="shared" si="6"/>
        <v>43668</v>
      </c>
      <c r="B248" s="36">
        <f>SUMIFS(СВЦЭМ!$F$33:$F$776,СВЦЭМ!$A$33:$A$776,$A248,СВЦЭМ!$B$33:$B$776,B$226)+'СЕТ СН'!$F$15</f>
        <v>116.75728915000001</v>
      </c>
      <c r="C248" s="36">
        <f>SUMIFS(СВЦЭМ!$F$33:$F$776,СВЦЭМ!$A$33:$A$776,$A248,СВЦЭМ!$B$33:$B$776,C$226)+'СЕТ СН'!$F$15</f>
        <v>126.8390369</v>
      </c>
      <c r="D248" s="36">
        <f>SUMIFS(СВЦЭМ!$F$33:$F$776,СВЦЭМ!$A$33:$A$776,$A248,СВЦЭМ!$B$33:$B$776,D$226)+'СЕТ СН'!$F$15</f>
        <v>131.93784693000001</v>
      </c>
      <c r="E248" s="36">
        <f>SUMIFS(СВЦЭМ!$F$33:$F$776,СВЦЭМ!$A$33:$A$776,$A248,СВЦЭМ!$B$33:$B$776,E$226)+'СЕТ СН'!$F$15</f>
        <v>132.45112520000001</v>
      </c>
      <c r="F248" s="36">
        <f>SUMIFS(СВЦЭМ!$F$33:$F$776,СВЦЭМ!$A$33:$A$776,$A248,СВЦЭМ!$B$33:$B$776,F$226)+'СЕТ СН'!$F$15</f>
        <v>131.23752569000001</v>
      </c>
      <c r="G248" s="36">
        <f>SUMIFS(СВЦЭМ!$F$33:$F$776,СВЦЭМ!$A$33:$A$776,$A248,СВЦЭМ!$B$33:$B$776,G$226)+'СЕТ СН'!$F$15</f>
        <v>128.19143829999999</v>
      </c>
      <c r="H248" s="36">
        <f>SUMIFS(СВЦЭМ!$F$33:$F$776,СВЦЭМ!$A$33:$A$776,$A248,СВЦЭМ!$B$33:$B$776,H$226)+'СЕТ СН'!$F$15</f>
        <v>122.12070247</v>
      </c>
      <c r="I248" s="36">
        <f>SUMIFS(СВЦЭМ!$F$33:$F$776,СВЦЭМ!$A$33:$A$776,$A248,СВЦЭМ!$B$33:$B$776,I$226)+'СЕТ СН'!$F$15</f>
        <v>119.72755300999999</v>
      </c>
      <c r="J248" s="36">
        <f>SUMIFS(СВЦЭМ!$F$33:$F$776,СВЦЭМ!$A$33:$A$776,$A248,СВЦЭМ!$B$33:$B$776,J$226)+'СЕТ СН'!$F$15</f>
        <v>121.026796</v>
      </c>
      <c r="K248" s="36">
        <f>SUMIFS(СВЦЭМ!$F$33:$F$776,СВЦЭМ!$A$33:$A$776,$A248,СВЦЭМ!$B$33:$B$776,K$226)+'СЕТ СН'!$F$15</f>
        <v>122.37991427999999</v>
      </c>
      <c r="L248" s="36">
        <f>SUMIFS(СВЦЭМ!$F$33:$F$776,СВЦЭМ!$A$33:$A$776,$A248,СВЦЭМ!$B$33:$B$776,L$226)+'СЕТ СН'!$F$15</f>
        <v>121.90509048</v>
      </c>
      <c r="M248" s="36">
        <f>SUMIFS(СВЦЭМ!$F$33:$F$776,СВЦЭМ!$A$33:$A$776,$A248,СВЦЭМ!$B$33:$B$776,M$226)+'СЕТ СН'!$F$15</f>
        <v>119.94247426</v>
      </c>
      <c r="N248" s="36">
        <f>SUMIFS(СВЦЭМ!$F$33:$F$776,СВЦЭМ!$A$33:$A$776,$A248,СВЦЭМ!$B$33:$B$776,N$226)+'СЕТ СН'!$F$15</f>
        <v>118.48515411</v>
      </c>
      <c r="O248" s="36">
        <f>SUMIFS(СВЦЭМ!$F$33:$F$776,СВЦЭМ!$A$33:$A$776,$A248,СВЦЭМ!$B$33:$B$776,O$226)+'СЕТ СН'!$F$15</f>
        <v>118.64973014</v>
      </c>
      <c r="P248" s="36">
        <f>SUMIFS(СВЦЭМ!$F$33:$F$776,СВЦЭМ!$A$33:$A$776,$A248,СВЦЭМ!$B$33:$B$776,P$226)+'СЕТ СН'!$F$15</f>
        <v>120.44381540000001</v>
      </c>
      <c r="Q248" s="36">
        <f>SUMIFS(СВЦЭМ!$F$33:$F$776,СВЦЭМ!$A$33:$A$776,$A248,СВЦЭМ!$B$33:$B$776,Q$226)+'СЕТ СН'!$F$15</f>
        <v>122.23832731</v>
      </c>
      <c r="R248" s="36">
        <f>SUMIFS(СВЦЭМ!$F$33:$F$776,СВЦЭМ!$A$33:$A$776,$A248,СВЦЭМ!$B$33:$B$776,R$226)+'СЕТ СН'!$F$15</f>
        <v>111.54090576</v>
      </c>
      <c r="S248" s="36">
        <f>SUMIFS(СВЦЭМ!$F$33:$F$776,СВЦЭМ!$A$33:$A$776,$A248,СВЦЭМ!$B$33:$B$776,S$226)+'СЕТ СН'!$F$15</f>
        <v>106.04572598</v>
      </c>
      <c r="T248" s="36">
        <f>SUMIFS(СВЦЭМ!$F$33:$F$776,СВЦЭМ!$A$33:$A$776,$A248,СВЦЭМ!$B$33:$B$776,T$226)+'СЕТ СН'!$F$15</f>
        <v>106.03306007</v>
      </c>
      <c r="U248" s="36">
        <f>SUMIFS(СВЦЭМ!$F$33:$F$776,СВЦЭМ!$A$33:$A$776,$A248,СВЦЭМ!$B$33:$B$776,U$226)+'СЕТ СН'!$F$15</f>
        <v>105.50113123</v>
      </c>
      <c r="V248" s="36">
        <f>SUMIFS(СВЦЭМ!$F$33:$F$776,СВЦЭМ!$A$33:$A$776,$A248,СВЦЭМ!$B$33:$B$776,V$226)+'СЕТ СН'!$F$15</f>
        <v>104.97731235000001</v>
      </c>
      <c r="W248" s="36">
        <f>SUMIFS(СВЦЭМ!$F$33:$F$776,СВЦЭМ!$A$33:$A$776,$A248,СВЦЭМ!$B$33:$B$776,W$226)+'СЕТ СН'!$F$15</f>
        <v>107.74829595999999</v>
      </c>
      <c r="X248" s="36">
        <f>SUMIFS(СВЦЭМ!$F$33:$F$776,СВЦЭМ!$A$33:$A$776,$A248,СВЦЭМ!$B$33:$B$776,X$226)+'СЕТ СН'!$F$15</f>
        <v>112.96100355</v>
      </c>
      <c r="Y248" s="36">
        <f>SUMIFS(СВЦЭМ!$F$33:$F$776,СВЦЭМ!$A$33:$A$776,$A248,СВЦЭМ!$B$33:$B$776,Y$226)+'СЕТ СН'!$F$15</f>
        <v>134.02288257999999</v>
      </c>
    </row>
    <row r="249" spans="1:25" ht="15.75" x14ac:dyDescent="0.2">
      <c r="A249" s="35">
        <f t="shared" si="6"/>
        <v>43669</v>
      </c>
      <c r="B249" s="36">
        <f>SUMIFS(СВЦЭМ!$F$33:$F$776,СВЦЭМ!$A$33:$A$776,$A249,СВЦЭМ!$B$33:$B$776,B$226)+'СЕТ СН'!$F$15</f>
        <v>135.20734211000001</v>
      </c>
      <c r="C249" s="36">
        <f>SUMIFS(СВЦЭМ!$F$33:$F$776,СВЦЭМ!$A$33:$A$776,$A249,СВЦЭМ!$B$33:$B$776,C$226)+'СЕТ СН'!$F$15</f>
        <v>144.27931168999999</v>
      </c>
      <c r="D249" s="36">
        <f>SUMIFS(СВЦЭМ!$F$33:$F$776,СВЦЭМ!$A$33:$A$776,$A249,СВЦЭМ!$B$33:$B$776,D$226)+'СЕТ СН'!$F$15</f>
        <v>150.31069628</v>
      </c>
      <c r="E249" s="36">
        <f>SUMIFS(СВЦЭМ!$F$33:$F$776,СВЦЭМ!$A$33:$A$776,$A249,СВЦЭМ!$B$33:$B$776,E$226)+'СЕТ СН'!$F$15</f>
        <v>153.32913242000001</v>
      </c>
      <c r="F249" s="36">
        <f>SUMIFS(СВЦЭМ!$F$33:$F$776,СВЦЭМ!$A$33:$A$776,$A249,СВЦЭМ!$B$33:$B$776,F$226)+'СЕТ СН'!$F$15</f>
        <v>153.18509055000001</v>
      </c>
      <c r="G249" s="36">
        <f>SUMIFS(СВЦЭМ!$F$33:$F$776,СВЦЭМ!$A$33:$A$776,$A249,СВЦЭМ!$B$33:$B$776,G$226)+'СЕТ СН'!$F$15</f>
        <v>150.21694987000001</v>
      </c>
      <c r="H249" s="36">
        <f>SUMIFS(СВЦЭМ!$F$33:$F$776,СВЦЭМ!$A$33:$A$776,$A249,СВЦЭМ!$B$33:$B$776,H$226)+'СЕТ СН'!$F$15</f>
        <v>141.82328899000001</v>
      </c>
      <c r="I249" s="36">
        <f>SUMIFS(СВЦЭМ!$F$33:$F$776,СВЦЭМ!$A$33:$A$776,$A249,СВЦЭМ!$B$33:$B$776,I$226)+'СЕТ СН'!$F$15</f>
        <v>132.73480523999999</v>
      </c>
      <c r="J249" s="36">
        <f>SUMIFS(СВЦЭМ!$F$33:$F$776,СВЦЭМ!$A$33:$A$776,$A249,СВЦЭМ!$B$33:$B$776,J$226)+'СЕТ СН'!$F$15</f>
        <v>129.55509669</v>
      </c>
      <c r="K249" s="36">
        <f>SUMIFS(СВЦЭМ!$F$33:$F$776,СВЦЭМ!$A$33:$A$776,$A249,СВЦЭМ!$B$33:$B$776,K$226)+'СЕТ СН'!$F$15</f>
        <v>117.04893339</v>
      </c>
      <c r="L249" s="36">
        <f>SUMIFS(СВЦЭМ!$F$33:$F$776,СВЦЭМ!$A$33:$A$776,$A249,СВЦЭМ!$B$33:$B$776,L$226)+'СЕТ СН'!$F$15</f>
        <v>117.98930555</v>
      </c>
      <c r="M249" s="36">
        <f>SUMIFS(СВЦЭМ!$F$33:$F$776,СВЦЭМ!$A$33:$A$776,$A249,СВЦЭМ!$B$33:$B$776,M$226)+'СЕТ СН'!$F$15</f>
        <v>119.21628592</v>
      </c>
      <c r="N249" s="36">
        <f>SUMIFS(СВЦЭМ!$F$33:$F$776,СВЦЭМ!$A$33:$A$776,$A249,СВЦЭМ!$B$33:$B$776,N$226)+'СЕТ СН'!$F$15</f>
        <v>121.05736376</v>
      </c>
      <c r="O249" s="36">
        <f>SUMIFS(СВЦЭМ!$F$33:$F$776,СВЦЭМ!$A$33:$A$776,$A249,СВЦЭМ!$B$33:$B$776,O$226)+'СЕТ СН'!$F$15</f>
        <v>123.4199673</v>
      </c>
      <c r="P249" s="36">
        <f>SUMIFS(СВЦЭМ!$F$33:$F$776,СВЦЭМ!$A$33:$A$776,$A249,СВЦЭМ!$B$33:$B$776,P$226)+'СЕТ СН'!$F$15</f>
        <v>124.12024824</v>
      </c>
      <c r="Q249" s="36">
        <f>SUMIFS(СВЦЭМ!$F$33:$F$776,СВЦЭМ!$A$33:$A$776,$A249,СВЦЭМ!$B$33:$B$776,Q$226)+'СЕТ СН'!$F$15</f>
        <v>124.71247957</v>
      </c>
      <c r="R249" s="36">
        <f>SUMIFS(СВЦЭМ!$F$33:$F$776,СВЦЭМ!$A$33:$A$776,$A249,СВЦЭМ!$B$33:$B$776,R$226)+'СЕТ СН'!$F$15</f>
        <v>114.15442887</v>
      </c>
      <c r="S249" s="36">
        <f>SUMIFS(СВЦЭМ!$F$33:$F$776,СВЦЭМ!$A$33:$A$776,$A249,СВЦЭМ!$B$33:$B$776,S$226)+'СЕТ СН'!$F$15</f>
        <v>107.18599239</v>
      </c>
      <c r="T249" s="36">
        <f>SUMIFS(СВЦЭМ!$F$33:$F$776,СВЦЭМ!$A$33:$A$776,$A249,СВЦЭМ!$B$33:$B$776,T$226)+'СЕТ СН'!$F$15</f>
        <v>107.81172492</v>
      </c>
      <c r="U249" s="36">
        <f>SUMIFS(СВЦЭМ!$F$33:$F$776,СВЦЭМ!$A$33:$A$776,$A249,СВЦЭМ!$B$33:$B$776,U$226)+'СЕТ СН'!$F$15</f>
        <v>106.81469642</v>
      </c>
      <c r="V249" s="36">
        <f>SUMIFS(СВЦЭМ!$F$33:$F$776,СВЦЭМ!$A$33:$A$776,$A249,СВЦЭМ!$B$33:$B$776,V$226)+'СЕТ СН'!$F$15</f>
        <v>107.62079751</v>
      </c>
      <c r="W249" s="36">
        <f>SUMIFS(СВЦЭМ!$F$33:$F$776,СВЦЭМ!$A$33:$A$776,$A249,СВЦЭМ!$B$33:$B$776,W$226)+'СЕТ СН'!$F$15</f>
        <v>107.41433635</v>
      </c>
      <c r="X249" s="36">
        <f>SUMIFS(СВЦЭМ!$F$33:$F$776,СВЦЭМ!$A$33:$A$776,$A249,СВЦЭМ!$B$33:$B$776,X$226)+'СЕТ СН'!$F$15</f>
        <v>107.50370466</v>
      </c>
      <c r="Y249" s="36">
        <f>SUMIFS(СВЦЭМ!$F$33:$F$776,СВЦЭМ!$A$33:$A$776,$A249,СВЦЭМ!$B$33:$B$776,Y$226)+'СЕТ СН'!$F$15</f>
        <v>115.69951671</v>
      </c>
    </row>
    <row r="250" spans="1:25" ht="15.75" x14ac:dyDescent="0.2">
      <c r="A250" s="35">
        <f t="shared" si="6"/>
        <v>43670</v>
      </c>
      <c r="B250" s="36">
        <f>SUMIFS(СВЦЭМ!$F$33:$F$776,СВЦЭМ!$A$33:$A$776,$A250,СВЦЭМ!$B$33:$B$776,B$226)+'СЕТ СН'!$F$15</f>
        <v>123.98763098000001</v>
      </c>
      <c r="C250" s="36">
        <f>SUMIFS(СВЦЭМ!$F$33:$F$776,СВЦЭМ!$A$33:$A$776,$A250,СВЦЭМ!$B$33:$B$776,C$226)+'СЕТ СН'!$F$15</f>
        <v>130.4318045</v>
      </c>
      <c r="D250" s="36">
        <f>SUMIFS(СВЦЭМ!$F$33:$F$776,СВЦЭМ!$A$33:$A$776,$A250,СВЦЭМ!$B$33:$B$776,D$226)+'СЕТ СН'!$F$15</f>
        <v>135.49481506000001</v>
      </c>
      <c r="E250" s="36">
        <f>SUMIFS(СВЦЭМ!$F$33:$F$776,СВЦЭМ!$A$33:$A$776,$A250,СВЦЭМ!$B$33:$B$776,E$226)+'СЕТ СН'!$F$15</f>
        <v>139.65382092999999</v>
      </c>
      <c r="F250" s="36">
        <f>SUMIFS(СВЦЭМ!$F$33:$F$776,СВЦЭМ!$A$33:$A$776,$A250,СВЦЭМ!$B$33:$B$776,F$226)+'СЕТ СН'!$F$15</f>
        <v>138.41765773</v>
      </c>
      <c r="G250" s="36">
        <f>SUMIFS(СВЦЭМ!$F$33:$F$776,СВЦЭМ!$A$33:$A$776,$A250,СВЦЭМ!$B$33:$B$776,G$226)+'СЕТ СН'!$F$15</f>
        <v>137.76486521999999</v>
      </c>
      <c r="H250" s="36">
        <f>SUMIFS(СВЦЭМ!$F$33:$F$776,СВЦЭМ!$A$33:$A$776,$A250,СВЦЭМ!$B$33:$B$776,H$226)+'СЕТ СН'!$F$15</f>
        <v>132.52938621999999</v>
      </c>
      <c r="I250" s="36">
        <f>SUMIFS(СВЦЭМ!$F$33:$F$776,СВЦЭМ!$A$33:$A$776,$A250,СВЦЭМ!$B$33:$B$776,I$226)+'СЕТ СН'!$F$15</f>
        <v>127.70447068</v>
      </c>
      <c r="J250" s="36">
        <f>SUMIFS(СВЦЭМ!$F$33:$F$776,СВЦЭМ!$A$33:$A$776,$A250,СВЦЭМ!$B$33:$B$776,J$226)+'СЕТ СН'!$F$15</f>
        <v>125.33609099</v>
      </c>
      <c r="K250" s="36">
        <f>SUMIFS(СВЦЭМ!$F$33:$F$776,СВЦЭМ!$A$33:$A$776,$A250,СВЦЭМ!$B$33:$B$776,K$226)+'СЕТ СН'!$F$15</f>
        <v>124.64508419000001</v>
      </c>
      <c r="L250" s="36">
        <f>SUMIFS(СВЦЭМ!$F$33:$F$776,СВЦЭМ!$A$33:$A$776,$A250,СВЦЭМ!$B$33:$B$776,L$226)+'СЕТ СН'!$F$15</f>
        <v>126.03376041</v>
      </c>
      <c r="M250" s="36">
        <f>SUMIFS(СВЦЭМ!$F$33:$F$776,СВЦЭМ!$A$33:$A$776,$A250,СВЦЭМ!$B$33:$B$776,M$226)+'СЕТ СН'!$F$15</f>
        <v>128.45581616000001</v>
      </c>
      <c r="N250" s="36">
        <f>SUMIFS(СВЦЭМ!$F$33:$F$776,СВЦЭМ!$A$33:$A$776,$A250,СВЦЭМ!$B$33:$B$776,N$226)+'СЕТ СН'!$F$15</f>
        <v>128.82154854000001</v>
      </c>
      <c r="O250" s="36">
        <f>SUMIFS(СВЦЭМ!$F$33:$F$776,СВЦЭМ!$A$33:$A$776,$A250,СВЦЭМ!$B$33:$B$776,O$226)+'СЕТ СН'!$F$15</f>
        <v>130.01699923999999</v>
      </c>
      <c r="P250" s="36">
        <f>SUMIFS(СВЦЭМ!$F$33:$F$776,СВЦЭМ!$A$33:$A$776,$A250,СВЦЭМ!$B$33:$B$776,P$226)+'СЕТ СН'!$F$15</f>
        <v>130.68274344</v>
      </c>
      <c r="Q250" s="36">
        <f>SUMIFS(СВЦЭМ!$F$33:$F$776,СВЦЭМ!$A$33:$A$776,$A250,СВЦЭМ!$B$33:$B$776,Q$226)+'СЕТ СН'!$F$15</f>
        <v>131.83279071999999</v>
      </c>
      <c r="R250" s="36">
        <f>SUMIFS(СВЦЭМ!$F$33:$F$776,СВЦЭМ!$A$33:$A$776,$A250,СВЦЭМ!$B$33:$B$776,R$226)+'СЕТ СН'!$F$15</f>
        <v>118.94255348999999</v>
      </c>
      <c r="S250" s="36">
        <f>SUMIFS(СВЦЭМ!$F$33:$F$776,СВЦЭМ!$A$33:$A$776,$A250,СВЦЭМ!$B$33:$B$776,S$226)+'СЕТ СН'!$F$15</f>
        <v>116.22955580999999</v>
      </c>
      <c r="T250" s="36">
        <f>SUMIFS(СВЦЭМ!$F$33:$F$776,СВЦЭМ!$A$33:$A$776,$A250,СВЦЭМ!$B$33:$B$776,T$226)+'СЕТ СН'!$F$15</f>
        <v>117.51428962999999</v>
      </c>
      <c r="U250" s="36">
        <f>SUMIFS(СВЦЭМ!$F$33:$F$776,СВЦЭМ!$A$33:$A$776,$A250,СВЦЭМ!$B$33:$B$776,U$226)+'СЕТ СН'!$F$15</f>
        <v>115.20128935</v>
      </c>
      <c r="V250" s="36">
        <f>SUMIFS(СВЦЭМ!$F$33:$F$776,СВЦЭМ!$A$33:$A$776,$A250,СВЦЭМ!$B$33:$B$776,V$226)+'СЕТ СН'!$F$15</f>
        <v>115.91713412999999</v>
      </c>
      <c r="W250" s="36">
        <f>SUMIFS(СВЦЭМ!$F$33:$F$776,СВЦЭМ!$A$33:$A$776,$A250,СВЦЭМ!$B$33:$B$776,W$226)+'СЕТ СН'!$F$15</f>
        <v>118.81588742</v>
      </c>
      <c r="X250" s="36">
        <f>SUMIFS(СВЦЭМ!$F$33:$F$776,СВЦЭМ!$A$33:$A$776,$A250,СВЦЭМ!$B$33:$B$776,X$226)+'СЕТ СН'!$F$15</f>
        <v>114.64111407</v>
      </c>
      <c r="Y250" s="36">
        <f>SUMIFS(СВЦЭМ!$F$33:$F$776,СВЦЭМ!$A$33:$A$776,$A250,СВЦЭМ!$B$33:$B$776,Y$226)+'СЕТ СН'!$F$15</f>
        <v>123.18805738</v>
      </c>
    </row>
    <row r="251" spans="1:25" ht="15.75" x14ac:dyDescent="0.2">
      <c r="A251" s="35">
        <f t="shared" si="6"/>
        <v>43671</v>
      </c>
      <c r="B251" s="36">
        <f>SUMIFS(СВЦЭМ!$F$33:$F$776,СВЦЭМ!$A$33:$A$776,$A251,СВЦЭМ!$B$33:$B$776,B$226)+'СЕТ СН'!$F$15</f>
        <v>137.80299539000001</v>
      </c>
      <c r="C251" s="36">
        <f>SUMIFS(СВЦЭМ!$F$33:$F$776,СВЦЭМ!$A$33:$A$776,$A251,СВЦЭМ!$B$33:$B$776,C$226)+'СЕТ СН'!$F$15</f>
        <v>143.05483465</v>
      </c>
      <c r="D251" s="36">
        <f>SUMIFS(СВЦЭМ!$F$33:$F$776,СВЦЭМ!$A$33:$A$776,$A251,СВЦЭМ!$B$33:$B$776,D$226)+'СЕТ СН'!$F$15</f>
        <v>138.01402960999999</v>
      </c>
      <c r="E251" s="36">
        <f>SUMIFS(СВЦЭМ!$F$33:$F$776,СВЦЭМ!$A$33:$A$776,$A251,СВЦЭМ!$B$33:$B$776,E$226)+'СЕТ СН'!$F$15</f>
        <v>137.01602829000001</v>
      </c>
      <c r="F251" s="36">
        <f>SUMIFS(СВЦЭМ!$F$33:$F$776,СВЦЭМ!$A$33:$A$776,$A251,СВЦЭМ!$B$33:$B$776,F$226)+'СЕТ СН'!$F$15</f>
        <v>133.34949546999999</v>
      </c>
      <c r="G251" s="36">
        <f>SUMIFS(СВЦЭМ!$F$33:$F$776,СВЦЭМ!$A$33:$A$776,$A251,СВЦЭМ!$B$33:$B$776,G$226)+'СЕТ СН'!$F$15</f>
        <v>136.34537674000001</v>
      </c>
      <c r="H251" s="36">
        <f>SUMIFS(СВЦЭМ!$F$33:$F$776,СВЦЭМ!$A$33:$A$776,$A251,СВЦЭМ!$B$33:$B$776,H$226)+'СЕТ СН'!$F$15</f>
        <v>141.19788444</v>
      </c>
      <c r="I251" s="36">
        <f>SUMIFS(СВЦЭМ!$F$33:$F$776,СВЦЭМ!$A$33:$A$776,$A251,СВЦЭМ!$B$33:$B$776,I$226)+'СЕТ СН'!$F$15</f>
        <v>149.06204822999999</v>
      </c>
      <c r="J251" s="36">
        <f>SUMIFS(СВЦЭМ!$F$33:$F$776,СВЦЭМ!$A$33:$A$776,$A251,СВЦЭМ!$B$33:$B$776,J$226)+'СЕТ СН'!$F$15</f>
        <v>151.33422812000001</v>
      </c>
      <c r="K251" s="36">
        <f>SUMIFS(СВЦЭМ!$F$33:$F$776,СВЦЭМ!$A$33:$A$776,$A251,СВЦЭМ!$B$33:$B$776,K$226)+'СЕТ СН'!$F$15</f>
        <v>146.19732741000001</v>
      </c>
      <c r="L251" s="36">
        <f>SUMIFS(СВЦЭМ!$F$33:$F$776,СВЦЭМ!$A$33:$A$776,$A251,СВЦЭМ!$B$33:$B$776,L$226)+'СЕТ СН'!$F$15</f>
        <v>143.93710056</v>
      </c>
      <c r="M251" s="36">
        <f>SUMIFS(СВЦЭМ!$F$33:$F$776,СВЦЭМ!$A$33:$A$776,$A251,СВЦЭМ!$B$33:$B$776,M$226)+'СЕТ СН'!$F$15</f>
        <v>143.35317755</v>
      </c>
      <c r="N251" s="36">
        <f>SUMIFS(СВЦЭМ!$F$33:$F$776,СВЦЭМ!$A$33:$A$776,$A251,СВЦЭМ!$B$33:$B$776,N$226)+'СЕТ СН'!$F$15</f>
        <v>143.98300402000001</v>
      </c>
      <c r="O251" s="36">
        <f>SUMIFS(СВЦЭМ!$F$33:$F$776,СВЦЭМ!$A$33:$A$776,$A251,СВЦЭМ!$B$33:$B$776,O$226)+'СЕТ СН'!$F$15</f>
        <v>143.28015619000001</v>
      </c>
      <c r="P251" s="36">
        <f>SUMIFS(СВЦЭМ!$F$33:$F$776,СВЦЭМ!$A$33:$A$776,$A251,СВЦЭМ!$B$33:$B$776,P$226)+'СЕТ СН'!$F$15</f>
        <v>144.63575122</v>
      </c>
      <c r="Q251" s="36">
        <f>SUMIFS(СВЦЭМ!$F$33:$F$776,СВЦЭМ!$A$33:$A$776,$A251,СВЦЭМ!$B$33:$B$776,Q$226)+'СЕТ СН'!$F$15</f>
        <v>146.88677379000001</v>
      </c>
      <c r="R251" s="36">
        <f>SUMIFS(СВЦЭМ!$F$33:$F$776,СВЦЭМ!$A$33:$A$776,$A251,СВЦЭМ!$B$33:$B$776,R$226)+'СЕТ СН'!$F$15</f>
        <v>136.28281276999999</v>
      </c>
      <c r="S251" s="36">
        <f>SUMIFS(СВЦЭМ!$F$33:$F$776,СВЦЭМ!$A$33:$A$776,$A251,СВЦЭМ!$B$33:$B$776,S$226)+'СЕТ СН'!$F$15</f>
        <v>130.76093091000001</v>
      </c>
      <c r="T251" s="36">
        <f>SUMIFS(СВЦЭМ!$F$33:$F$776,СВЦЭМ!$A$33:$A$776,$A251,СВЦЭМ!$B$33:$B$776,T$226)+'СЕТ СН'!$F$15</f>
        <v>129.84259344</v>
      </c>
      <c r="U251" s="36">
        <f>SUMIFS(СВЦЭМ!$F$33:$F$776,СВЦЭМ!$A$33:$A$776,$A251,СВЦЭМ!$B$33:$B$776,U$226)+'СЕТ СН'!$F$15</f>
        <v>128.38332137</v>
      </c>
      <c r="V251" s="36">
        <f>SUMIFS(СВЦЭМ!$F$33:$F$776,СВЦЭМ!$A$33:$A$776,$A251,СВЦЭМ!$B$33:$B$776,V$226)+'СЕТ СН'!$F$15</f>
        <v>127.09345485999999</v>
      </c>
      <c r="W251" s="36">
        <f>SUMIFS(СВЦЭМ!$F$33:$F$776,СВЦЭМ!$A$33:$A$776,$A251,СВЦЭМ!$B$33:$B$776,W$226)+'СЕТ СН'!$F$15</f>
        <v>125.22901923000001</v>
      </c>
      <c r="X251" s="36">
        <f>SUMIFS(СВЦЭМ!$F$33:$F$776,СВЦЭМ!$A$33:$A$776,$A251,СВЦЭМ!$B$33:$B$776,X$226)+'СЕТ СН'!$F$15</f>
        <v>125.00886923</v>
      </c>
      <c r="Y251" s="36">
        <f>SUMIFS(СВЦЭМ!$F$33:$F$776,СВЦЭМ!$A$33:$A$776,$A251,СВЦЭМ!$B$33:$B$776,Y$226)+'СЕТ СН'!$F$15</f>
        <v>132.58492258000001</v>
      </c>
    </row>
    <row r="252" spans="1:25" ht="15.75" x14ac:dyDescent="0.2">
      <c r="A252" s="35">
        <f t="shared" si="6"/>
        <v>43672</v>
      </c>
      <c r="B252" s="36">
        <f>SUMIFS(СВЦЭМ!$F$33:$F$776,СВЦЭМ!$A$33:$A$776,$A252,СВЦЭМ!$B$33:$B$776,B$226)+'СЕТ СН'!$F$15</f>
        <v>140.08815852999999</v>
      </c>
      <c r="C252" s="36">
        <f>SUMIFS(СВЦЭМ!$F$33:$F$776,СВЦЭМ!$A$33:$A$776,$A252,СВЦЭМ!$B$33:$B$776,C$226)+'СЕТ СН'!$F$15</f>
        <v>146.75404972999999</v>
      </c>
      <c r="D252" s="36">
        <f>SUMIFS(СВЦЭМ!$F$33:$F$776,СВЦЭМ!$A$33:$A$776,$A252,СВЦЭМ!$B$33:$B$776,D$226)+'СЕТ СН'!$F$15</f>
        <v>153.45784842</v>
      </c>
      <c r="E252" s="36">
        <f>SUMIFS(СВЦЭМ!$F$33:$F$776,СВЦЭМ!$A$33:$A$776,$A252,СВЦЭМ!$B$33:$B$776,E$226)+'СЕТ СН'!$F$15</f>
        <v>154.09180845</v>
      </c>
      <c r="F252" s="36">
        <f>SUMIFS(СВЦЭМ!$F$33:$F$776,СВЦЭМ!$A$33:$A$776,$A252,СВЦЭМ!$B$33:$B$776,F$226)+'СЕТ СН'!$F$15</f>
        <v>154.3786886</v>
      </c>
      <c r="G252" s="36">
        <f>SUMIFS(СВЦЭМ!$F$33:$F$776,СВЦЭМ!$A$33:$A$776,$A252,СВЦЭМ!$B$33:$B$776,G$226)+'СЕТ СН'!$F$15</f>
        <v>153.07845208000001</v>
      </c>
      <c r="H252" s="36">
        <f>SUMIFS(СВЦЭМ!$F$33:$F$776,СВЦЭМ!$A$33:$A$776,$A252,СВЦЭМ!$B$33:$B$776,H$226)+'СЕТ СН'!$F$15</f>
        <v>141.47925665</v>
      </c>
      <c r="I252" s="36">
        <f>SUMIFS(СВЦЭМ!$F$33:$F$776,СВЦЭМ!$A$33:$A$776,$A252,СВЦЭМ!$B$33:$B$776,I$226)+'СЕТ СН'!$F$15</f>
        <v>136.03025704000001</v>
      </c>
      <c r="J252" s="36">
        <f>SUMIFS(СВЦЭМ!$F$33:$F$776,СВЦЭМ!$A$33:$A$776,$A252,СВЦЭМ!$B$33:$B$776,J$226)+'СЕТ СН'!$F$15</f>
        <v>128.35759813000001</v>
      </c>
      <c r="K252" s="36">
        <f>SUMIFS(СВЦЭМ!$F$33:$F$776,СВЦЭМ!$A$33:$A$776,$A252,СВЦЭМ!$B$33:$B$776,K$226)+'СЕТ СН'!$F$15</f>
        <v>124.39108537</v>
      </c>
      <c r="L252" s="36">
        <f>SUMIFS(СВЦЭМ!$F$33:$F$776,СВЦЭМ!$A$33:$A$776,$A252,СВЦЭМ!$B$33:$B$776,L$226)+'СЕТ СН'!$F$15</f>
        <v>125.60501235</v>
      </c>
      <c r="M252" s="36">
        <f>SUMIFS(СВЦЭМ!$F$33:$F$776,СВЦЭМ!$A$33:$A$776,$A252,СВЦЭМ!$B$33:$B$776,M$226)+'СЕТ СН'!$F$15</f>
        <v>126.19807382</v>
      </c>
      <c r="N252" s="36">
        <f>SUMIFS(СВЦЭМ!$F$33:$F$776,СВЦЭМ!$A$33:$A$776,$A252,СВЦЭМ!$B$33:$B$776,N$226)+'СЕТ СН'!$F$15</f>
        <v>127.33537599</v>
      </c>
      <c r="O252" s="36">
        <f>SUMIFS(СВЦЭМ!$F$33:$F$776,СВЦЭМ!$A$33:$A$776,$A252,СВЦЭМ!$B$33:$B$776,O$226)+'СЕТ СН'!$F$15</f>
        <v>126.64291840999999</v>
      </c>
      <c r="P252" s="36">
        <f>SUMIFS(СВЦЭМ!$F$33:$F$776,СВЦЭМ!$A$33:$A$776,$A252,СВЦЭМ!$B$33:$B$776,P$226)+'СЕТ СН'!$F$15</f>
        <v>127.13780695</v>
      </c>
      <c r="Q252" s="36">
        <f>SUMIFS(СВЦЭМ!$F$33:$F$776,СВЦЭМ!$A$33:$A$776,$A252,СВЦЭМ!$B$33:$B$776,Q$226)+'СЕТ СН'!$F$15</f>
        <v>127.5247878</v>
      </c>
      <c r="R252" s="36">
        <f>SUMIFS(СВЦЭМ!$F$33:$F$776,СВЦЭМ!$A$33:$A$776,$A252,СВЦЭМ!$B$33:$B$776,R$226)+'СЕТ СН'!$F$15</f>
        <v>117.64642296</v>
      </c>
      <c r="S252" s="36">
        <f>SUMIFS(СВЦЭМ!$F$33:$F$776,СВЦЭМ!$A$33:$A$776,$A252,СВЦЭМ!$B$33:$B$776,S$226)+'СЕТ СН'!$F$15</f>
        <v>109.94809443</v>
      </c>
      <c r="T252" s="36">
        <f>SUMIFS(СВЦЭМ!$F$33:$F$776,СВЦЭМ!$A$33:$A$776,$A252,СВЦЭМ!$B$33:$B$776,T$226)+'СЕТ СН'!$F$15</f>
        <v>109.29053568</v>
      </c>
      <c r="U252" s="36">
        <f>SUMIFS(СВЦЭМ!$F$33:$F$776,СВЦЭМ!$A$33:$A$776,$A252,СВЦЭМ!$B$33:$B$776,U$226)+'СЕТ СН'!$F$15</f>
        <v>109.91742223999999</v>
      </c>
      <c r="V252" s="36">
        <f>SUMIFS(СВЦЭМ!$F$33:$F$776,СВЦЭМ!$A$33:$A$776,$A252,СВЦЭМ!$B$33:$B$776,V$226)+'СЕТ СН'!$F$15</f>
        <v>108.17580045</v>
      </c>
      <c r="W252" s="36">
        <f>SUMIFS(СВЦЭМ!$F$33:$F$776,СВЦЭМ!$A$33:$A$776,$A252,СВЦЭМ!$B$33:$B$776,W$226)+'СЕТ СН'!$F$15</f>
        <v>106.20513745</v>
      </c>
      <c r="X252" s="36">
        <f>SUMIFS(СВЦЭМ!$F$33:$F$776,СВЦЭМ!$A$33:$A$776,$A252,СВЦЭМ!$B$33:$B$776,X$226)+'СЕТ СН'!$F$15</f>
        <v>109.54011559999999</v>
      </c>
      <c r="Y252" s="36">
        <f>SUMIFS(СВЦЭМ!$F$33:$F$776,СВЦЭМ!$A$33:$A$776,$A252,СВЦЭМ!$B$33:$B$776,Y$226)+'СЕТ СН'!$F$15</f>
        <v>115.91032792999999</v>
      </c>
    </row>
    <row r="253" spans="1:25" ht="15.75" x14ac:dyDescent="0.2">
      <c r="A253" s="35">
        <f t="shared" si="6"/>
        <v>43673</v>
      </c>
      <c r="B253" s="36">
        <f>SUMIFS(СВЦЭМ!$F$33:$F$776,СВЦЭМ!$A$33:$A$776,$A253,СВЦЭМ!$B$33:$B$776,B$226)+'СЕТ СН'!$F$15</f>
        <v>110.38207193</v>
      </c>
      <c r="C253" s="36">
        <f>SUMIFS(СВЦЭМ!$F$33:$F$776,СВЦЭМ!$A$33:$A$776,$A253,СВЦЭМ!$B$33:$B$776,C$226)+'СЕТ СН'!$F$15</f>
        <v>114.12013002</v>
      </c>
      <c r="D253" s="36">
        <f>SUMIFS(СВЦЭМ!$F$33:$F$776,СВЦЭМ!$A$33:$A$776,$A253,СВЦЭМ!$B$33:$B$776,D$226)+'СЕТ СН'!$F$15</f>
        <v>116.22879406</v>
      </c>
      <c r="E253" s="36">
        <f>SUMIFS(СВЦЭМ!$F$33:$F$776,СВЦЭМ!$A$33:$A$776,$A253,СВЦЭМ!$B$33:$B$776,E$226)+'СЕТ СН'!$F$15</f>
        <v>117.62754645</v>
      </c>
      <c r="F253" s="36">
        <f>SUMIFS(СВЦЭМ!$F$33:$F$776,СВЦЭМ!$A$33:$A$776,$A253,СВЦЭМ!$B$33:$B$776,F$226)+'СЕТ СН'!$F$15</f>
        <v>118.79784501</v>
      </c>
      <c r="G253" s="36">
        <f>SUMIFS(СВЦЭМ!$F$33:$F$776,СВЦЭМ!$A$33:$A$776,$A253,СВЦЭМ!$B$33:$B$776,G$226)+'СЕТ СН'!$F$15</f>
        <v>126.04271113</v>
      </c>
      <c r="H253" s="36">
        <f>SUMIFS(СВЦЭМ!$F$33:$F$776,СВЦЭМ!$A$33:$A$776,$A253,СВЦЭМ!$B$33:$B$776,H$226)+'СЕТ СН'!$F$15</f>
        <v>131.24414413</v>
      </c>
      <c r="I253" s="36">
        <f>SUMIFS(СВЦЭМ!$F$33:$F$776,СВЦЭМ!$A$33:$A$776,$A253,СВЦЭМ!$B$33:$B$776,I$226)+'СЕТ СН'!$F$15</f>
        <v>127.91941002</v>
      </c>
      <c r="J253" s="36">
        <f>SUMIFS(СВЦЭМ!$F$33:$F$776,СВЦЭМ!$A$33:$A$776,$A253,СВЦЭМ!$B$33:$B$776,J$226)+'СЕТ СН'!$F$15</f>
        <v>128.54513403000001</v>
      </c>
      <c r="K253" s="36">
        <f>SUMIFS(СВЦЭМ!$F$33:$F$776,СВЦЭМ!$A$33:$A$776,$A253,СВЦЭМ!$B$33:$B$776,K$226)+'СЕТ СН'!$F$15</f>
        <v>121.34991554</v>
      </c>
      <c r="L253" s="36">
        <f>SUMIFS(СВЦЭМ!$F$33:$F$776,СВЦЭМ!$A$33:$A$776,$A253,СВЦЭМ!$B$33:$B$776,L$226)+'СЕТ СН'!$F$15</f>
        <v>123.34766376</v>
      </c>
      <c r="M253" s="36">
        <f>SUMIFS(СВЦЭМ!$F$33:$F$776,СВЦЭМ!$A$33:$A$776,$A253,СВЦЭМ!$B$33:$B$776,M$226)+'СЕТ СН'!$F$15</f>
        <v>122.95438417</v>
      </c>
      <c r="N253" s="36">
        <f>SUMIFS(СВЦЭМ!$F$33:$F$776,СВЦЭМ!$A$33:$A$776,$A253,СВЦЭМ!$B$33:$B$776,N$226)+'СЕТ СН'!$F$15</f>
        <v>121.69037462999999</v>
      </c>
      <c r="O253" s="36">
        <f>SUMIFS(СВЦЭМ!$F$33:$F$776,СВЦЭМ!$A$33:$A$776,$A253,СВЦЭМ!$B$33:$B$776,O$226)+'СЕТ СН'!$F$15</f>
        <v>121.44333171</v>
      </c>
      <c r="P253" s="36">
        <f>SUMIFS(СВЦЭМ!$F$33:$F$776,СВЦЭМ!$A$33:$A$776,$A253,СВЦЭМ!$B$33:$B$776,P$226)+'СЕТ СН'!$F$15</f>
        <v>122.27496425</v>
      </c>
      <c r="Q253" s="36">
        <f>SUMIFS(СВЦЭМ!$F$33:$F$776,СВЦЭМ!$A$33:$A$776,$A253,СВЦЭМ!$B$33:$B$776,Q$226)+'СЕТ СН'!$F$15</f>
        <v>120.76070795</v>
      </c>
      <c r="R253" s="36">
        <f>SUMIFS(СВЦЭМ!$F$33:$F$776,СВЦЭМ!$A$33:$A$776,$A253,СВЦЭМ!$B$33:$B$776,R$226)+'СЕТ СН'!$F$15</f>
        <v>113.26556621</v>
      </c>
      <c r="S253" s="36">
        <f>SUMIFS(СВЦЭМ!$F$33:$F$776,СВЦЭМ!$A$33:$A$776,$A253,СВЦЭМ!$B$33:$B$776,S$226)+'СЕТ СН'!$F$15</f>
        <v>110.47001625</v>
      </c>
      <c r="T253" s="36">
        <f>SUMIFS(СВЦЭМ!$F$33:$F$776,СВЦЭМ!$A$33:$A$776,$A253,СВЦЭМ!$B$33:$B$776,T$226)+'СЕТ СН'!$F$15</f>
        <v>108.7267205</v>
      </c>
      <c r="U253" s="36">
        <f>SUMIFS(СВЦЭМ!$F$33:$F$776,СВЦЭМ!$A$33:$A$776,$A253,СВЦЭМ!$B$33:$B$776,U$226)+'СЕТ СН'!$F$15</f>
        <v>106.37033009</v>
      </c>
      <c r="V253" s="36">
        <f>SUMIFS(СВЦЭМ!$F$33:$F$776,СВЦЭМ!$A$33:$A$776,$A253,СВЦЭМ!$B$33:$B$776,V$226)+'СЕТ СН'!$F$15</f>
        <v>106.05978055999999</v>
      </c>
      <c r="W253" s="36">
        <f>SUMIFS(СВЦЭМ!$F$33:$F$776,СВЦЭМ!$A$33:$A$776,$A253,СВЦЭМ!$B$33:$B$776,W$226)+'СЕТ СН'!$F$15</f>
        <v>108.37587136</v>
      </c>
      <c r="X253" s="36">
        <f>SUMIFS(СВЦЭМ!$F$33:$F$776,СВЦЭМ!$A$33:$A$776,$A253,СВЦЭМ!$B$33:$B$776,X$226)+'СЕТ СН'!$F$15</f>
        <v>106.51082934</v>
      </c>
      <c r="Y253" s="36">
        <f>SUMIFS(СВЦЭМ!$F$33:$F$776,СВЦЭМ!$A$33:$A$776,$A253,СВЦЭМ!$B$33:$B$776,Y$226)+'СЕТ СН'!$F$15</f>
        <v>117.13760935000001</v>
      </c>
    </row>
    <row r="254" spans="1:25" ht="15.75" x14ac:dyDescent="0.2">
      <c r="A254" s="35">
        <f t="shared" si="6"/>
        <v>43674</v>
      </c>
      <c r="B254" s="36">
        <f>SUMIFS(СВЦЭМ!$F$33:$F$776,СВЦЭМ!$A$33:$A$776,$A254,СВЦЭМ!$B$33:$B$776,B$226)+'СЕТ СН'!$F$15</f>
        <v>113.43986027</v>
      </c>
      <c r="C254" s="36">
        <f>SUMIFS(СВЦЭМ!$F$33:$F$776,СВЦЭМ!$A$33:$A$776,$A254,СВЦЭМ!$B$33:$B$776,C$226)+'СЕТ СН'!$F$15</f>
        <v>120.18480561</v>
      </c>
      <c r="D254" s="36">
        <f>SUMIFS(СВЦЭМ!$F$33:$F$776,СВЦЭМ!$A$33:$A$776,$A254,СВЦЭМ!$B$33:$B$776,D$226)+'СЕТ СН'!$F$15</f>
        <v>123.58460608</v>
      </c>
      <c r="E254" s="36">
        <f>SUMIFS(СВЦЭМ!$F$33:$F$776,СВЦЭМ!$A$33:$A$776,$A254,СВЦЭМ!$B$33:$B$776,E$226)+'СЕТ СН'!$F$15</f>
        <v>125.96254684</v>
      </c>
      <c r="F254" s="36">
        <f>SUMIFS(СВЦЭМ!$F$33:$F$776,СВЦЭМ!$A$33:$A$776,$A254,СВЦЭМ!$B$33:$B$776,F$226)+'СЕТ СН'!$F$15</f>
        <v>127.12645565</v>
      </c>
      <c r="G254" s="36">
        <f>SUMIFS(СВЦЭМ!$F$33:$F$776,СВЦЭМ!$A$33:$A$776,$A254,СВЦЭМ!$B$33:$B$776,G$226)+'СЕТ СН'!$F$15</f>
        <v>125.26151779</v>
      </c>
      <c r="H254" s="36">
        <f>SUMIFS(СВЦЭМ!$F$33:$F$776,СВЦЭМ!$A$33:$A$776,$A254,СВЦЭМ!$B$33:$B$776,H$226)+'СЕТ СН'!$F$15</f>
        <v>123.6235559</v>
      </c>
      <c r="I254" s="36">
        <f>SUMIFS(СВЦЭМ!$F$33:$F$776,СВЦЭМ!$A$33:$A$776,$A254,СВЦЭМ!$B$33:$B$776,I$226)+'СЕТ СН'!$F$15</f>
        <v>122.44378407000001</v>
      </c>
      <c r="J254" s="36">
        <f>SUMIFS(СВЦЭМ!$F$33:$F$776,СВЦЭМ!$A$33:$A$776,$A254,СВЦЭМ!$B$33:$B$776,J$226)+'СЕТ СН'!$F$15</f>
        <v>123.87040747</v>
      </c>
      <c r="K254" s="36">
        <f>SUMIFS(СВЦЭМ!$F$33:$F$776,СВЦЭМ!$A$33:$A$776,$A254,СВЦЭМ!$B$33:$B$776,K$226)+'СЕТ СН'!$F$15</f>
        <v>120.41368903</v>
      </c>
      <c r="L254" s="36">
        <f>SUMIFS(СВЦЭМ!$F$33:$F$776,СВЦЭМ!$A$33:$A$776,$A254,СВЦЭМ!$B$33:$B$776,L$226)+'СЕТ СН'!$F$15</f>
        <v>125.16926395999999</v>
      </c>
      <c r="M254" s="36">
        <f>SUMIFS(СВЦЭМ!$F$33:$F$776,СВЦЭМ!$A$33:$A$776,$A254,СВЦЭМ!$B$33:$B$776,M$226)+'СЕТ СН'!$F$15</f>
        <v>125.2026783</v>
      </c>
      <c r="N254" s="36">
        <f>SUMIFS(СВЦЭМ!$F$33:$F$776,СВЦЭМ!$A$33:$A$776,$A254,СВЦЭМ!$B$33:$B$776,N$226)+'СЕТ СН'!$F$15</f>
        <v>124.6745497</v>
      </c>
      <c r="O254" s="36">
        <f>SUMIFS(СВЦЭМ!$F$33:$F$776,СВЦЭМ!$A$33:$A$776,$A254,СВЦЭМ!$B$33:$B$776,O$226)+'СЕТ СН'!$F$15</f>
        <v>124.34239814999999</v>
      </c>
      <c r="P254" s="36">
        <f>SUMIFS(СВЦЭМ!$F$33:$F$776,СВЦЭМ!$A$33:$A$776,$A254,СВЦЭМ!$B$33:$B$776,P$226)+'СЕТ СН'!$F$15</f>
        <v>124.7832184</v>
      </c>
      <c r="Q254" s="36">
        <f>SUMIFS(СВЦЭМ!$F$33:$F$776,СВЦЭМ!$A$33:$A$776,$A254,СВЦЭМ!$B$33:$B$776,Q$226)+'СЕТ СН'!$F$15</f>
        <v>123.65167752000001</v>
      </c>
      <c r="R254" s="36">
        <f>SUMIFS(СВЦЭМ!$F$33:$F$776,СВЦЭМ!$A$33:$A$776,$A254,СВЦЭМ!$B$33:$B$776,R$226)+'СЕТ СН'!$F$15</f>
        <v>115.31916093</v>
      </c>
      <c r="S254" s="36">
        <f>SUMIFS(СВЦЭМ!$F$33:$F$776,СВЦЭМ!$A$33:$A$776,$A254,СВЦЭМ!$B$33:$B$776,S$226)+'СЕТ СН'!$F$15</f>
        <v>111.88711297</v>
      </c>
      <c r="T254" s="36">
        <f>SUMIFS(СВЦЭМ!$F$33:$F$776,СВЦЭМ!$A$33:$A$776,$A254,СВЦЭМ!$B$33:$B$776,T$226)+'СЕТ СН'!$F$15</f>
        <v>111.1731995</v>
      </c>
      <c r="U254" s="36">
        <f>SUMIFS(СВЦЭМ!$F$33:$F$776,СВЦЭМ!$A$33:$A$776,$A254,СВЦЭМ!$B$33:$B$776,U$226)+'СЕТ СН'!$F$15</f>
        <v>109.42336229</v>
      </c>
      <c r="V254" s="36">
        <f>SUMIFS(СВЦЭМ!$F$33:$F$776,СВЦЭМ!$A$33:$A$776,$A254,СВЦЭМ!$B$33:$B$776,V$226)+'СЕТ СН'!$F$15</f>
        <v>108.40438731</v>
      </c>
      <c r="W254" s="36">
        <f>SUMIFS(СВЦЭМ!$F$33:$F$776,СВЦЭМ!$A$33:$A$776,$A254,СВЦЭМ!$B$33:$B$776,W$226)+'СЕТ СН'!$F$15</f>
        <v>111.11674389</v>
      </c>
      <c r="X254" s="36">
        <f>SUMIFS(СВЦЭМ!$F$33:$F$776,СВЦЭМ!$A$33:$A$776,$A254,СВЦЭМ!$B$33:$B$776,X$226)+'СЕТ СН'!$F$15</f>
        <v>106.77725141000001</v>
      </c>
      <c r="Y254" s="36">
        <f>SUMIFS(СВЦЭМ!$F$33:$F$776,СВЦЭМ!$A$33:$A$776,$A254,СВЦЭМ!$B$33:$B$776,Y$226)+'СЕТ СН'!$F$15</f>
        <v>111.63358565999999</v>
      </c>
    </row>
    <row r="255" spans="1:25" ht="15.75" x14ac:dyDescent="0.2">
      <c r="A255" s="35">
        <f t="shared" si="6"/>
        <v>43675</v>
      </c>
      <c r="B255" s="36">
        <f>SUMIFS(СВЦЭМ!$F$33:$F$776,СВЦЭМ!$A$33:$A$776,$A255,СВЦЭМ!$B$33:$B$776,B$226)+'СЕТ СН'!$F$15</f>
        <v>121.80784327000001</v>
      </c>
      <c r="C255" s="36">
        <f>SUMIFS(СВЦЭМ!$F$33:$F$776,СВЦЭМ!$A$33:$A$776,$A255,СВЦЭМ!$B$33:$B$776,C$226)+'СЕТ СН'!$F$15</f>
        <v>123.77658939</v>
      </c>
      <c r="D255" s="36">
        <f>SUMIFS(СВЦЭМ!$F$33:$F$776,СВЦЭМ!$A$33:$A$776,$A255,СВЦЭМ!$B$33:$B$776,D$226)+'СЕТ СН'!$F$15</f>
        <v>123.88950256</v>
      </c>
      <c r="E255" s="36">
        <f>SUMIFS(СВЦЭМ!$F$33:$F$776,СВЦЭМ!$A$33:$A$776,$A255,СВЦЭМ!$B$33:$B$776,E$226)+'СЕТ СН'!$F$15</f>
        <v>125.91506405</v>
      </c>
      <c r="F255" s="36">
        <f>SUMIFS(СВЦЭМ!$F$33:$F$776,СВЦЭМ!$A$33:$A$776,$A255,СВЦЭМ!$B$33:$B$776,F$226)+'СЕТ СН'!$F$15</f>
        <v>130.74639508000001</v>
      </c>
      <c r="G255" s="36">
        <f>SUMIFS(СВЦЭМ!$F$33:$F$776,СВЦЭМ!$A$33:$A$776,$A255,СВЦЭМ!$B$33:$B$776,G$226)+'СЕТ СН'!$F$15</f>
        <v>126.65753735</v>
      </c>
      <c r="H255" s="36">
        <f>SUMIFS(СВЦЭМ!$F$33:$F$776,СВЦЭМ!$A$33:$A$776,$A255,СВЦЭМ!$B$33:$B$776,H$226)+'СЕТ СН'!$F$15</f>
        <v>121.78505431000001</v>
      </c>
      <c r="I255" s="36">
        <f>SUMIFS(СВЦЭМ!$F$33:$F$776,СВЦЭМ!$A$33:$A$776,$A255,СВЦЭМ!$B$33:$B$776,I$226)+'СЕТ СН'!$F$15</f>
        <v>120.89913973</v>
      </c>
      <c r="J255" s="36">
        <f>SUMIFS(СВЦЭМ!$F$33:$F$776,СВЦЭМ!$A$33:$A$776,$A255,СВЦЭМ!$B$33:$B$776,J$226)+'СЕТ СН'!$F$15</f>
        <v>113.48316151</v>
      </c>
      <c r="K255" s="36">
        <f>SUMIFS(СВЦЭМ!$F$33:$F$776,СВЦЭМ!$A$33:$A$776,$A255,СВЦЭМ!$B$33:$B$776,K$226)+'СЕТ СН'!$F$15</f>
        <v>112.69246085</v>
      </c>
      <c r="L255" s="36">
        <f>SUMIFS(СВЦЭМ!$F$33:$F$776,СВЦЭМ!$A$33:$A$776,$A255,СВЦЭМ!$B$33:$B$776,L$226)+'СЕТ СН'!$F$15</f>
        <v>113.10596835</v>
      </c>
      <c r="M255" s="36">
        <f>SUMIFS(СВЦЭМ!$F$33:$F$776,СВЦЭМ!$A$33:$A$776,$A255,СВЦЭМ!$B$33:$B$776,M$226)+'СЕТ СН'!$F$15</f>
        <v>113.37564934</v>
      </c>
      <c r="N255" s="36">
        <f>SUMIFS(СВЦЭМ!$F$33:$F$776,СВЦЭМ!$A$33:$A$776,$A255,СВЦЭМ!$B$33:$B$776,N$226)+'СЕТ СН'!$F$15</f>
        <v>111.60270007</v>
      </c>
      <c r="O255" s="36">
        <f>SUMIFS(СВЦЭМ!$F$33:$F$776,СВЦЭМ!$A$33:$A$776,$A255,СВЦЭМ!$B$33:$B$776,O$226)+'СЕТ СН'!$F$15</f>
        <v>112.80826580999999</v>
      </c>
      <c r="P255" s="36">
        <f>SUMIFS(СВЦЭМ!$F$33:$F$776,СВЦЭМ!$A$33:$A$776,$A255,СВЦЭМ!$B$33:$B$776,P$226)+'СЕТ СН'!$F$15</f>
        <v>113.39842121</v>
      </c>
      <c r="Q255" s="36">
        <f>SUMIFS(СВЦЭМ!$F$33:$F$776,СВЦЭМ!$A$33:$A$776,$A255,СВЦЭМ!$B$33:$B$776,Q$226)+'СЕТ СН'!$F$15</f>
        <v>112.72767061</v>
      </c>
      <c r="R255" s="36">
        <f>SUMIFS(СВЦЭМ!$F$33:$F$776,СВЦЭМ!$A$33:$A$776,$A255,СВЦЭМ!$B$33:$B$776,R$226)+'СЕТ СН'!$F$15</f>
        <v>103.76699775</v>
      </c>
      <c r="S255" s="36">
        <f>SUMIFS(СВЦЭМ!$F$33:$F$776,СВЦЭМ!$A$33:$A$776,$A255,СВЦЭМ!$B$33:$B$776,S$226)+'СЕТ СН'!$F$15</f>
        <v>99.435700890000007</v>
      </c>
      <c r="T255" s="36">
        <f>SUMIFS(СВЦЭМ!$F$33:$F$776,СВЦЭМ!$A$33:$A$776,$A255,СВЦЭМ!$B$33:$B$776,T$226)+'СЕТ СН'!$F$15</f>
        <v>99.99681957</v>
      </c>
      <c r="U255" s="36">
        <f>SUMIFS(СВЦЭМ!$F$33:$F$776,СВЦЭМ!$A$33:$A$776,$A255,СВЦЭМ!$B$33:$B$776,U$226)+'СЕТ СН'!$F$15</f>
        <v>99.846111100000002</v>
      </c>
      <c r="V255" s="36">
        <f>SUMIFS(СВЦЭМ!$F$33:$F$776,СВЦЭМ!$A$33:$A$776,$A255,СВЦЭМ!$B$33:$B$776,V$226)+'СЕТ СН'!$F$15</f>
        <v>100.26804477</v>
      </c>
      <c r="W255" s="36">
        <f>SUMIFS(СВЦЭМ!$F$33:$F$776,СВЦЭМ!$A$33:$A$776,$A255,СВЦЭМ!$B$33:$B$776,W$226)+'СЕТ СН'!$F$15</f>
        <v>99.961457129999999</v>
      </c>
      <c r="X255" s="36">
        <f>SUMIFS(СВЦЭМ!$F$33:$F$776,СВЦЭМ!$A$33:$A$776,$A255,СВЦЭМ!$B$33:$B$776,X$226)+'СЕТ СН'!$F$15</f>
        <v>99.156814170000004</v>
      </c>
      <c r="Y255" s="36">
        <f>SUMIFS(СВЦЭМ!$F$33:$F$776,СВЦЭМ!$A$33:$A$776,$A255,СВЦЭМ!$B$33:$B$776,Y$226)+'СЕТ СН'!$F$15</f>
        <v>114.66232162999999</v>
      </c>
    </row>
    <row r="256" spans="1:25" ht="15.75" x14ac:dyDescent="0.2">
      <c r="A256" s="35">
        <f t="shared" si="6"/>
        <v>43676</v>
      </c>
      <c r="B256" s="36">
        <f>SUMIFS(СВЦЭМ!$F$33:$F$776,СВЦЭМ!$A$33:$A$776,$A256,СВЦЭМ!$B$33:$B$776,B$226)+'СЕТ СН'!$F$15</f>
        <v>126.24698882</v>
      </c>
      <c r="C256" s="36">
        <f>SUMIFS(СВЦЭМ!$F$33:$F$776,СВЦЭМ!$A$33:$A$776,$A256,СВЦЭМ!$B$33:$B$776,C$226)+'СЕТ СН'!$F$15</f>
        <v>127.02608755</v>
      </c>
      <c r="D256" s="36">
        <f>SUMIFS(СВЦЭМ!$F$33:$F$776,СВЦЭМ!$A$33:$A$776,$A256,СВЦЭМ!$B$33:$B$776,D$226)+'СЕТ СН'!$F$15</f>
        <v>126.8951247</v>
      </c>
      <c r="E256" s="36">
        <f>SUMIFS(СВЦЭМ!$F$33:$F$776,СВЦЭМ!$A$33:$A$776,$A256,СВЦЭМ!$B$33:$B$776,E$226)+'СЕТ СН'!$F$15</f>
        <v>131.95667713</v>
      </c>
      <c r="F256" s="36">
        <f>SUMIFS(СВЦЭМ!$F$33:$F$776,СВЦЭМ!$A$33:$A$776,$A256,СВЦЭМ!$B$33:$B$776,F$226)+'СЕТ СН'!$F$15</f>
        <v>133.07037912999999</v>
      </c>
      <c r="G256" s="36">
        <f>SUMIFS(СВЦЭМ!$F$33:$F$776,СВЦЭМ!$A$33:$A$776,$A256,СВЦЭМ!$B$33:$B$776,G$226)+'СЕТ СН'!$F$15</f>
        <v>130.77619369999999</v>
      </c>
      <c r="H256" s="36">
        <f>SUMIFS(СВЦЭМ!$F$33:$F$776,СВЦЭМ!$A$33:$A$776,$A256,СВЦЭМ!$B$33:$B$776,H$226)+'СЕТ СН'!$F$15</f>
        <v>130.47106969999999</v>
      </c>
      <c r="I256" s="36">
        <f>SUMIFS(СВЦЭМ!$F$33:$F$776,СВЦЭМ!$A$33:$A$776,$A256,СВЦЭМ!$B$33:$B$776,I$226)+'СЕТ СН'!$F$15</f>
        <v>119.2788911</v>
      </c>
      <c r="J256" s="36">
        <f>SUMIFS(СВЦЭМ!$F$33:$F$776,СВЦЭМ!$A$33:$A$776,$A256,СВЦЭМ!$B$33:$B$776,J$226)+'СЕТ СН'!$F$15</f>
        <v>112.78057022</v>
      </c>
      <c r="K256" s="36">
        <f>SUMIFS(СВЦЭМ!$F$33:$F$776,СВЦЭМ!$A$33:$A$776,$A256,СВЦЭМ!$B$33:$B$776,K$226)+'СЕТ СН'!$F$15</f>
        <v>118.38676208</v>
      </c>
      <c r="L256" s="36">
        <f>SUMIFS(СВЦЭМ!$F$33:$F$776,СВЦЭМ!$A$33:$A$776,$A256,СВЦЭМ!$B$33:$B$776,L$226)+'СЕТ СН'!$F$15</f>
        <v>119.52558937000001</v>
      </c>
      <c r="M256" s="36">
        <f>SUMIFS(СВЦЭМ!$F$33:$F$776,СВЦЭМ!$A$33:$A$776,$A256,СВЦЭМ!$B$33:$B$776,M$226)+'СЕТ СН'!$F$15</f>
        <v>119.38436183</v>
      </c>
      <c r="N256" s="36">
        <f>SUMIFS(СВЦЭМ!$F$33:$F$776,СВЦЭМ!$A$33:$A$776,$A256,СВЦЭМ!$B$33:$B$776,N$226)+'СЕТ СН'!$F$15</f>
        <v>118.81604113</v>
      </c>
      <c r="O256" s="36">
        <f>SUMIFS(СВЦЭМ!$F$33:$F$776,СВЦЭМ!$A$33:$A$776,$A256,СВЦЭМ!$B$33:$B$776,O$226)+'СЕТ СН'!$F$15</f>
        <v>119.38810564000001</v>
      </c>
      <c r="P256" s="36">
        <f>SUMIFS(СВЦЭМ!$F$33:$F$776,СВЦЭМ!$A$33:$A$776,$A256,СВЦЭМ!$B$33:$B$776,P$226)+'СЕТ СН'!$F$15</f>
        <v>121.49190919</v>
      </c>
      <c r="Q256" s="36">
        <f>SUMIFS(СВЦЭМ!$F$33:$F$776,СВЦЭМ!$A$33:$A$776,$A256,СВЦЭМ!$B$33:$B$776,Q$226)+'СЕТ СН'!$F$15</f>
        <v>121.21630321000001</v>
      </c>
      <c r="R256" s="36">
        <f>SUMIFS(СВЦЭМ!$F$33:$F$776,СВЦЭМ!$A$33:$A$776,$A256,СВЦЭМ!$B$33:$B$776,R$226)+'СЕТ СН'!$F$15</f>
        <v>110.17866225</v>
      </c>
      <c r="S256" s="36">
        <f>SUMIFS(СВЦЭМ!$F$33:$F$776,СВЦЭМ!$A$33:$A$776,$A256,СВЦЭМ!$B$33:$B$776,S$226)+'СЕТ СН'!$F$15</f>
        <v>104.37659347</v>
      </c>
      <c r="T256" s="36">
        <f>SUMIFS(СВЦЭМ!$F$33:$F$776,СВЦЭМ!$A$33:$A$776,$A256,СВЦЭМ!$B$33:$B$776,T$226)+'СЕТ СН'!$F$15</f>
        <v>104.67130641</v>
      </c>
      <c r="U256" s="36">
        <f>SUMIFS(СВЦЭМ!$F$33:$F$776,СВЦЭМ!$A$33:$A$776,$A256,СВЦЭМ!$B$33:$B$776,U$226)+'СЕТ СН'!$F$15</f>
        <v>103.46192585999999</v>
      </c>
      <c r="V256" s="36">
        <f>SUMIFS(СВЦЭМ!$F$33:$F$776,СВЦЭМ!$A$33:$A$776,$A256,СВЦЭМ!$B$33:$B$776,V$226)+'СЕТ СН'!$F$15</f>
        <v>98.340162559999996</v>
      </c>
      <c r="W256" s="36">
        <f>SUMIFS(СВЦЭМ!$F$33:$F$776,СВЦЭМ!$A$33:$A$776,$A256,СВЦЭМ!$B$33:$B$776,W$226)+'СЕТ СН'!$F$15</f>
        <v>95.733572010000003</v>
      </c>
      <c r="X256" s="36">
        <f>SUMIFS(СВЦЭМ!$F$33:$F$776,СВЦЭМ!$A$33:$A$776,$A256,СВЦЭМ!$B$33:$B$776,X$226)+'СЕТ СН'!$F$15</f>
        <v>95.288415959999995</v>
      </c>
      <c r="Y256" s="36">
        <f>SUMIFS(СВЦЭМ!$F$33:$F$776,СВЦЭМ!$A$33:$A$776,$A256,СВЦЭМ!$B$33:$B$776,Y$226)+'СЕТ СН'!$F$15</f>
        <v>108.02998104</v>
      </c>
    </row>
    <row r="257" spans="1:27" ht="15.75" x14ac:dyDescent="0.2">
      <c r="A257" s="35">
        <f t="shared" si="6"/>
        <v>43677</v>
      </c>
      <c r="B257" s="36">
        <f>SUMIFS(СВЦЭМ!$F$33:$F$776,СВЦЭМ!$A$33:$A$776,$A257,СВЦЭМ!$B$33:$B$776,B$226)+'СЕТ СН'!$F$15</f>
        <v>128.77902453999999</v>
      </c>
      <c r="C257" s="36">
        <f>SUMIFS(СВЦЭМ!$F$33:$F$776,СВЦЭМ!$A$33:$A$776,$A257,СВЦЭМ!$B$33:$B$776,C$226)+'СЕТ СН'!$F$15</f>
        <v>129.13749469999999</v>
      </c>
      <c r="D257" s="36">
        <f>SUMIFS(СВЦЭМ!$F$33:$F$776,СВЦЭМ!$A$33:$A$776,$A257,СВЦЭМ!$B$33:$B$776,D$226)+'СЕТ СН'!$F$15</f>
        <v>130.93192189000001</v>
      </c>
      <c r="E257" s="36">
        <f>SUMIFS(СВЦЭМ!$F$33:$F$776,СВЦЭМ!$A$33:$A$776,$A257,СВЦЭМ!$B$33:$B$776,E$226)+'СЕТ СН'!$F$15</f>
        <v>132.50650446</v>
      </c>
      <c r="F257" s="36">
        <f>SUMIFS(СВЦЭМ!$F$33:$F$776,СВЦЭМ!$A$33:$A$776,$A257,СВЦЭМ!$B$33:$B$776,F$226)+'СЕТ СН'!$F$15</f>
        <v>133.19949532999999</v>
      </c>
      <c r="G257" s="36">
        <f>SUMIFS(СВЦЭМ!$F$33:$F$776,СВЦЭМ!$A$33:$A$776,$A257,СВЦЭМ!$B$33:$B$776,G$226)+'СЕТ СН'!$F$15</f>
        <v>129.67095402999999</v>
      </c>
      <c r="H257" s="36">
        <f>SUMIFS(СВЦЭМ!$F$33:$F$776,СВЦЭМ!$A$33:$A$776,$A257,СВЦЭМ!$B$33:$B$776,H$226)+'СЕТ СН'!$F$15</f>
        <v>127.29088966</v>
      </c>
      <c r="I257" s="36">
        <f>SUMIFS(СВЦЭМ!$F$33:$F$776,СВЦЭМ!$A$33:$A$776,$A257,СВЦЭМ!$B$33:$B$776,I$226)+'СЕТ СН'!$F$15</f>
        <v>124.24606692</v>
      </c>
      <c r="J257" s="36">
        <f>SUMIFS(СВЦЭМ!$F$33:$F$776,СВЦЭМ!$A$33:$A$776,$A257,СВЦЭМ!$B$33:$B$776,J$226)+'СЕТ СН'!$F$15</f>
        <v>123.44413552</v>
      </c>
      <c r="K257" s="36">
        <f>SUMIFS(СВЦЭМ!$F$33:$F$776,СВЦЭМ!$A$33:$A$776,$A257,СВЦЭМ!$B$33:$B$776,K$226)+'СЕТ СН'!$F$15</f>
        <v>124.49702671999999</v>
      </c>
      <c r="L257" s="36">
        <f>SUMIFS(СВЦЭМ!$F$33:$F$776,СВЦЭМ!$A$33:$A$776,$A257,СВЦЭМ!$B$33:$B$776,L$226)+'СЕТ СН'!$F$15</f>
        <v>124.70389664</v>
      </c>
      <c r="M257" s="36">
        <f>SUMIFS(СВЦЭМ!$F$33:$F$776,СВЦЭМ!$A$33:$A$776,$A257,СВЦЭМ!$B$33:$B$776,M$226)+'СЕТ СН'!$F$15</f>
        <v>123.93605788000001</v>
      </c>
      <c r="N257" s="36">
        <f>SUMIFS(СВЦЭМ!$F$33:$F$776,СВЦЭМ!$A$33:$A$776,$A257,СВЦЭМ!$B$33:$B$776,N$226)+'СЕТ СН'!$F$15</f>
        <v>123.46344028</v>
      </c>
      <c r="O257" s="36">
        <f>SUMIFS(СВЦЭМ!$F$33:$F$776,СВЦЭМ!$A$33:$A$776,$A257,СВЦЭМ!$B$33:$B$776,O$226)+'СЕТ СН'!$F$15</f>
        <v>124.89402681</v>
      </c>
      <c r="P257" s="36">
        <f>SUMIFS(СВЦЭМ!$F$33:$F$776,СВЦЭМ!$A$33:$A$776,$A257,СВЦЭМ!$B$33:$B$776,P$226)+'СЕТ СН'!$F$15</f>
        <v>126.3127472</v>
      </c>
      <c r="Q257" s="36">
        <f>SUMIFS(СВЦЭМ!$F$33:$F$776,СВЦЭМ!$A$33:$A$776,$A257,СВЦЭМ!$B$33:$B$776,Q$226)+'СЕТ СН'!$F$15</f>
        <v>127.41799394</v>
      </c>
      <c r="R257" s="36">
        <f>SUMIFS(СВЦЭМ!$F$33:$F$776,СВЦЭМ!$A$33:$A$776,$A257,СВЦЭМ!$B$33:$B$776,R$226)+'СЕТ СН'!$F$15</f>
        <v>116.80183194</v>
      </c>
      <c r="S257" s="36">
        <f>SUMIFS(СВЦЭМ!$F$33:$F$776,СВЦЭМ!$A$33:$A$776,$A257,СВЦЭМ!$B$33:$B$776,S$226)+'СЕТ СН'!$F$15</f>
        <v>111.04635016</v>
      </c>
      <c r="T257" s="36">
        <f>SUMIFS(СВЦЭМ!$F$33:$F$776,СВЦЭМ!$A$33:$A$776,$A257,СВЦЭМ!$B$33:$B$776,T$226)+'СЕТ СН'!$F$15</f>
        <v>108.95089554</v>
      </c>
      <c r="U257" s="36">
        <f>SUMIFS(СВЦЭМ!$F$33:$F$776,СВЦЭМ!$A$33:$A$776,$A257,СВЦЭМ!$B$33:$B$776,U$226)+'СЕТ СН'!$F$15</f>
        <v>122.22472428</v>
      </c>
      <c r="V257" s="36">
        <f>SUMIFS(СВЦЭМ!$F$33:$F$776,СВЦЭМ!$A$33:$A$776,$A257,СВЦЭМ!$B$33:$B$776,V$226)+'СЕТ СН'!$F$15</f>
        <v>107.00810792999999</v>
      </c>
      <c r="W257" s="36">
        <f>SUMIFS(СВЦЭМ!$F$33:$F$776,СВЦЭМ!$A$33:$A$776,$A257,СВЦЭМ!$B$33:$B$776,W$226)+'СЕТ СН'!$F$15</f>
        <v>107.41766142</v>
      </c>
      <c r="X257" s="36">
        <f>SUMIFS(СВЦЭМ!$F$33:$F$776,СВЦЭМ!$A$33:$A$776,$A257,СВЦЭМ!$B$33:$B$776,X$226)+'СЕТ СН'!$F$15</f>
        <v>104.59292895</v>
      </c>
      <c r="Y257" s="36">
        <f>SUMIFS(СВЦЭМ!$F$33:$F$776,СВЦЭМ!$A$33:$A$776,$A257,СВЦЭМ!$B$33:$B$776,Y$226)+'СЕТ СН'!$F$15</f>
        <v>112.74852701</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28" t="s">
        <v>7</v>
      </c>
      <c r="B259" s="131" t="s">
        <v>116</v>
      </c>
      <c r="C259" s="132"/>
      <c r="D259" s="132"/>
      <c r="E259" s="132"/>
      <c r="F259" s="132"/>
      <c r="G259" s="132"/>
      <c r="H259" s="132"/>
      <c r="I259" s="132"/>
      <c r="J259" s="132"/>
      <c r="K259" s="132"/>
      <c r="L259" s="132"/>
      <c r="M259" s="132"/>
      <c r="N259" s="132"/>
      <c r="O259" s="132"/>
      <c r="P259" s="132"/>
      <c r="Q259" s="132"/>
      <c r="R259" s="132"/>
      <c r="S259" s="132"/>
      <c r="T259" s="132"/>
      <c r="U259" s="132"/>
      <c r="V259" s="132"/>
      <c r="W259" s="132"/>
      <c r="X259" s="132"/>
      <c r="Y259" s="133"/>
    </row>
    <row r="260" spans="1:27" ht="12.75" hidden="1" customHeight="1" x14ac:dyDescent="0.2">
      <c r="A260" s="129"/>
      <c r="B260" s="134"/>
      <c r="C260" s="135"/>
      <c r="D260" s="135"/>
      <c r="E260" s="135"/>
      <c r="F260" s="135"/>
      <c r="G260" s="135"/>
      <c r="H260" s="135"/>
      <c r="I260" s="135"/>
      <c r="J260" s="135"/>
      <c r="K260" s="135"/>
      <c r="L260" s="135"/>
      <c r="M260" s="135"/>
      <c r="N260" s="135"/>
      <c r="O260" s="135"/>
      <c r="P260" s="135"/>
      <c r="Q260" s="135"/>
      <c r="R260" s="135"/>
      <c r="S260" s="135"/>
      <c r="T260" s="135"/>
      <c r="U260" s="135"/>
      <c r="V260" s="135"/>
      <c r="W260" s="135"/>
      <c r="X260" s="135"/>
      <c r="Y260" s="136"/>
    </row>
    <row r="261" spans="1:27" s="46" customFormat="1" ht="12.75" hidden="1" customHeight="1" x14ac:dyDescent="0.2">
      <c r="A261" s="130"/>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01.07.2019</v>
      </c>
      <c r="B262" s="36">
        <f>SUMIFS(СВЦЭМ!$G$34:$G$777,СВЦЭМ!$A$34:$A$777,$A262,СВЦЭМ!$B$33:$B$776,B$261)+'СЕТ СН'!$F$15</f>
        <v>0</v>
      </c>
      <c r="C262" s="36">
        <f>SUMIFS(СВЦЭМ!$G$34:$G$777,СВЦЭМ!$A$34:$A$777,$A262,СВЦЭМ!$B$33:$B$776,C$261)+'СЕТ СН'!$F$15</f>
        <v>0</v>
      </c>
      <c r="D262" s="36">
        <f>SUMIFS(СВЦЭМ!$G$34:$G$777,СВЦЭМ!$A$34:$A$777,$A262,СВЦЭМ!$B$33:$B$776,D$261)+'СЕТ СН'!$F$15</f>
        <v>0</v>
      </c>
      <c r="E262" s="36">
        <f>SUMIFS(СВЦЭМ!$G$34:$G$777,СВЦЭМ!$A$34:$A$777,$A262,СВЦЭМ!$B$33:$B$776,E$261)+'СЕТ СН'!$F$15</f>
        <v>0</v>
      </c>
      <c r="F262" s="36">
        <f>SUMIFS(СВЦЭМ!$G$34:$G$777,СВЦЭМ!$A$34:$A$777,$A262,СВЦЭМ!$B$33:$B$776,F$261)+'СЕТ СН'!$F$15</f>
        <v>0</v>
      </c>
      <c r="G262" s="36">
        <f>SUMIFS(СВЦЭМ!$G$34:$G$777,СВЦЭМ!$A$34:$A$777,$A262,СВЦЭМ!$B$33:$B$776,G$261)+'СЕТ СН'!$F$15</f>
        <v>0</v>
      </c>
      <c r="H262" s="36">
        <f>SUMIFS(СВЦЭМ!$G$34:$G$777,СВЦЭМ!$A$34:$A$777,$A262,СВЦЭМ!$B$33:$B$776,H$261)+'СЕТ СН'!$F$15</f>
        <v>0</v>
      </c>
      <c r="I262" s="36">
        <f>SUMIFS(СВЦЭМ!$G$34:$G$777,СВЦЭМ!$A$34:$A$777,$A262,СВЦЭМ!$B$33:$B$776,I$261)+'СЕТ СН'!$F$15</f>
        <v>0</v>
      </c>
      <c r="J262" s="36">
        <f>SUMIFS(СВЦЭМ!$G$34:$G$777,СВЦЭМ!$A$34:$A$777,$A262,СВЦЭМ!$B$33:$B$776,J$261)+'СЕТ СН'!$F$15</f>
        <v>0</v>
      </c>
      <c r="K262" s="36">
        <f>SUMIFS(СВЦЭМ!$G$34:$G$777,СВЦЭМ!$A$34:$A$777,$A262,СВЦЭМ!$B$33:$B$776,K$261)+'СЕТ СН'!$F$15</f>
        <v>0</v>
      </c>
      <c r="L262" s="36">
        <f>SUMIFS(СВЦЭМ!$G$34:$G$777,СВЦЭМ!$A$34:$A$777,$A262,СВЦЭМ!$B$33:$B$776,L$261)+'СЕТ СН'!$F$15</f>
        <v>0</v>
      </c>
      <c r="M262" s="36">
        <f>SUMIFS(СВЦЭМ!$G$34:$G$777,СВЦЭМ!$A$34:$A$777,$A262,СВЦЭМ!$B$33:$B$776,M$261)+'СЕТ СН'!$F$15</f>
        <v>0</v>
      </c>
      <c r="N262" s="36">
        <f>SUMIFS(СВЦЭМ!$G$34:$G$777,СВЦЭМ!$A$34:$A$777,$A262,СВЦЭМ!$B$33:$B$776,N$261)+'СЕТ СН'!$F$15</f>
        <v>0</v>
      </c>
      <c r="O262" s="36">
        <f>SUMIFS(СВЦЭМ!$G$34:$G$777,СВЦЭМ!$A$34:$A$777,$A262,СВЦЭМ!$B$33:$B$776,O$261)+'СЕТ СН'!$F$15</f>
        <v>0</v>
      </c>
      <c r="P262" s="36">
        <f>SUMIFS(СВЦЭМ!$G$34:$G$777,СВЦЭМ!$A$34:$A$777,$A262,СВЦЭМ!$B$33:$B$776,P$261)+'СЕТ СН'!$F$15</f>
        <v>0</v>
      </c>
      <c r="Q262" s="36">
        <f>SUMIFS(СВЦЭМ!$G$34:$G$777,СВЦЭМ!$A$34:$A$777,$A262,СВЦЭМ!$B$33:$B$776,Q$261)+'СЕТ СН'!$F$15</f>
        <v>0</v>
      </c>
      <c r="R262" s="36">
        <f>SUMIFS(СВЦЭМ!$G$34:$G$777,СВЦЭМ!$A$34:$A$777,$A262,СВЦЭМ!$B$33:$B$776,R$261)+'СЕТ СН'!$F$15</f>
        <v>0</v>
      </c>
      <c r="S262" s="36">
        <f>SUMIFS(СВЦЭМ!$G$34:$G$777,СВЦЭМ!$A$34:$A$777,$A262,СВЦЭМ!$B$33:$B$776,S$261)+'СЕТ СН'!$F$15</f>
        <v>0</v>
      </c>
      <c r="T262" s="36">
        <f>SUMIFS(СВЦЭМ!$G$34:$G$777,СВЦЭМ!$A$34:$A$777,$A262,СВЦЭМ!$B$33:$B$776,T$261)+'СЕТ СН'!$F$15</f>
        <v>0</v>
      </c>
      <c r="U262" s="36">
        <f>SUMIFS(СВЦЭМ!$G$34:$G$777,СВЦЭМ!$A$34:$A$777,$A262,СВЦЭМ!$B$33:$B$776,U$261)+'СЕТ СН'!$F$15</f>
        <v>0</v>
      </c>
      <c r="V262" s="36">
        <f>SUMIFS(СВЦЭМ!$G$34:$G$777,СВЦЭМ!$A$34:$A$777,$A262,СВЦЭМ!$B$33:$B$776,V$261)+'СЕТ СН'!$F$15</f>
        <v>0</v>
      </c>
      <c r="W262" s="36">
        <f>SUMIFS(СВЦЭМ!$G$34:$G$777,СВЦЭМ!$A$34:$A$777,$A262,СВЦЭМ!$B$33:$B$776,W$261)+'СЕТ СН'!$F$15</f>
        <v>0</v>
      </c>
      <c r="X262" s="36">
        <f>SUMIFS(СВЦЭМ!$G$34:$G$777,СВЦЭМ!$A$34:$A$777,$A262,СВЦЭМ!$B$33:$B$776,X$261)+'СЕТ СН'!$F$15</f>
        <v>0</v>
      </c>
      <c r="Y262" s="36">
        <f>SUMIFS(СВЦЭМ!$G$34:$G$777,СВЦЭМ!$A$34:$A$777,$A262,СВЦЭМ!$B$33:$B$776,Y$261)+'СЕТ СН'!$F$15</f>
        <v>0</v>
      </c>
      <c r="AA262" s="45"/>
    </row>
    <row r="263" spans="1:27" ht="15.75" hidden="1" x14ac:dyDescent="0.2">
      <c r="A263" s="35">
        <f>A262+1</f>
        <v>43648</v>
      </c>
      <c r="B263" s="36">
        <f>SUMIFS(СВЦЭМ!$G$34:$G$777,СВЦЭМ!$A$34:$A$777,$A263,СВЦЭМ!$B$33:$B$776,B$261)+'СЕТ СН'!$F$15</f>
        <v>0</v>
      </c>
      <c r="C263" s="36">
        <f>SUMIFS(СВЦЭМ!$G$34:$G$777,СВЦЭМ!$A$34:$A$777,$A263,СВЦЭМ!$B$33:$B$776,C$261)+'СЕТ СН'!$F$15</f>
        <v>0</v>
      </c>
      <c r="D263" s="36">
        <f>SUMIFS(СВЦЭМ!$G$34:$G$777,СВЦЭМ!$A$34:$A$777,$A263,СВЦЭМ!$B$33:$B$776,D$261)+'СЕТ СН'!$F$15</f>
        <v>0</v>
      </c>
      <c r="E263" s="36">
        <f>SUMIFS(СВЦЭМ!$G$34:$G$777,СВЦЭМ!$A$34:$A$777,$A263,СВЦЭМ!$B$33:$B$776,E$261)+'СЕТ СН'!$F$15</f>
        <v>0</v>
      </c>
      <c r="F263" s="36">
        <f>SUMIFS(СВЦЭМ!$G$34:$G$777,СВЦЭМ!$A$34:$A$777,$A263,СВЦЭМ!$B$33:$B$776,F$261)+'СЕТ СН'!$F$15</f>
        <v>0</v>
      </c>
      <c r="G263" s="36">
        <f>SUMIFS(СВЦЭМ!$G$34:$G$777,СВЦЭМ!$A$34:$A$777,$A263,СВЦЭМ!$B$33:$B$776,G$261)+'СЕТ СН'!$F$15</f>
        <v>0</v>
      </c>
      <c r="H263" s="36">
        <f>SUMIFS(СВЦЭМ!$G$34:$G$777,СВЦЭМ!$A$34:$A$777,$A263,СВЦЭМ!$B$33:$B$776,H$261)+'СЕТ СН'!$F$15</f>
        <v>0</v>
      </c>
      <c r="I263" s="36">
        <f>SUMIFS(СВЦЭМ!$G$34:$G$777,СВЦЭМ!$A$34:$A$777,$A263,СВЦЭМ!$B$33:$B$776,I$261)+'СЕТ СН'!$F$15</f>
        <v>0</v>
      </c>
      <c r="J263" s="36">
        <f>SUMIFS(СВЦЭМ!$G$34:$G$777,СВЦЭМ!$A$34:$A$777,$A263,СВЦЭМ!$B$33:$B$776,J$261)+'СЕТ СН'!$F$15</f>
        <v>0</v>
      </c>
      <c r="K263" s="36">
        <f>SUMIFS(СВЦЭМ!$G$34:$G$777,СВЦЭМ!$A$34:$A$777,$A263,СВЦЭМ!$B$33:$B$776,K$261)+'СЕТ СН'!$F$15</f>
        <v>0</v>
      </c>
      <c r="L263" s="36">
        <f>SUMIFS(СВЦЭМ!$G$34:$G$777,СВЦЭМ!$A$34:$A$777,$A263,СВЦЭМ!$B$33:$B$776,L$261)+'СЕТ СН'!$F$15</f>
        <v>0</v>
      </c>
      <c r="M263" s="36">
        <f>SUMIFS(СВЦЭМ!$G$34:$G$777,СВЦЭМ!$A$34:$A$777,$A263,СВЦЭМ!$B$33:$B$776,M$261)+'СЕТ СН'!$F$15</f>
        <v>0</v>
      </c>
      <c r="N263" s="36">
        <f>SUMIFS(СВЦЭМ!$G$34:$G$777,СВЦЭМ!$A$34:$A$777,$A263,СВЦЭМ!$B$33:$B$776,N$261)+'СЕТ СН'!$F$15</f>
        <v>0</v>
      </c>
      <c r="O263" s="36">
        <f>SUMIFS(СВЦЭМ!$G$34:$G$777,СВЦЭМ!$A$34:$A$777,$A263,СВЦЭМ!$B$33:$B$776,O$261)+'СЕТ СН'!$F$15</f>
        <v>0</v>
      </c>
      <c r="P263" s="36">
        <f>SUMIFS(СВЦЭМ!$G$34:$G$777,СВЦЭМ!$A$34:$A$777,$A263,СВЦЭМ!$B$33:$B$776,P$261)+'СЕТ СН'!$F$15</f>
        <v>0</v>
      </c>
      <c r="Q263" s="36">
        <f>SUMIFS(СВЦЭМ!$G$34:$G$777,СВЦЭМ!$A$34:$A$777,$A263,СВЦЭМ!$B$33:$B$776,Q$261)+'СЕТ СН'!$F$15</f>
        <v>0</v>
      </c>
      <c r="R263" s="36">
        <f>SUMIFS(СВЦЭМ!$G$34:$G$777,СВЦЭМ!$A$34:$A$777,$A263,СВЦЭМ!$B$33:$B$776,R$261)+'СЕТ СН'!$F$15</f>
        <v>0</v>
      </c>
      <c r="S263" s="36">
        <f>SUMIFS(СВЦЭМ!$G$34:$G$777,СВЦЭМ!$A$34:$A$777,$A263,СВЦЭМ!$B$33:$B$776,S$261)+'СЕТ СН'!$F$15</f>
        <v>0</v>
      </c>
      <c r="T263" s="36">
        <f>SUMIFS(СВЦЭМ!$G$34:$G$777,СВЦЭМ!$A$34:$A$777,$A263,СВЦЭМ!$B$33:$B$776,T$261)+'СЕТ СН'!$F$15</f>
        <v>0</v>
      </c>
      <c r="U263" s="36">
        <f>SUMIFS(СВЦЭМ!$G$34:$G$777,СВЦЭМ!$A$34:$A$777,$A263,СВЦЭМ!$B$33:$B$776,U$261)+'СЕТ СН'!$F$15</f>
        <v>0</v>
      </c>
      <c r="V263" s="36">
        <f>SUMIFS(СВЦЭМ!$G$34:$G$777,СВЦЭМ!$A$34:$A$777,$A263,СВЦЭМ!$B$33:$B$776,V$261)+'СЕТ СН'!$F$15</f>
        <v>0</v>
      </c>
      <c r="W263" s="36">
        <f>SUMIFS(СВЦЭМ!$G$34:$G$777,СВЦЭМ!$A$34:$A$777,$A263,СВЦЭМ!$B$33:$B$776,W$261)+'СЕТ СН'!$F$15</f>
        <v>0</v>
      </c>
      <c r="X263" s="36">
        <f>SUMIFS(СВЦЭМ!$G$34:$G$777,СВЦЭМ!$A$34:$A$777,$A263,СВЦЭМ!$B$33:$B$776,X$261)+'СЕТ СН'!$F$15</f>
        <v>0</v>
      </c>
      <c r="Y263" s="36">
        <f>SUMIFS(СВЦЭМ!$G$34:$G$777,СВЦЭМ!$A$34:$A$777,$A263,СВЦЭМ!$B$33:$B$776,Y$261)+'СЕТ СН'!$F$15</f>
        <v>0</v>
      </c>
    </row>
    <row r="264" spans="1:27" ht="15.75" hidden="1" x14ac:dyDescent="0.2">
      <c r="A264" s="35">
        <f t="shared" ref="A264:A292" si="7">A263+1</f>
        <v>43649</v>
      </c>
      <c r="B264" s="36">
        <f>SUMIFS(СВЦЭМ!$G$34:$G$777,СВЦЭМ!$A$34:$A$777,$A264,СВЦЭМ!$B$33:$B$776,B$261)+'СЕТ СН'!$F$15</f>
        <v>0</v>
      </c>
      <c r="C264" s="36">
        <f>SUMIFS(СВЦЭМ!$G$34:$G$777,СВЦЭМ!$A$34:$A$777,$A264,СВЦЭМ!$B$33:$B$776,C$261)+'СЕТ СН'!$F$15</f>
        <v>0</v>
      </c>
      <c r="D264" s="36">
        <f>SUMIFS(СВЦЭМ!$G$34:$G$777,СВЦЭМ!$A$34:$A$777,$A264,СВЦЭМ!$B$33:$B$776,D$261)+'СЕТ СН'!$F$15</f>
        <v>0</v>
      </c>
      <c r="E264" s="36">
        <f>SUMIFS(СВЦЭМ!$G$34:$G$777,СВЦЭМ!$A$34:$A$777,$A264,СВЦЭМ!$B$33:$B$776,E$261)+'СЕТ СН'!$F$15</f>
        <v>0</v>
      </c>
      <c r="F264" s="36">
        <f>SUMIFS(СВЦЭМ!$G$34:$G$777,СВЦЭМ!$A$34:$A$777,$A264,СВЦЭМ!$B$33:$B$776,F$261)+'СЕТ СН'!$F$15</f>
        <v>0</v>
      </c>
      <c r="G264" s="36">
        <f>SUMIFS(СВЦЭМ!$G$34:$G$777,СВЦЭМ!$A$34:$A$777,$A264,СВЦЭМ!$B$33:$B$776,G$261)+'СЕТ СН'!$F$15</f>
        <v>0</v>
      </c>
      <c r="H264" s="36">
        <f>SUMIFS(СВЦЭМ!$G$34:$G$777,СВЦЭМ!$A$34:$A$777,$A264,СВЦЭМ!$B$33:$B$776,H$261)+'СЕТ СН'!$F$15</f>
        <v>0</v>
      </c>
      <c r="I264" s="36">
        <f>SUMIFS(СВЦЭМ!$G$34:$G$777,СВЦЭМ!$A$34:$A$777,$A264,СВЦЭМ!$B$33:$B$776,I$261)+'СЕТ СН'!$F$15</f>
        <v>0</v>
      </c>
      <c r="J264" s="36">
        <f>SUMIFS(СВЦЭМ!$G$34:$G$777,СВЦЭМ!$A$34:$A$777,$A264,СВЦЭМ!$B$33:$B$776,J$261)+'СЕТ СН'!$F$15</f>
        <v>0</v>
      </c>
      <c r="K264" s="36">
        <f>SUMIFS(СВЦЭМ!$G$34:$G$777,СВЦЭМ!$A$34:$A$777,$A264,СВЦЭМ!$B$33:$B$776,K$261)+'СЕТ СН'!$F$15</f>
        <v>0</v>
      </c>
      <c r="L264" s="36">
        <f>SUMIFS(СВЦЭМ!$G$34:$G$777,СВЦЭМ!$A$34:$A$777,$A264,СВЦЭМ!$B$33:$B$776,L$261)+'СЕТ СН'!$F$15</f>
        <v>0</v>
      </c>
      <c r="M264" s="36">
        <f>SUMIFS(СВЦЭМ!$G$34:$G$777,СВЦЭМ!$A$34:$A$777,$A264,СВЦЭМ!$B$33:$B$776,M$261)+'СЕТ СН'!$F$15</f>
        <v>0</v>
      </c>
      <c r="N264" s="36">
        <f>SUMIFS(СВЦЭМ!$G$34:$G$777,СВЦЭМ!$A$34:$A$777,$A264,СВЦЭМ!$B$33:$B$776,N$261)+'СЕТ СН'!$F$15</f>
        <v>0</v>
      </c>
      <c r="O264" s="36">
        <f>SUMIFS(СВЦЭМ!$G$34:$G$777,СВЦЭМ!$A$34:$A$777,$A264,СВЦЭМ!$B$33:$B$776,O$261)+'СЕТ СН'!$F$15</f>
        <v>0</v>
      </c>
      <c r="P264" s="36">
        <f>SUMIFS(СВЦЭМ!$G$34:$G$777,СВЦЭМ!$A$34:$A$777,$A264,СВЦЭМ!$B$33:$B$776,P$261)+'СЕТ СН'!$F$15</f>
        <v>0</v>
      </c>
      <c r="Q264" s="36">
        <f>SUMIFS(СВЦЭМ!$G$34:$G$777,СВЦЭМ!$A$34:$A$777,$A264,СВЦЭМ!$B$33:$B$776,Q$261)+'СЕТ СН'!$F$15</f>
        <v>0</v>
      </c>
      <c r="R264" s="36">
        <f>SUMIFS(СВЦЭМ!$G$34:$G$777,СВЦЭМ!$A$34:$A$777,$A264,СВЦЭМ!$B$33:$B$776,R$261)+'СЕТ СН'!$F$15</f>
        <v>0</v>
      </c>
      <c r="S264" s="36">
        <f>SUMIFS(СВЦЭМ!$G$34:$G$777,СВЦЭМ!$A$34:$A$777,$A264,СВЦЭМ!$B$33:$B$776,S$261)+'СЕТ СН'!$F$15</f>
        <v>0</v>
      </c>
      <c r="T264" s="36">
        <f>SUMIFS(СВЦЭМ!$G$34:$G$777,СВЦЭМ!$A$34:$A$777,$A264,СВЦЭМ!$B$33:$B$776,T$261)+'СЕТ СН'!$F$15</f>
        <v>0</v>
      </c>
      <c r="U264" s="36">
        <f>SUMIFS(СВЦЭМ!$G$34:$G$777,СВЦЭМ!$A$34:$A$777,$A264,СВЦЭМ!$B$33:$B$776,U$261)+'СЕТ СН'!$F$15</f>
        <v>0</v>
      </c>
      <c r="V264" s="36">
        <f>SUMIFS(СВЦЭМ!$G$34:$G$777,СВЦЭМ!$A$34:$A$777,$A264,СВЦЭМ!$B$33:$B$776,V$261)+'СЕТ СН'!$F$15</f>
        <v>0</v>
      </c>
      <c r="W264" s="36">
        <f>SUMIFS(СВЦЭМ!$G$34:$G$777,СВЦЭМ!$A$34:$A$777,$A264,СВЦЭМ!$B$33:$B$776,W$261)+'СЕТ СН'!$F$15</f>
        <v>0</v>
      </c>
      <c r="X264" s="36">
        <f>SUMIFS(СВЦЭМ!$G$34:$G$777,СВЦЭМ!$A$34:$A$777,$A264,СВЦЭМ!$B$33:$B$776,X$261)+'СЕТ СН'!$F$15</f>
        <v>0</v>
      </c>
      <c r="Y264" s="36">
        <f>SUMIFS(СВЦЭМ!$G$34:$G$777,СВЦЭМ!$A$34:$A$777,$A264,СВЦЭМ!$B$33:$B$776,Y$261)+'СЕТ СН'!$F$15</f>
        <v>0</v>
      </c>
    </row>
    <row r="265" spans="1:27" ht="15.75" hidden="1" x14ac:dyDescent="0.2">
      <c r="A265" s="35">
        <f t="shared" si="7"/>
        <v>43650</v>
      </c>
      <c r="B265" s="36">
        <f>SUMIFS(СВЦЭМ!$G$34:$G$777,СВЦЭМ!$A$34:$A$777,$A265,СВЦЭМ!$B$33:$B$776,B$261)+'СЕТ СН'!$F$15</f>
        <v>0</v>
      </c>
      <c r="C265" s="36">
        <f>SUMIFS(СВЦЭМ!$G$34:$G$777,СВЦЭМ!$A$34:$A$777,$A265,СВЦЭМ!$B$33:$B$776,C$261)+'СЕТ СН'!$F$15</f>
        <v>0</v>
      </c>
      <c r="D265" s="36">
        <f>SUMIFS(СВЦЭМ!$G$34:$G$777,СВЦЭМ!$A$34:$A$777,$A265,СВЦЭМ!$B$33:$B$776,D$261)+'СЕТ СН'!$F$15</f>
        <v>0</v>
      </c>
      <c r="E265" s="36">
        <f>SUMIFS(СВЦЭМ!$G$34:$G$777,СВЦЭМ!$A$34:$A$777,$A265,СВЦЭМ!$B$33:$B$776,E$261)+'СЕТ СН'!$F$15</f>
        <v>0</v>
      </c>
      <c r="F265" s="36">
        <f>SUMIFS(СВЦЭМ!$G$34:$G$777,СВЦЭМ!$A$34:$A$777,$A265,СВЦЭМ!$B$33:$B$776,F$261)+'СЕТ СН'!$F$15</f>
        <v>0</v>
      </c>
      <c r="G265" s="36">
        <f>SUMIFS(СВЦЭМ!$G$34:$G$777,СВЦЭМ!$A$34:$A$777,$A265,СВЦЭМ!$B$33:$B$776,G$261)+'СЕТ СН'!$F$15</f>
        <v>0</v>
      </c>
      <c r="H265" s="36">
        <f>SUMIFS(СВЦЭМ!$G$34:$G$777,СВЦЭМ!$A$34:$A$777,$A265,СВЦЭМ!$B$33:$B$776,H$261)+'СЕТ СН'!$F$15</f>
        <v>0</v>
      </c>
      <c r="I265" s="36">
        <f>SUMIFS(СВЦЭМ!$G$34:$G$777,СВЦЭМ!$A$34:$A$777,$A265,СВЦЭМ!$B$33:$B$776,I$261)+'СЕТ СН'!$F$15</f>
        <v>0</v>
      </c>
      <c r="J265" s="36">
        <f>SUMIFS(СВЦЭМ!$G$34:$G$777,СВЦЭМ!$A$34:$A$777,$A265,СВЦЭМ!$B$33:$B$776,J$261)+'СЕТ СН'!$F$15</f>
        <v>0</v>
      </c>
      <c r="K265" s="36">
        <f>SUMIFS(СВЦЭМ!$G$34:$G$777,СВЦЭМ!$A$34:$A$777,$A265,СВЦЭМ!$B$33:$B$776,K$261)+'СЕТ СН'!$F$15</f>
        <v>0</v>
      </c>
      <c r="L265" s="36">
        <f>SUMIFS(СВЦЭМ!$G$34:$G$777,СВЦЭМ!$A$34:$A$777,$A265,СВЦЭМ!$B$33:$B$776,L$261)+'СЕТ СН'!$F$15</f>
        <v>0</v>
      </c>
      <c r="M265" s="36">
        <f>SUMIFS(СВЦЭМ!$G$34:$G$777,СВЦЭМ!$A$34:$A$777,$A265,СВЦЭМ!$B$33:$B$776,M$261)+'СЕТ СН'!$F$15</f>
        <v>0</v>
      </c>
      <c r="N265" s="36">
        <f>SUMIFS(СВЦЭМ!$G$34:$G$777,СВЦЭМ!$A$34:$A$777,$A265,СВЦЭМ!$B$33:$B$776,N$261)+'СЕТ СН'!$F$15</f>
        <v>0</v>
      </c>
      <c r="O265" s="36">
        <f>SUMIFS(СВЦЭМ!$G$34:$G$777,СВЦЭМ!$A$34:$A$777,$A265,СВЦЭМ!$B$33:$B$776,O$261)+'СЕТ СН'!$F$15</f>
        <v>0</v>
      </c>
      <c r="P265" s="36">
        <f>SUMIFS(СВЦЭМ!$G$34:$G$777,СВЦЭМ!$A$34:$A$777,$A265,СВЦЭМ!$B$33:$B$776,P$261)+'СЕТ СН'!$F$15</f>
        <v>0</v>
      </c>
      <c r="Q265" s="36">
        <f>SUMIFS(СВЦЭМ!$G$34:$G$777,СВЦЭМ!$A$34:$A$777,$A265,СВЦЭМ!$B$33:$B$776,Q$261)+'СЕТ СН'!$F$15</f>
        <v>0</v>
      </c>
      <c r="R265" s="36">
        <f>SUMIFS(СВЦЭМ!$G$34:$G$777,СВЦЭМ!$A$34:$A$777,$A265,СВЦЭМ!$B$33:$B$776,R$261)+'СЕТ СН'!$F$15</f>
        <v>0</v>
      </c>
      <c r="S265" s="36">
        <f>SUMIFS(СВЦЭМ!$G$34:$G$777,СВЦЭМ!$A$34:$A$777,$A265,СВЦЭМ!$B$33:$B$776,S$261)+'СЕТ СН'!$F$15</f>
        <v>0</v>
      </c>
      <c r="T265" s="36">
        <f>SUMIFS(СВЦЭМ!$G$34:$G$777,СВЦЭМ!$A$34:$A$777,$A265,СВЦЭМ!$B$33:$B$776,T$261)+'СЕТ СН'!$F$15</f>
        <v>0</v>
      </c>
      <c r="U265" s="36">
        <f>SUMIFS(СВЦЭМ!$G$34:$G$777,СВЦЭМ!$A$34:$A$777,$A265,СВЦЭМ!$B$33:$B$776,U$261)+'СЕТ СН'!$F$15</f>
        <v>0</v>
      </c>
      <c r="V265" s="36">
        <f>SUMIFS(СВЦЭМ!$G$34:$G$777,СВЦЭМ!$A$34:$A$777,$A265,СВЦЭМ!$B$33:$B$776,V$261)+'СЕТ СН'!$F$15</f>
        <v>0</v>
      </c>
      <c r="W265" s="36">
        <f>SUMIFS(СВЦЭМ!$G$34:$G$777,СВЦЭМ!$A$34:$A$777,$A265,СВЦЭМ!$B$33:$B$776,W$261)+'СЕТ СН'!$F$15</f>
        <v>0</v>
      </c>
      <c r="X265" s="36">
        <f>SUMIFS(СВЦЭМ!$G$34:$G$777,СВЦЭМ!$A$34:$A$777,$A265,СВЦЭМ!$B$33:$B$776,X$261)+'СЕТ СН'!$F$15</f>
        <v>0</v>
      </c>
      <c r="Y265" s="36">
        <f>SUMIFS(СВЦЭМ!$G$34:$G$777,СВЦЭМ!$A$34:$A$777,$A265,СВЦЭМ!$B$33:$B$776,Y$261)+'СЕТ СН'!$F$15</f>
        <v>0</v>
      </c>
    </row>
    <row r="266" spans="1:27" ht="15.75" hidden="1" x14ac:dyDescent="0.2">
      <c r="A266" s="35">
        <f t="shared" si="7"/>
        <v>43651</v>
      </c>
      <c r="B266" s="36">
        <f>SUMIFS(СВЦЭМ!$G$34:$G$777,СВЦЭМ!$A$34:$A$777,$A266,СВЦЭМ!$B$33:$B$776,B$261)+'СЕТ СН'!$F$15</f>
        <v>0</v>
      </c>
      <c r="C266" s="36">
        <f>SUMIFS(СВЦЭМ!$G$34:$G$777,СВЦЭМ!$A$34:$A$777,$A266,СВЦЭМ!$B$33:$B$776,C$261)+'СЕТ СН'!$F$15</f>
        <v>0</v>
      </c>
      <c r="D266" s="36">
        <f>SUMIFS(СВЦЭМ!$G$34:$G$777,СВЦЭМ!$A$34:$A$777,$A266,СВЦЭМ!$B$33:$B$776,D$261)+'СЕТ СН'!$F$15</f>
        <v>0</v>
      </c>
      <c r="E266" s="36">
        <f>SUMIFS(СВЦЭМ!$G$34:$G$777,СВЦЭМ!$A$34:$A$777,$A266,СВЦЭМ!$B$33:$B$776,E$261)+'СЕТ СН'!$F$15</f>
        <v>0</v>
      </c>
      <c r="F266" s="36">
        <f>SUMIFS(СВЦЭМ!$G$34:$G$777,СВЦЭМ!$A$34:$A$777,$A266,СВЦЭМ!$B$33:$B$776,F$261)+'СЕТ СН'!$F$15</f>
        <v>0</v>
      </c>
      <c r="G266" s="36">
        <f>SUMIFS(СВЦЭМ!$G$34:$G$777,СВЦЭМ!$A$34:$A$777,$A266,СВЦЭМ!$B$33:$B$776,G$261)+'СЕТ СН'!$F$15</f>
        <v>0</v>
      </c>
      <c r="H266" s="36">
        <f>SUMIFS(СВЦЭМ!$G$34:$G$777,СВЦЭМ!$A$34:$A$777,$A266,СВЦЭМ!$B$33:$B$776,H$261)+'СЕТ СН'!$F$15</f>
        <v>0</v>
      </c>
      <c r="I266" s="36">
        <f>SUMIFS(СВЦЭМ!$G$34:$G$777,СВЦЭМ!$A$34:$A$777,$A266,СВЦЭМ!$B$33:$B$776,I$261)+'СЕТ СН'!$F$15</f>
        <v>0</v>
      </c>
      <c r="J266" s="36">
        <f>SUMIFS(СВЦЭМ!$G$34:$G$777,СВЦЭМ!$A$34:$A$777,$A266,СВЦЭМ!$B$33:$B$776,J$261)+'СЕТ СН'!$F$15</f>
        <v>0</v>
      </c>
      <c r="K266" s="36">
        <f>SUMIFS(СВЦЭМ!$G$34:$G$777,СВЦЭМ!$A$34:$A$777,$A266,СВЦЭМ!$B$33:$B$776,K$261)+'СЕТ СН'!$F$15</f>
        <v>0</v>
      </c>
      <c r="L266" s="36">
        <f>SUMIFS(СВЦЭМ!$G$34:$G$777,СВЦЭМ!$A$34:$A$777,$A266,СВЦЭМ!$B$33:$B$776,L$261)+'СЕТ СН'!$F$15</f>
        <v>0</v>
      </c>
      <c r="M266" s="36">
        <f>SUMIFS(СВЦЭМ!$G$34:$G$777,СВЦЭМ!$A$34:$A$777,$A266,СВЦЭМ!$B$33:$B$776,M$261)+'СЕТ СН'!$F$15</f>
        <v>0</v>
      </c>
      <c r="N266" s="36">
        <f>SUMIFS(СВЦЭМ!$G$34:$G$777,СВЦЭМ!$A$34:$A$777,$A266,СВЦЭМ!$B$33:$B$776,N$261)+'СЕТ СН'!$F$15</f>
        <v>0</v>
      </c>
      <c r="O266" s="36">
        <f>SUMIFS(СВЦЭМ!$G$34:$G$777,СВЦЭМ!$A$34:$A$777,$A266,СВЦЭМ!$B$33:$B$776,O$261)+'СЕТ СН'!$F$15</f>
        <v>0</v>
      </c>
      <c r="P266" s="36">
        <f>SUMIFS(СВЦЭМ!$G$34:$G$777,СВЦЭМ!$A$34:$A$777,$A266,СВЦЭМ!$B$33:$B$776,P$261)+'СЕТ СН'!$F$15</f>
        <v>0</v>
      </c>
      <c r="Q266" s="36">
        <f>SUMIFS(СВЦЭМ!$G$34:$G$777,СВЦЭМ!$A$34:$A$777,$A266,СВЦЭМ!$B$33:$B$776,Q$261)+'СЕТ СН'!$F$15</f>
        <v>0</v>
      </c>
      <c r="R266" s="36">
        <f>SUMIFS(СВЦЭМ!$G$34:$G$777,СВЦЭМ!$A$34:$A$777,$A266,СВЦЭМ!$B$33:$B$776,R$261)+'СЕТ СН'!$F$15</f>
        <v>0</v>
      </c>
      <c r="S266" s="36">
        <f>SUMIFS(СВЦЭМ!$G$34:$G$777,СВЦЭМ!$A$34:$A$777,$A266,СВЦЭМ!$B$33:$B$776,S$261)+'СЕТ СН'!$F$15</f>
        <v>0</v>
      </c>
      <c r="T266" s="36">
        <f>SUMIFS(СВЦЭМ!$G$34:$G$777,СВЦЭМ!$A$34:$A$777,$A266,СВЦЭМ!$B$33:$B$776,T$261)+'СЕТ СН'!$F$15</f>
        <v>0</v>
      </c>
      <c r="U266" s="36">
        <f>SUMIFS(СВЦЭМ!$G$34:$G$777,СВЦЭМ!$A$34:$A$777,$A266,СВЦЭМ!$B$33:$B$776,U$261)+'СЕТ СН'!$F$15</f>
        <v>0</v>
      </c>
      <c r="V266" s="36">
        <f>SUMIFS(СВЦЭМ!$G$34:$G$777,СВЦЭМ!$A$34:$A$777,$A266,СВЦЭМ!$B$33:$B$776,V$261)+'СЕТ СН'!$F$15</f>
        <v>0</v>
      </c>
      <c r="W266" s="36">
        <f>SUMIFS(СВЦЭМ!$G$34:$G$777,СВЦЭМ!$A$34:$A$777,$A266,СВЦЭМ!$B$33:$B$776,W$261)+'СЕТ СН'!$F$15</f>
        <v>0</v>
      </c>
      <c r="X266" s="36">
        <f>SUMIFS(СВЦЭМ!$G$34:$G$777,СВЦЭМ!$A$34:$A$777,$A266,СВЦЭМ!$B$33:$B$776,X$261)+'СЕТ СН'!$F$15</f>
        <v>0</v>
      </c>
      <c r="Y266" s="36">
        <f>SUMIFS(СВЦЭМ!$G$34:$G$777,СВЦЭМ!$A$34:$A$777,$A266,СВЦЭМ!$B$33:$B$776,Y$261)+'СЕТ СН'!$F$15</f>
        <v>0</v>
      </c>
    </row>
    <row r="267" spans="1:27" ht="15.75" hidden="1" x14ac:dyDescent="0.2">
      <c r="A267" s="35">
        <f t="shared" si="7"/>
        <v>43652</v>
      </c>
      <c r="B267" s="36">
        <f>SUMIFS(СВЦЭМ!$G$34:$G$777,СВЦЭМ!$A$34:$A$777,$A267,СВЦЭМ!$B$33:$B$776,B$261)+'СЕТ СН'!$F$15</f>
        <v>0</v>
      </c>
      <c r="C267" s="36">
        <f>SUMIFS(СВЦЭМ!$G$34:$G$777,СВЦЭМ!$A$34:$A$777,$A267,СВЦЭМ!$B$33:$B$776,C$261)+'СЕТ СН'!$F$15</f>
        <v>0</v>
      </c>
      <c r="D267" s="36">
        <f>SUMIFS(СВЦЭМ!$G$34:$G$777,СВЦЭМ!$A$34:$A$777,$A267,СВЦЭМ!$B$33:$B$776,D$261)+'СЕТ СН'!$F$15</f>
        <v>0</v>
      </c>
      <c r="E267" s="36">
        <f>SUMIFS(СВЦЭМ!$G$34:$G$777,СВЦЭМ!$A$34:$A$777,$A267,СВЦЭМ!$B$33:$B$776,E$261)+'СЕТ СН'!$F$15</f>
        <v>0</v>
      </c>
      <c r="F267" s="36">
        <f>SUMIFS(СВЦЭМ!$G$34:$G$777,СВЦЭМ!$A$34:$A$777,$A267,СВЦЭМ!$B$33:$B$776,F$261)+'СЕТ СН'!$F$15</f>
        <v>0</v>
      </c>
      <c r="G267" s="36">
        <f>SUMIFS(СВЦЭМ!$G$34:$G$777,СВЦЭМ!$A$34:$A$777,$A267,СВЦЭМ!$B$33:$B$776,G$261)+'СЕТ СН'!$F$15</f>
        <v>0</v>
      </c>
      <c r="H267" s="36">
        <f>SUMIFS(СВЦЭМ!$G$34:$G$777,СВЦЭМ!$A$34:$A$777,$A267,СВЦЭМ!$B$33:$B$776,H$261)+'СЕТ СН'!$F$15</f>
        <v>0</v>
      </c>
      <c r="I267" s="36">
        <f>SUMIFS(СВЦЭМ!$G$34:$G$777,СВЦЭМ!$A$34:$A$777,$A267,СВЦЭМ!$B$33:$B$776,I$261)+'СЕТ СН'!$F$15</f>
        <v>0</v>
      </c>
      <c r="J267" s="36">
        <f>SUMIFS(СВЦЭМ!$G$34:$G$777,СВЦЭМ!$A$34:$A$777,$A267,СВЦЭМ!$B$33:$B$776,J$261)+'СЕТ СН'!$F$15</f>
        <v>0</v>
      </c>
      <c r="K267" s="36">
        <f>SUMIFS(СВЦЭМ!$G$34:$G$777,СВЦЭМ!$A$34:$A$777,$A267,СВЦЭМ!$B$33:$B$776,K$261)+'СЕТ СН'!$F$15</f>
        <v>0</v>
      </c>
      <c r="L267" s="36">
        <f>SUMIFS(СВЦЭМ!$G$34:$G$777,СВЦЭМ!$A$34:$A$777,$A267,СВЦЭМ!$B$33:$B$776,L$261)+'СЕТ СН'!$F$15</f>
        <v>0</v>
      </c>
      <c r="M267" s="36">
        <f>SUMIFS(СВЦЭМ!$G$34:$G$777,СВЦЭМ!$A$34:$A$777,$A267,СВЦЭМ!$B$33:$B$776,M$261)+'СЕТ СН'!$F$15</f>
        <v>0</v>
      </c>
      <c r="N267" s="36">
        <f>SUMIFS(СВЦЭМ!$G$34:$G$777,СВЦЭМ!$A$34:$A$777,$A267,СВЦЭМ!$B$33:$B$776,N$261)+'СЕТ СН'!$F$15</f>
        <v>0</v>
      </c>
      <c r="O267" s="36">
        <f>SUMIFS(СВЦЭМ!$G$34:$G$777,СВЦЭМ!$A$34:$A$777,$A267,СВЦЭМ!$B$33:$B$776,O$261)+'СЕТ СН'!$F$15</f>
        <v>0</v>
      </c>
      <c r="P267" s="36">
        <f>SUMIFS(СВЦЭМ!$G$34:$G$777,СВЦЭМ!$A$34:$A$777,$A267,СВЦЭМ!$B$33:$B$776,P$261)+'СЕТ СН'!$F$15</f>
        <v>0</v>
      </c>
      <c r="Q267" s="36">
        <f>SUMIFS(СВЦЭМ!$G$34:$G$777,СВЦЭМ!$A$34:$A$777,$A267,СВЦЭМ!$B$33:$B$776,Q$261)+'СЕТ СН'!$F$15</f>
        <v>0</v>
      </c>
      <c r="R267" s="36">
        <f>SUMIFS(СВЦЭМ!$G$34:$G$777,СВЦЭМ!$A$34:$A$777,$A267,СВЦЭМ!$B$33:$B$776,R$261)+'СЕТ СН'!$F$15</f>
        <v>0</v>
      </c>
      <c r="S267" s="36">
        <f>SUMIFS(СВЦЭМ!$G$34:$G$777,СВЦЭМ!$A$34:$A$777,$A267,СВЦЭМ!$B$33:$B$776,S$261)+'СЕТ СН'!$F$15</f>
        <v>0</v>
      </c>
      <c r="T267" s="36">
        <f>SUMIFS(СВЦЭМ!$G$34:$G$777,СВЦЭМ!$A$34:$A$777,$A267,СВЦЭМ!$B$33:$B$776,T$261)+'СЕТ СН'!$F$15</f>
        <v>0</v>
      </c>
      <c r="U267" s="36">
        <f>SUMIFS(СВЦЭМ!$G$34:$G$777,СВЦЭМ!$A$34:$A$777,$A267,СВЦЭМ!$B$33:$B$776,U$261)+'СЕТ СН'!$F$15</f>
        <v>0</v>
      </c>
      <c r="V267" s="36">
        <f>SUMIFS(СВЦЭМ!$G$34:$G$777,СВЦЭМ!$A$34:$A$777,$A267,СВЦЭМ!$B$33:$B$776,V$261)+'СЕТ СН'!$F$15</f>
        <v>0</v>
      </c>
      <c r="W267" s="36">
        <f>SUMIFS(СВЦЭМ!$G$34:$G$777,СВЦЭМ!$A$34:$A$777,$A267,СВЦЭМ!$B$33:$B$776,W$261)+'СЕТ СН'!$F$15</f>
        <v>0</v>
      </c>
      <c r="X267" s="36">
        <f>SUMIFS(СВЦЭМ!$G$34:$G$777,СВЦЭМ!$A$34:$A$777,$A267,СВЦЭМ!$B$33:$B$776,X$261)+'СЕТ СН'!$F$15</f>
        <v>0</v>
      </c>
      <c r="Y267" s="36">
        <f>SUMIFS(СВЦЭМ!$G$34:$G$777,СВЦЭМ!$A$34:$A$777,$A267,СВЦЭМ!$B$33:$B$776,Y$261)+'СЕТ СН'!$F$15</f>
        <v>0</v>
      </c>
    </row>
    <row r="268" spans="1:27" ht="15.75" hidden="1" x14ac:dyDescent="0.2">
      <c r="A268" s="35">
        <f t="shared" si="7"/>
        <v>43653</v>
      </c>
      <c r="B268" s="36">
        <f>SUMIFS(СВЦЭМ!$G$34:$G$777,СВЦЭМ!$A$34:$A$777,$A268,СВЦЭМ!$B$33:$B$776,B$261)+'СЕТ СН'!$F$15</f>
        <v>0</v>
      </c>
      <c r="C268" s="36">
        <f>SUMIFS(СВЦЭМ!$G$34:$G$777,СВЦЭМ!$A$34:$A$777,$A268,СВЦЭМ!$B$33:$B$776,C$261)+'СЕТ СН'!$F$15</f>
        <v>0</v>
      </c>
      <c r="D268" s="36">
        <f>SUMIFS(СВЦЭМ!$G$34:$G$777,СВЦЭМ!$A$34:$A$777,$A268,СВЦЭМ!$B$33:$B$776,D$261)+'СЕТ СН'!$F$15</f>
        <v>0</v>
      </c>
      <c r="E268" s="36">
        <f>SUMIFS(СВЦЭМ!$G$34:$G$777,СВЦЭМ!$A$34:$A$777,$A268,СВЦЭМ!$B$33:$B$776,E$261)+'СЕТ СН'!$F$15</f>
        <v>0</v>
      </c>
      <c r="F268" s="36">
        <f>SUMIFS(СВЦЭМ!$G$34:$G$777,СВЦЭМ!$A$34:$A$777,$A268,СВЦЭМ!$B$33:$B$776,F$261)+'СЕТ СН'!$F$15</f>
        <v>0</v>
      </c>
      <c r="G268" s="36">
        <f>SUMIFS(СВЦЭМ!$G$34:$G$777,СВЦЭМ!$A$34:$A$777,$A268,СВЦЭМ!$B$33:$B$776,G$261)+'СЕТ СН'!$F$15</f>
        <v>0</v>
      </c>
      <c r="H268" s="36">
        <f>SUMIFS(СВЦЭМ!$G$34:$G$777,СВЦЭМ!$A$34:$A$777,$A268,СВЦЭМ!$B$33:$B$776,H$261)+'СЕТ СН'!$F$15</f>
        <v>0</v>
      </c>
      <c r="I268" s="36">
        <f>SUMIFS(СВЦЭМ!$G$34:$G$777,СВЦЭМ!$A$34:$A$777,$A268,СВЦЭМ!$B$33:$B$776,I$261)+'СЕТ СН'!$F$15</f>
        <v>0</v>
      </c>
      <c r="J268" s="36">
        <f>SUMIFS(СВЦЭМ!$G$34:$G$777,СВЦЭМ!$A$34:$A$777,$A268,СВЦЭМ!$B$33:$B$776,J$261)+'СЕТ СН'!$F$15</f>
        <v>0</v>
      </c>
      <c r="K268" s="36">
        <f>SUMIFS(СВЦЭМ!$G$34:$G$777,СВЦЭМ!$A$34:$A$777,$A268,СВЦЭМ!$B$33:$B$776,K$261)+'СЕТ СН'!$F$15</f>
        <v>0</v>
      </c>
      <c r="L268" s="36">
        <f>SUMIFS(СВЦЭМ!$G$34:$G$777,СВЦЭМ!$A$34:$A$777,$A268,СВЦЭМ!$B$33:$B$776,L$261)+'СЕТ СН'!$F$15</f>
        <v>0</v>
      </c>
      <c r="M268" s="36">
        <f>SUMIFS(СВЦЭМ!$G$34:$G$777,СВЦЭМ!$A$34:$A$777,$A268,СВЦЭМ!$B$33:$B$776,M$261)+'СЕТ СН'!$F$15</f>
        <v>0</v>
      </c>
      <c r="N268" s="36">
        <f>SUMIFS(СВЦЭМ!$G$34:$G$777,СВЦЭМ!$A$34:$A$777,$A268,СВЦЭМ!$B$33:$B$776,N$261)+'СЕТ СН'!$F$15</f>
        <v>0</v>
      </c>
      <c r="O268" s="36">
        <f>SUMIFS(СВЦЭМ!$G$34:$G$777,СВЦЭМ!$A$34:$A$777,$A268,СВЦЭМ!$B$33:$B$776,O$261)+'СЕТ СН'!$F$15</f>
        <v>0</v>
      </c>
      <c r="P268" s="36">
        <f>SUMIFS(СВЦЭМ!$G$34:$G$777,СВЦЭМ!$A$34:$A$777,$A268,СВЦЭМ!$B$33:$B$776,P$261)+'СЕТ СН'!$F$15</f>
        <v>0</v>
      </c>
      <c r="Q268" s="36">
        <f>SUMIFS(СВЦЭМ!$G$34:$G$777,СВЦЭМ!$A$34:$A$777,$A268,СВЦЭМ!$B$33:$B$776,Q$261)+'СЕТ СН'!$F$15</f>
        <v>0</v>
      </c>
      <c r="R268" s="36">
        <f>SUMIFS(СВЦЭМ!$G$34:$G$777,СВЦЭМ!$A$34:$A$777,$A268,СВЦЭМ!$B$33:$B$776,R$261)+'СЕТ СН'!$F$15</f>
        <v>0</v>
      </c>
      <c r="S268" s="36">
        <f>SUMIFS(СВЦЭМ!$G$34:$G$777,СВЦЭМ!$A$34:$A$777,$A268,СВЦЭМ!$B$33:$B$776,S$261)+'СЕТ СН'!$F$15</f>
        <v>0</v>
      </c>
      <c r="T268" s="36">
        <f>SUMIFS(СВЦЭМ!$G$34:$G$777,СВЦЭМ!$A$34:$A$777,$A268,СВЦЭМ!$B$33:$B$776,T$261)+'СЕТ СН'!$F$15</f>
        <v>0</v>
      </c>
      <c r="U268" s="36">
        <f>SUMIFS(СВЦЭМ!$G$34:$G$777,СВЦЭМ!$A$34:$A$777,$A268,СВЦЭМ!$B$33:$B$776,U$261)+'СЕТ СН'!$F$15</f>
        <v>0</v>
      </c>
      <c r="V268" s="36">
        <f>SUMIFS(СВЦЭМ!$G$34:$G$777,СВЦЭМ!$A$34:$A$777,$A268,СВЦЭМ!$B$33:$B$776,V$261)+'СЕТ СН'!$F$15</f>
        <v>0</v>
      </c>
      <c r="W268" s="36">
        <f>SUMIFS(СВЦЭМ!$G$34:$G$777,СВЦЭМ!$A$34:$A$777,$A268,СВЦЭМ!$B$33:$B$776,W$261)+'СЕТ СН'!$F$15</f>
        <v>0</v>
      </c>
      <c r="X268" s="36">
        <f>SUMIFS(СВЦЭМ!$G$34:$G$777,СВЦЭМ!$A$34:$A$777,$A268,СВЦЭМ!$B$33:$B$776,X$261)+'СЕТ СН'!$F$15</f>
        <v>0</v>
      </c>
      <c r="Y268" s="36">
        <f>SUMIFS(СВЦЭМ!$G$34:$G$777,СВЦЭМ!$A$34:$A$777,$A268,СВЦЭМ!$B$33:$B$776,Y$261)+'СЕТ СН'!$F$15</f>
        <v>0</v>
      </c>
    </row>
    <row r="269" spans="1:27" ht="15.75" hidden="1" x14ac:dyDescent="0.2">
      <c r="A269" s="35">
        <f t="shared" si="7"/>
        <v>43654</v>
      </c>
      <c r="B269" s="36">
        <f>SUMIFS(СВЦЭМ!$G$34:$G$777,СВЦЭМ!$A$34:$A$777,$A269,СВЦЭМ!$B$33:$B$776,B$261)+'СЕТ СН'!$F$15</f>
        <v>0</v>
      </c>
      <c r="C269" s="36">
        <f>SUMIFS(СВЦЭМ!$G$34:$G$777,СВЦЭМ!$A$34:$A$777,$A269,СВЦЭМ!$B$33:$B$776,C$261)+'СЕТ СН'!$F$15</f>
        <v>0</v>
      </c>
      <c r="D269" s="36">
        <f>SUMIFS(СВЦЭМ!$G$34:$G$777,СВЦЭМ!$A$34:$A$777,$A269,СВЦЭМ!$B$33:$B$776,D$261)+'СЕТ СН'!$F$15</f>
        <v>0</v>
      </c>
      <c r="E269" s="36">
        <f>SUMIFS(СВЦЭМ!$G$34:$G$777,СВЦЭМ!$A$34:$A$777,$A269,СВЦЭМ!$B$33:$B$776,E$261)+'СЕТ СН'!$F$15</f>
        <v>0</v>
      </c>
      <c r="F269" s="36">
        <f>SUMIFS(СВЦЭМ!$G$34:$G$777,СВЦЭМ!$A$34:$A$777,$A269,СВЦЭМ!$B$33:$B$776,F$261)+'СЕТ СН'!$F$15</f>
        <v>0</v>
      </c>
      <c r="G269" s="36">
        <f>SUMIFS(СВЦЭМ!$G$34:$G$777,СВЦЭМ!$A$34:$A$777,$A269,СВЦЭМ!$B$33:$B$776,G$261)+'СЕТ СН'!$F$15</f>
        <v>0</v>
      </c>
      <c r="H269" s="36">
        <f>SUMIFS(СВЦЭМ!$G$34:$G$777,СВЦЭМ!$A$34:$A$777,$A269,СВЦЭМ!$B$33:$B$776,H$261)+'СЕТ СН'!$F$15</f>
        <v>0</v>
      </c>
      <c r="I269" s="36">
        <f>SUMIFS(СВЦЭМ!$G$34:$G$777,СВЦЭМ!$A$34:$A$777,$A269,СВЦЭМ!$B$33:$B$776,I$261)+'СЕТ СН'!$F$15</f>
        <v>0</v>
      </c>
      <c r="J269" s="36">
        <f>SUMIFS(СВЦЭМ!$G$34:$G$777,СВЦЭМ!$A$34:$A$777,$A269,СВЦЭМ!$B$33:$B$776,J$261)+'СЕТ СН'!$F$15</f>
        <v>0</v>
      </c>
      <c r="K269" s="36">
        <f>SUMIFS(СВЦЭМ!$G$34:$G$777,СВЦЭМ!$A$34:$A$777,$A269,СВЦЭМ!$B$33:$B$776,K$261)+'СЕТ СН'!$F$15</f>
        <v>0</v>
      </c>
      <c r="L269" s="36">
        <f>SUMIFS(СВЦЭМ!$G$34:$G$777,СВЦЭМ!$A$34:$A$777,$A269,СВЦЭМ!$B$33:$B$776,L$261)+'СЕТ СН'!$F$15</f>
        <v>0</v>
      </c>
      <c r="M269" s="36">
        <f>SUMIFS(СВЦЭМ!$G$34:$G$777,СВЦЭМ!$A$34:$A$777,$A269,СВЦЭМ!$B$33:$B$776,M$261)+'СЕТ СН'!$F$15</f>
        <v>0</v>
      </c>
      <c r="N269" s="36">
        <f>SUMIFS(СВЦЭМ!$G$34:$G$777,СВЦЭМ!$A$34:$A$777,$A269,СВЦЭМ!$B$33:$B$776,N$261)+'СЕТ СН'!$F$15</f>
        <v>0</v>
      </c>
      <c r="O269" s="36">
        <f>SUMIFS(СВЦЭМ!$G$34:$G$777,СВЦЭМ!$A$34:$A$777,$A269,СВЦЭМ!$B$33:$B$776,O$261)+'СЕТ СН'!$F$15</f>
        <v>0</v>
      </c>
      <c r="P269" s="36">
        <f>SUMIFS(СВЦЭМ!$G$34:$G$777,СВЦЭМ!$A$34:$A$777,$A269,СВЦЭМ!$B$33:$B$776,P$261)+'СЕТ СН'!$F$15</f>
        <v>0</v>
      </c>
      <c r="Q269" s="36">
        <f>SUMIFS(СВЦЭМ!$G$34:$G$777,СВЦЭМ!$A$34:$A$777,$A269,СВЦЭМ!$B$33:$B$776,Q$261)+'СЕТ СН'!$F$15</f>
        <v>0</v>
      </c>
      <c r="R269" s="36">
        <f>SUMIFS(СВЦЭМ!$G$34:$G$777,СВЦЭМ!$A$34:$A$777,$A269,СВЦЭМ!$B$33:$B$776,R$261)+'СЕТ СН'!$F$15</f>
        <v>0</v>
      </c>
      <c r="S269" s="36">
        <f>SUMIFS(СВЦЭМ!$G$34:$G$777,СВЦЭМ!$A$34:$A$777,$A269,СВЦЭМ!$B$33:$B$776,S$261)+'СЕТ СН'!$F$15</f>
        <v>0</v>
      </c>
      <c r="T269" s="36">
        <f>SUMIFS(СВЦЭМ!$G$34:$G$777,СВЦЭМ!$A$34:$A$777,$A269,СВЦЭМ!$B$33:$B$776,T$261)+'СЕТ СН'!$F$15</f>
        <v>0</v>
      </c>
      <c r="U269" s="36">
        <f>SUMIFS(СВЦЭМ!$G$34:$G$777,СВЦЭМ!$A$34:$A$777,$A269,СВЦЭМ!$B$33:$B$776,U$261)+'СЕТ СН'!$F$15</f>
        <v>0</v>
      </c>
      <c r="V269" s="36">
        <f>SUMIFS(СВЦЭМ!$G$34:$G$777,СВЦЭМ!$A$34:$A$777,$A269,СВЦЭМ!$B$33:$B$776,V$261)+'СЕТ СН'!$F$15</f>
        <v>0</v>
      </c>
      <c r="W269" s="36">
        <f>SUMIFS(СВЦЭМ!$G$34:$G$777,СВЦЭМ!$A$34:$A$777,$A269,СВЦЭМ!$B$33:$B$776,W$261)+'СЕТ СН'!$F$15</f>
        <v>0</v>
      </c>
      <c r="X269" s="36">
        <f>SUMIFS(СВЦЭМ!$G$34:$G$777,СВЦЭМ!$A$34:$A$777,$A269,СВЦЭМ!$B$33:$B$776,X$261)+'СЕТ СН'!$F$15</f>
        <v>0</v>
      </c>
      <c r="Y269" s="36">
        <f>SUMIFS(СВЦЭМ!$G$34:$G$777,СВЦЭМ!$A$34:$A$777,$A269,СВЦЭМ!$B$33:$B$776,Y$261)+'СЕТ СН'!$F$15</f>
        <v>0</v>
      </c>
    </row>
    <row r="270" spans="1:27" ht="15.75" hidden="1" x14ac:dyDescent="0.2">
      <c r="A270" s="35">
        <f t="shared" si="7"/>
        <v>43655</v>
      </c>
      <c r="B270" s="36">
        <f>SUMIFS(СВЦЭМ!$G$34:$G$777,СВЦЭМ!$A$34:$A$777,$A270,СВЦЭМ!$B$33:$B$776,B$261)+'СЕТ СН'!$F$15</f>
        <v>0</v>
      </c>
      <c r="C270" s="36">
        <f>SUMIFS(СВЦЭМ!$G$34:$G$777,СВЦЭМ!$A$34:$A$777,$A270,СВЦЭМ!$B$33:$B$776,C$261)+'СЕТ СН'!$F$15</f>
        <v>0</v>
      </c>
      <c r="D270" s="36">
        <f>SUMIFS(СВЦЭМ!$G$34:$G$777,СВЦЭМ!$A$34:$A$777,$A270,СВЦЭМ!$B$33:$B$776,D$261)+'СЕТ СН'!$F$15</f>
        <v>0</v>
      </c>
      <c r="E270" s="36">
        <f>SUMIFS(СВЦЭМ!$G$34:$G$777,СВЦЭМ!$A$34:$A$777,$A270,СВЦЭМ!$B$33:$B$776,E$261)+'СЕТ СН'!$F$15</f>
        <v>0</v>
      </c>
      <c r="F270" s="36">
        <f>SUMIFS(СВЦЭМ!$G$34:$G$777,СВЦЭМ!$A$34:$A$777,$A270,СВЦЭМ!$B$33:$B$776,F$261)+'СЕТ СН'!$F$15</f>
        <v>0</v>
      </c>
      <c r="G270" s="36">
        <f>SUMIFS(СВЦЭМ!$G$34:$G$777,СВЦЭМ!$A$34:$A$777,$A270,СВЦЭМ!$B$33:$B$776,G$261)+'СЕТ СН'!$F$15</f>
        <v>0</v>
      </c>
      <c r="H270" s="36">
        <f>SUMIFS(СВЦЭМ!$G$34:$G$777,СВЦЭМ!$A$34:$A$777,$A270,СВЦЭМ!$B$33:$B$776,H$261)+'СЕТ СН'!$F$15</f>
        <v>0</v>
      </c>
      <c r="I270" s="36">
        <f>SUMIFS(СВЦЭМ!$G$34:$G$777,СВЦЭМ!$A$34:$A$777,$A270,СВЦЭМ!$B$33:$B$776,I$261)+'СЕТ СН'!$F$15</f>
        <v>0</v>
      </c>
      <c r="J270" s="36">
        <f>SUMIFS(СВЦЭМ!$G$34:$G$777,СВЦЭМ!$A$34:$A$777,$A270,СВЦЭМ!$B$33:$B$776,J$261)+'СЕТ СН'!$F$15</f>
        <v>0</v>
      </c>
      <c r="K270" s="36">
        <f>SUMIFS(СВЦЭМ!$G$34:$G$777,СВЦЭМ!$A$34:$A$777,$A270,СВЦЭМ!$B$33:$B$776,K$261)+'СЕТ СН'!$F$15</f>
        <v>0</v>
      </c>
      <c r="L270" s="36">
        <f>SUMIFS(СВЦЭМ!$G$34:$G$777,СВЦЭМ!$A$34:$A$777,$A270,СВЦЭМ!$B$33:$B$776,L$261)+'СЕТ СН'!$F$15</f>
        <v>0</v>
      </c>
      <c r="M270" s="36">
        <f>SUMIFS(СВЦЭМ!$G$34:$G$777,СВЦЭМ!$A$34:$A$777,$A270,СВЦЭМ!$B$33:$B$776,M$261)+'СЕТ СН'!$F$15</f>
        <v>0</v>
      </c>
      <c r="N270" s="36">
        <f>SUMIFS(СВЦЭМ!$G$34:$G$777,СВЦЭМ!$A$34:$A$777,$A270,СВЦЭМ!$B$33:$B$776,N$261)+'СЕТ СН'!$F$15</f>
        <v>0</v>
      </c>
      <c r="O270" s="36">
        <f>SUMIFS(СВЦЭМ!$G$34:$G$777,СВЦЭМ!$A$34:$A$777,$A270,СВЦЭМ!$B$33:$B$776,O$261)+'СЕТ СН'!$F$15</f>
        <v>0</v>
      </c>
      <c r="P270" s="36">
        <f>SUMIFS(СВЦЭМ!$G$34:$G$777,СВЦЭМ!$A$34:$A$777,$A270,СВЦЭМ!$B$33:$B$776,P$261)+'СЕТ СН'!$F$15</f>
        <v>0</v>
      </c>
      <c r="Q270" s="36">
        <f>SUMIFS(СВЦЭМ!$G$34:$G$777,СВЦЭМ!$A$34:$A$777,$A270,СВЦЭМ!$B$33:$B$776,Q$261)+'СЕТ СН'!$F$15</f>
        <v>0</v>
      </c>
      <c r="R270" s="36">
        <f>SUMIFS(СВЦЭМ!$G$34:$G$777,СВЦЭМ!$A$34:$A$777,$A270,СВЦЭМ!$B$33:$B$776,R$261)+'СЕТ СН'!$F$15</f>
        <v>0</v>
      </c>
      <c r="S270" s="36">
        <f>SUMIFS(СВЦЭМ!$G$34:$G$777,СВЦЭМ!$A$34:$A$777,$A270,СВЦЭМ!$B$33:$B$776,S$261)+'СЕТ СН'!$F$15</f>
        <v>0</v>
      </c>
      <c r="T270" s="36">
        <f>SUMIFS(СВЦЭМ!$G$34:$G$777,СВЦЭМ!$A$34:$A$777,$A270,СВЦЭМ!$B$33:$B$776,T$261)+'СЕТ СН'!$F$15</f>
        <v>0</v>
      </c>
      <c r="U270" s="36">
        <f>SUMIFS(СВЦЭМ!$G$34:$G$777,СВЦЭМ!$A$34:$A$777,$A270,СВЦЭМ!$B$33:$B$776,U$261)+'СЕТ СН'!$F$15</f>
        <v>0</v>
      </c>
      <c r="V270" s="36">
        <f>SUMIFS(СВЦЭМ!$G$34:$G$777,СВЦЭМ!$A$34:$A$777,$A270,СВЦЭМ!$B$33:$B$776,V$261)+'СЕТ СН'!$F$15</f>
        <v>0</v>
      </c>
      <c r="W270" s="36">
        <f>SUMIFS(СВЦЭМ!$G$34:$G$777,СВЦЭМ!$A$34:$A$777,$A270,СВЦЭМ!$B$33:$B$776,W$261)+'СЕТ СН'!$F$15</f>
        <v>0</v>
      </c>
      <c r="X270" s="36">
        <f>SUMIFS(СВЦЭМ!$G$34:$G$777,СВЦЭМ!$A$34:$A$777,$A270,СВЦЭМ!$B$33:$B$776,X$261)+'СЕТ СН'!$F$15</f>
        <v>0</v>
      </c>
      <c r="Y270" s="36">
        <f>SUMIFS(СВЦЭМ!$G$34:$G$777,СВЦЭМ!$A$34:$A$777,$A270,СВЦЭМ!$B$33:$B$776,Y$261)+'СЕТ СН'!$F$15</f>
        <v>0</v>
      </c>
    </row>
    <row r="271" spans="1:27" ht="15.75" hidden="1" x14ac:dyDescent="0.2">
      <c r="A271" s="35">
        <f t="shared" si="7"/>
        <v>43656</v>
      </c>
      <c r="B271" s="36">
        <f>SUMIFS(СВЦЭМ!$G$34:$G$777,СВЦЭМ!$A$34:$A$777,$A271,СВЦЭМ!$B$33:$B$776,B$261)+'СЕТ СН'!$F$15</f>
        <v>0</v>
      </c>
      <c r="C271" s="36">
        <f>SUMIFS(СВЦЭМ!$G$34:$G$777,СВЦЭМ!$A$34:$A$777,$A271,СВЦЭМ!$B$33:$B$776,C$261)+'СЕТ СН'!$F$15</f>
        <v>0</v>
      </c>
      <c r="D271" s="36">
        <f>SUMIFS(СВЦЭМ!$G$34:$G$777,СВЦЭМ!$A$34:$A$777,$A271,СВЦЭМ!$B$33:$B$776,D$261)+'СЕТ СН'!$F$15</f>
        <v>0</v>
      </c>
      <c r="E271" s="36">
        <f>SUMIFS(СВЦЭМ!$G$34:$G$777,СВЦЭМ!$A$34:$A$777,$A271,СВЦЭМ!$B$33:$B$776,E$261)+'СЕТ СН'!$F$15</f>
        <v>0</v>
      </c>
      <c r="F271" s="36">
        <f>SUMIFS(СВЦЭМ!$G$34:$G$777,СВЦЭМ!$A$34:$A$777,$A271,СВЦЭМ!$B$33:$B$776,F$261)+'СЕТ СН'!$F$15</f>
        <v>0</v>
      </c>
      <c r="G271" s="36">
        <f>SUMIFS(СВЦЭМ!$G$34:$G$777,СВЦЭМ!$A$34:$A$777,$A271,СВЦЭМ!$B$33:$B$776,G$261)+'СЕТ СН'!$F$15</f>
        <v>0</v>
      </c>
      <c r="H271" s="36">
        <f>SUMIFS(СВЦЭМ!$G$34:$G$777,СВЦЭМ!$A$34:$A$777,$A271,СВЦЭМ!$B$33:$B$776,H$261)+'СЕТ СН'!$F$15</f>
        <v>0</v>
      </c>
      <c r="I271" s="36">
        <f>SUMIFS(СВЦЭМ!$G$34:$G$777,СВЦЭМ!$A$34:$A$777,$A271,СВЦЭМ!$B$33:$B$776,I$261)+'СЕТ СН'!$F$15</f>
        <v>0</v>
      </c>
      <c r="J271" s="36">
        <f>SUMIFS(СВЦЭМ!$G$34:$G$777,СВЦЭМ!$A$34:$A$777,$A271,СВЦЭМ!$B$33:$B$776,J$261)+'СЕТ СН'!$F$15</f>
        <v>0</v>
      </c>
      <c r="K271" s="36">
        <f>SUMIFS(СВЦЭМ!$G$34:$G$777,СВЦЭМ!$A$34:$A$777,$A271,СВЦЭМ!$B$33:$B$776,K$261)+'СЕТ СН'!$F$15</f>
        <v>0</v>
      </c>
      <c r="L271" s="36">
        <f>SUMIFS(СВЦЭМ!$G$34:$G$777,СВЦЭМ!$A$34:$A$777,$A271,СВЦЭМ!$B$33:$B$776,L$261)+'СЕТ СН'!$F$15</f>
        <v>0</v>
      </c>
      <c r="M271" s="36">
        <f>SUMIFS(СВЦЭМ!$G$34:$G$777,СВЦЭМ!$A$34:$A$777,$A271,СВЦЭМ!$B$33:$B$776,M$261)+'СЕТ СН'!$F$15</f>
        <v>0</v>
      </c>
      <c r="N271" s="36">
        <f>SUMIFS(СВЦЭМ!$G$34:$G$777,СВЦЭМ!$A$34:$A$777,$A271,СВЦЭМ!$B$33:$B$776,N$261)+'СЕТ СН'!$F$15</f>
        <v>0</v>
      </c>
      <c r="O271" s="36">
        <f>SUMIFS(СВЦЭМ!$G$34:$G$777,СВЦЭМ!$A$34:$A$777,$A271,СВЦЭМ!$B$33:$B$776,O$261)+'СЕТ СН'!$F$15</f>
        <v>0</v>
      </c>
      <c r="P271" s="36">
        <f>SUMIFS(СВЦЭМ!$G$34:$G$777,СВЦЭМ!$A$34:$A$777,$A271,СВЦЭМ!$B$33:$B$776,P$261)+'СЕТ СН'!$F$15</f>
        <v>0</v>
      </c>
      <c r="Q271" s="36">
        <f>SUMIFS(СВЦЭМ!$G$34:$G$777,СВЦЭМ!$A$34:$A$777,$A271,СВЦЭМ!$B$33:$B$776,Q$261)+'СЕТ СН'!$F$15</f>
        <v>0</v>
      </c>
      <c r="R271" s="36">
        <f>SUMIFS(СВЦЭМ!$G$34:$G$777,СВЦЭМ!$A$34:$A$777,$A271,СВЦЭМ!$B$33:$B$776,R$261)+'СЕТ СН'!$F$15</f>
        <v>0</v>
      </c>
      <c r="S271" s="36">
        <f>SUMIFS(СВЦЭМ!$G$34:$G$777,СВЦЭМ!$A$34:$A$777,$A271,СВЦЭМ!$B$33:$B$776,S$261)+'СЕТ СН'!$F$15</f>
        <v>0</v>
      </c>
      <c r="T271" s="36">
        <f>SUMIFS(СВЦЭМ!$G$34:$G$777,СВЦЭМ!$A$34:$A$777,$A271,СВЦЭМ!$B$33:$B$776,T$261)+'СЕТ СН'!$F$15</f>
        <v>0</v>
      </c>
      <c r="U271" s="36">
        <f>SUMIFS(СВЦЭМ!$G$34:$G$777,СВЦЭМ!$A$34:$A$777,$A271,СВЦЭМ!$B$33:$B$776,U$261)+'СЕТ СН'!$F$15</f>
        <v>0</v>
      </c>
      <c r="V271" s="36">
        <f>SUMIFS(СВЦЭМ!$G$34:$G$777,СВЦЭМ!$A$34:$A$777,$A271,СВЦЭМ!$B$33:$B$776,V$261)+'СЕТ СН'!$F$15</f>
        <v>0</v>
      </c>
      <c r="W271" s="36">
        <f>SUMIFS(СВЦЭМ!$G$34:$G$777,СВЦЭМ!$A$34:$A$777,$A271,СВЦЭМ!$B$33:$B$776,W$261)+'СЕТ СН'!$F$15</f>
        <v>0</v>
      </c>
      <c r="X271" s="36">
        <f>SUMIFS(СВЦЭМ!$G$34:$G$777,СВЦЭМ!$A$34:$A$777,$A271,СВЦЭМ!$B$33:$B$776,X$261)+'СЕТ СН'!$F$15</f>
        <v>0</v>
      </c>
      <c r="Y271" s="36">
        <f>SUMIFS(СВЦЭМ!$G$34:$G$777,СВЦЭМ!$A$34:$A$777,$A271,СВЦЭМ!$B$33:$B$776,Y$261)+'СЕТ СН'!$F$15</f>
        <v>0</v>
      </c>
    </row>
    <row r="272" spans="1:27" ht="15.75" hidden="1" x14ac:dyDescent="0.2">
      <c r="A272" s="35">
        <f t="shared" si="7"/>
        <v>43657</v>
      </c>
      <c r="B272" s="36">
        <f>SUMIFS(СВЦЭМ!$G$34:$G$777,СВЦЭМ!$A$34:$A$777,$A272,СВЦЭМ!$B$33:$B$776,B$261)+'СЕТ СН'!$F$15</f>
        <v>0</v>
      </c>
      <c r="C272" s="36">
        <f>SUMIFS(СВЦЭМ!$G$34:$G$777,СВЦЭМ!$A$34:$A$777,$A272,СВЦЭМ!$B$33:$B$776,C$261)+'СЕТ СН'!$F$15</f>
        <v>0</v>
      </c>
      <c r="D272" s="36">
        <f>SUMIFS(СВЦЭМ!$G$34:$G$777,СВЦЭМ!$A$34:$A$777,$A272,СВЦЭМ!$B$33:$B$776,D$261)+'СЕТ СН'!$F$15</f>
        <v>0</v>
      </c>
      <c r="E272" s="36">
        <f>SUMIFS(СВЦЭМ!$G$34:$G$777,СВЦЭМ!$A$34:$A$777,$A272,СВЦЭМ!$B$33:$B$776,E$261)+'СЕТ СН'!$F$15</f>
        <v>0</v>
      </c>
      <c r="F272" s="36">
        <f>SUMIFS(СВЦЭМ!$G$34:$G$777,СВЦЭМ!$A$34:$A$777,$A272,СВЦЭМ!$B$33:$B$776,F$261)+'СЕТ СН'!$F$15</f>
        <v>0</v>
      </c>
      <c r="G272" s="36">
        <f>SUMIFS(СВЦЭМ!$G$34:$G$777,СВЦЭМ!$A$34:$A$777,$A272,СВЦЭМ!$B$33:$B$776,G$261)+'СЕТ СН'!$F$15</f>
        <v>0</v>
      </c>
      <c r="H272" s="36">
        <f>SUMIFS(СВЦЭМ!$G$34:$G$777,СВЦЭМ!$A$34:$A$777,$A272,СВЦЭМ!$B$33:$B$776,H$261)+'СЕТ СН'!$F$15</f>
        <v>0</v>
      </c>
      <c r="I272" s="36">
        <f>SUMIFS(СВЦЭМ!$G$34:$G$777,СВЦЭМ!$A$34:$A$777,$A272,СВЦЭМ!$B$33:$B$776,I$261)+'СЕТ СН'!$F$15</f>
        <v>0</v>
      </c>
      <c r="J272" s="36">
        <f>SUMIFS(СВЦЭМ!$G$34:$G$777,СВЦЭМ!$A$34:$A$777,$A272,СВЦЭМ!$B$33:$B$776,J$261)+'СЕТ СН'!$F$15</f>
        <v>0</v>
      </c>
      <c r="K272" s="36">
        <f>SUMIFS(СВЦЭМ!$G$34:$G$777,СВЦЭМ!$A$34:$A$777,$A272,СВЦЭМ!$B$33:$B$776,K$261)+'СЕТ СН'!$F$15</f>
        <v>0</v>
      </c>
      <c r="L272" s="36">
        <f>SUMIFS(СВЦЭМ!$G$34:$G$777,СВЦЭМ!$A$34:$A$777,$A272,СВЦЭМ!$B$33:$B$776,L$261)+'СЕТ СН'!$F$15</f>
        <v>0</v>
      </c>
      <c r="M272" s="36">
        <f>SUMIFS(СВЦЭМ!$G$34:$G$777,СВЦЭМ!$A$34:$A$777,$A272,СВЦЭМ!$B$33:$B$776,M$261)+'СЕТ СН'!$F$15</f>
        <v>0</v>
      </c>
      <c r="N272" s="36">
        <f>SUMIFS(СВЦЭМ!$G$34:$G$777,СВЦЭМ!$A$34:$A$777,$A272,СВЦЭМ!$B$33:$B$776,N$261)+'СЕТ СН'!$F$15</f>
        <v>0</v>
      </c>
      <c r="O272" s="36">
        <f>SUMIFS(СВЦЭМ!$G$34:$G$777,СВЦЭМ!$A$34:$A$777,$A272,СВЦЭМ!$B$33:$B$776,O$261)+'СЕТ СН'!$F$15</f>
        <v>0</v>
      </c>
      <c r="P272" s="36">
        <f>SUMIFS(СВЦЭМ!$G$34:$G$777,СВЦЭМ!$A$34:$A$777,$A272,СВЦЭМ!$B$33:$B$776,P$261)+'СЕТ СН'!$F$15</f>
        <v>0</v>
      </c>
      <c r="Q272" s="36">
        <f>SUMIFS(СВЦЭМ!$G$34:$G$777,СВЦЭМ!$A$34:$A$777,$A272,СВЦЭМ!$B$33:$B$776,Q$261)+'СЕТ СН'!$F$15</f>
        <v>0</v>
      </c>
      <c r="R272" s="36">
        <f>SUMIFS(СВЦЭМ!$G$34:$G$777,СВЦЭМ!$A$34:$A$777,$A272,СВЦЭМ!$B$33:$B$776,R$261)+'СЕТ СН'!$F$15</f>
        <v>0</v>
      </c>
      <c r="S272" s="36">
        <f>SUMIFS(СВЦЭМ!$G$34:$G$777,СВЦЭМ!$A$34:$A$777,$A272,СВЦЭМ!$B$33:$B$776,S$261)+'СЕТ СН'!$F$15</f>
        <v>0</v>
      </c>
      <c r="T272" s="36">
        <f>SUMIFS(СВЦЭМ!$G$34:$G$777,СВЦЭМ!$A$34:$A$777,$A272,СВЦЭМ!$B$33:$B$776,T$261)+'СЕТ СН'!$F$15</f>
        <v>0</v>
      </c>
      <c r="U272" s="36">
        <f>SUMIFS(СВЦЭМ!$G$34:$G$777,СВЦЭМ!$A$34:$A$777,$A272,СВЦЭМ!$B$33:$B$776,U$261)+'СЕТ СН'!$F$15</f>
        <v>0</v>
      </c>
      <c r="V272" s="36">
        <f>SUMIFS(СВЦЭМ!$G$34:$G$777,СВЦЭМ!$A$34:$A$777,$A272,СВЦЭМ!$B$33:$B$776,V$261)+'СЕТ СН'!$F$15</f>
        <v>0</v>
      </c>
      <c r="W272" s="36">
        <f>SUMIFS(СВЦЭМ!$G$34:$G$777,СВЦЭМ!$A$34:$A$777,$A272,СВЦЭМ!$B$33:$B$776,W$261)+'СЕТ СН'!$F$15</f>
        <v>0</v>
      </c>
      <c r="X272" s="36">
        <f>SUMIFS(СВЦЭМ!$G$34:$G$777,СВЦЭМ!$A$34:$A$777,$A272,СВЦЭМ!$B$33:$B$776,X$261)+'СЕТ СН'!$F$15</f>
        <v>0</v>
      </c>
      <c r="Y272" s="36">
        <f>SUMIFS(СВЦЭМ!$G$34:$G$777,СВЦЭМ!$A$34:$A$777,$A272,СВЦЭМ!$B$33:$B$776,Y$261)+'СЕТ СН'!$F$15</f>
        <v>0</v>
      </c>
    </row>
    <row r="273" spans="1:25" ht="15.75" hidden="1" x14ac:dyDescent="0.2">
      <c r="A273" s="35">
        <f t="shared" si="7"/>
        <v>43658</v>
      </c>
      <c r="B273" s="36">
        <f>SUMIFS(СВЦЭМ!$G$34:$G$777,СВЦЭМ!$A$34:$A$777,$A273,СВЦЭМ!$B$33:$B$776,B$261)+'СЕТ СН'!$F$15</f>
        <v>0</v>
      </c>
      <c r="C273" s="36">
        <f>SUMIFS(СВЦЭМ!$G$34:$G$777,СВЦЭМ!$A$34:$A$777,$A273,СВЦЭМ!$B$33:$B$776,C$261)+'СЕТ СН'!$F$15</f>
        <v>0</v>
      </c>
      <c r="D273" s="36">
        <f>SUMIFS(СВЦЭМ!$G$34:$G$777,СВЦЭМ!$A$34:$A$777,$A273,СВЦЭМ!$B$33:$B$776,D$261)+'СЕТ СН'!$F$15</f>
        <v>0</v>
      </c>
      <c r="E273" s="36">
        <f>SUMIFS(СВЦЭМ!$G$34:$G$777,СВЦЭМ!$A$34:$A$777,$A273,СВЦЭМ!$B$33:$B$776,E$261)+'СЕТ СН'!$F$15</f>
        <v>0</v>
      </c>
      <c r="F273" s="36">
        <f>SUMIFS(СВЦЭМ!$G$34:$G$777,СВЦЭМ!$A$34:$A$777,$A273,СВЦЭМ!$B$33:$B$776,F$261)+'СЕТ СН'!$F$15</f>
        <v>0</v>
      </c>
      <c r="G273" s="36">
        <f>SUMIFS(СВЦЭМ!$G$34:$G$777,СВЦЭМ!$A$34:$A$777,$A273,СВЦЭМ!$B$33:$B$776,G$261)+'СЕТ СН'!$F$15</f>
        <v>0</v>
      </c>
      <c r="H273" s="36">
        <f>SUMIFS(СВЦЭМ!$G$34:$G$777,СВЦЭМ!$A$34:$A$777,$A273,СВЦЭМ!$B$33:$B$776,H$261)+'СЕТ СН'!$F$15</f>
        <v>0</v>
      </c>
      <c r="I273" s="36">
        <f>SUMIFS(СВЦЭМ!$G$34:$G$777,СВЦЭМ!$A$34:$A$777,$A273,СВЦЭМ!$B$33:$B$776,I$261)+'СЕТ СН'!$F$15</f>
        <v>0</v>
      </c>
      <c r="J273" s="36">
        <f>SUMIFS(СВЦЭМ!$G$34:$G$777,СВЦЭМ!$A$34:$A$777,$A273,СВЦЭМ!$B$33:$B$776,J$261)+'СЕТ СН'!$F$15</f>
        <v>0</v>
      </c>
      <c r="K273" s="36">
        <f>SUMIFS(СВЦЭМ!$G$34:$G$777,СВЦЭМ!$A$34:$A$777,$A273,СВЦЭМ!$B$33:$B$776,K$261)+'СЕТ СН'!$F$15</f>
        <v>0</v>
      </c>
      <c r="L273" s="36">
        <f>SUMIFS(СВЦЭМ!$G$34:$G$777,СВЦЭМ!$A$34:$A$777,$A273,СВЦЭМ!$B$33:$B$776,L$261)+'СЕТ СН'!$F$15</f>
        <v>0</v>
      </c>
      <c r="M273" s="36">
        <f>SUMIFS(СВЦЭМ!$G$34:$G$777,СВЦЭМ!$A$34:$A$777,$A273,СВЦЭМ!$B$33:$B$776,M$261)+'СЕТ СН'!$F$15</f>
        <v>0</v>
      </c>
      <c r="N273" s="36">
        <f>SUMIFS(СВЦЭМ!$G$34:$G$777,СВЦЭМ!$A$34:$A$777,$A273,СВЦЭМ!$B$33:$B$776,N$261)+'СЕТ СН'!$F$15</f>
        <v>0</v>
      </c>
      <c r="O273" s="36">
        <f>SUMIFS(СВЦЭМ!$G$34:$G$777,СВЦЭМ!$A$34:$A$777,$A273,СВЦЭМ!$B$33:$B$776,O$261)+'СЕТ СН'!$F$15</f>
        <v>0</v>
      </c>
      <c r="P273" s="36">
        <f>SUMIFS(СВЦЭМ!$G$34:$G$777,СВЦЭМ!$A$34:$A$777,$A273,СВЦЭМ!$B$33:$B$776,P$261)+'СЕТ СН'!$F$15</f>
        <v>0</v>
      </c>
      <c r="Q273" s="36">
        <f>SUMIFS(СВЦЭМ!$G$34:$G$777,СВЦЭМ!$A$34:$A$777,$A273,СВЦЭМ!$B$33:$B$776,Q$261)+'СЕТ СН'!$F$15</f>
        <v>0</v>
      </c>
      <c r="R273" s="36">
        <f>SUMIFS(СВЦЭМ!$G$34:$G$777,СВЦЭМ!$A$34:$A$777,$A273,СВЦЭМ!$B$33:$B$776,R$261)+'СЕТ СН'!$F$15</f>
        <v>0</v>
      </c>
      <c r="S273" s="36">
        <f>SUMIFS(СВЦЭМ!$G$34:$G$777,СВЦЭМ!$A$34:$A$777,$A273,СВЦЭМ!$B$33:$B$776,S$261)+'СЕТ СН'!$F$15</f>
        <v>0</v>
      </c>
      <c r="T273" s="36">
        <f>SUMIFS(СВЦЭМ!$G$34:$G$777,СВЦЭМ!$A$34:$A$777,$A273,СВЦЭМ!$B$33:$B$776,T$261)+'СЕТ СН'!$F$15</f>
        <v>0</v>
      </c>
      <c r="U273" s="36">
        <f>SUMIFS(СВЦЭМ!$G$34:$G$777,СВЦЭМ!$A$34:$A$777,$A273,СВЦЭМ!$B$33:$B$776,U$261)+'СЕТ СН'!$F$15</f>
        <v>0</v>
      </c>
      <c r="V273" s="36">
        <f>SUMIFS(СВЦЭМ!$G$34:$G$777,СВЦЭМ!$A$34:$A$777,$A273,СВЦЭМ!$B$33:$B$776,V$261)+'СЕТ СН'!$F$15</f>
        <v>0</v>
      </c>
      <c r="W273" s="36">
        <f>SUMIFS(СВЦЭМ!$G$34:$G$777,СВЦЭМ!$A$34:$A$777,$A273,СВЦЭМ!$B$33:$B$776,W$261)+'СЕТ СН'!$F$15</f>
        <v>0</v>
      </c>
      <c r="X273" s="36">
        <f>SUMIFS(СВЦЭМ!$G$34:$G$777,СВЦЭМ!$A$34:$A$777,$A273,СВЦЭМ!$B$33:$B$776,X$261)+'СЕТ СН'!$F$15</f>
        <v>0</v>
      </c>
      <c r="Y273" s="36">
        <f>SUMIFS(СВЦЭМ!$G$34:$G$777,СВЦЭМ!$A$34:$A$777,$A273,СВЦЭМ!$B$33:$B$776,Y$261)+'СЕТ СН'!$F$15</f>
        <v>0</v>
      </c>
    </row>
    <row r="274" spans="1:25" ht="15.75" hidden="1" x14ac:dyDescent="0.2">
      <c r="A274" s="35">
        <f t="shared" si="7"/>
        <v>43659</v>
      </c>
      <c r="B274" s="36">
        <f>SUMIFS(СВЦЭМ!$G$34:$G$777,СВЦЭМ!$A$34:$A$777,$A274,СВЦЭМ!$B$33:$B$776,B$261)+'СЕТ СН'!$F$15</f>
        <v>0</v>
      </c>
      <c r="C274" s="36">
        <f>SUMIFS(СВЦЭМ!$G$34:$G$777,СВЦЭМ!$A$34:$A$777,$A274,СВЦЭМ!$B$33:$B$776,C$261)+'СЕТ СН'!$F$15</f>
        <v>0</v>
      </c>
      <c r="D274" s="36">
        <f>SUMIFS(СВЦЭМ!$G$34:$G$777,СВЦЭМ!$A$34:$A$777,$A274,СВЦЭМ!$B$33:$B$776,D$261)+'СЕТ СН'!$F$15</f>
        <v>0</v>
      </c>
      <c r="E274" s="36">
        <f>SUMIFS(СВЦЭМ!$G$34:$G$777,СВЦЭМ!$A$34:$A$777,$A274,СВЦЭМ!$B$33:$B$776,E$261)+'СЕТ СН'!$F$15</f>
        <v>0</v>
      </c>
      <c r="F274" s="36">
        <f>SUMIFS(СВЦЭМ!$G$34:$G$777,СВЦЭМ!$A$34:$A$777,$A274,СВЦЭМ!$B$33:$B$776,F$261)+'СЕТ СН'!$F$15</f>
        <v>0</v>
      </c>
      <c r="G274" s="36">
        <f>SUMIFS(СВЦЭМ!$G$34:$G$777,СВЦЭМ!$A$34:$A$777,$A274,СВЦЭМ!$B$33:$B$776,G$261)+'СЕТ СН'!$F$15</f>
        <v>0</v>
      </c>
      <c r="H274" s="36">
        <f>SUMIFS(СВЦЭМ!$G$34:$G$777,СВЦЭМ!$A$34:$A$777,$A274,СВЦЭМ!$B$33:$B$776,H$261)+'СЕТ СН'!$F$15</f>
        <v>0</v>
      </c>
      <c r="I274" s="36">
        <f>SUMIFS(СВЦЭМ!$G$34:$G$777,СВЦЭМ!$A$34:$A$777,$A274,СВЦЭМ!$B$33:$B$776,I$261)+'СЕТ СН'!$F$15</f>
        <v>0</v>
      </c>
      <c r="J274" s="36">
        <f>SUMIFS(СВЦЭМ!$G$34:$G$777,СВЦЭМ!$A$34:$A$777,$A274,СВЦЭМ!$B$33:$B$776,J$261)+'СЕТ СН'!$F$15</f>
        <v>0</v>
      </c>
      <c r="K274" s="36">
        <f>SUMIFS(СВЦЭМ!$G$34:$G$777,СВЦЭМ!$A$34:$A$777,$A274,СВЦЭМ!$B$33:$B$776,K$261)+'СЕТ СН'!$F$15</f>
        <v>0</v>
      </c>
      <c r="L274" s="36">
        <f>SUMIFS(СВЦЭМ!$G$34:$G$777,СВЦЭМ!$A$34:$A$777,$A274,СВЦЭМ!$B$33:$B$776,L$261)+'СЕТ СН'!$F$15</f>
        <v>0</v>
      </c>
      <c r="M274" s="36">
        <f>SUMIFS(СВЦЭМ!$G$34:$G$777,СВЦЭМ!$A$34:$A$777,$A274,СВЦЭМ!$B$33:$B$776,M$261)+'СЕТ СН'!$F$15</f>
        <v>0</v>
      </c>
      <c r="N274" s="36">
        <f>SUMIFS(СВЦЭМ!$G$34:$G$777,СВЦЭМ!$A$34:$A$777,$A274,СВЦЭМ!$B$33:$B$776,N$261)+'СЕТ СН'!$F$15</f>
        <v>0</v>
      </c>
      <c r="O274" s="36">
        <f>SUMIFS(СВЦЭМ!$G$34:$G$777,СВЦЭМ!$A$34:$A$777,$A274,СВЦЭМ!$B$33:$B$776,O$261)+'СЕТ СН'!$F$15</f>
        <v>0</v>
      </c>
      <c r="P274" s="36">
        <f>SUMIFS(СВЦЭМ!$G$34:$G$777,СВЦЭМ!$A$34:$A$777,$A274,СВЦЭМ!$B$33:$B$776,P$261)+'СЕТ СН'!$F$15</f>
        <v>0</v>
      </c>
      <c r="Q274" s="36">
        <f>SUMIFS(СВЦЭМ!$G$34:$G$777,СВЦЭМ!$A$34:$A$777,$A274,СВЦЭМ!$B$33:$B$776,Q$261)+'СЕТ СН'!$F$15</f>
        <v>0</v>
      </c>
      <c r="R274" s="36">
        <f>SUMIFS(СВЦЭМ!$G$34:$G$777,СВЦЭМ!$A$34:$A$777,$A274,СВЦЭМ!$B$33:$B$776,R$261)+'СЕТ СН'!$F$15</f>
        <v>0</v>
      </c>
      <c r="S274" s="36">
        <f>SUMIFS(СВЦЭМ!$G$34:$G$777,СВЦЭМ!$A$34:$A$777,$A274,СВЦЭМ!$B$33:$B$776,S$261)+'СЕТ СН'!$F$15</f>
        <v>0</v>
      </c>
      <c r="T274" s="36">
        <f>SUMIFS(СВЦЭМ!$G$34:$G$777,СВЦЭМ!$A$34:$A$777,$A274,СВЦЭМ!$B$33:$B$776,T$261)+'СЕТ СН'!$F$15</f>
        <v>0</v>
      </c>
      <c r="U274" s="36">
        <f>SUMIFS(СВЦЭМ!$G$34:$G$777,СВЦЭМ!$A$34:$A$777,$A274,СВЦЭМ!$B$33:$B$776,U$261)+'СЕТ СН'!$F$15</f>
        <v>0</v>
      </c>
      <c r="V274" s="36">
        <f>SUMIFS(СВЦЭМ!$G$34:$G$777,СВЦЭМ!$A$34:$A$777,$A274,СВЦЭМ!$B$33:$B$776,V$261)+'СЕТ СН'!$F$15</f>
        <v>0</v>
      </c>
      <c r="W274" s="36">
        <f>SUMIFS(СВЦЭМ!$G$34:$G$777,СВЦЭМ!$A$34:$A$777,$A274,СВЦЭМ!$B$33:$B$776,W$261)+'СЕТ СН'!$F$15</f>
        <v>0</v>
      </c>
      <c r="X274" s="36">
        <f>SUMIFS(СВЦЭМ!$G$34:$G$777,СВЦЭМ!$A$34:$A$777,$A274,СВЦЭМ!$B$33:$B$776,X$261)+'СЕТ СН'!$F$15</f>
        <v>0</v>
      </c>
      <c r="Y274" s="36">
        <f>SUMIFS(СВЦЭМ!$G$34:$G$777,СВЦЭМ!$A$34:$A$777,$A274,СВЦЭМ!$B$33:$B$776,Y$261)+'СЕТ СН'!$F$15</f>
        <v>0</v>
      </c>
    </row>
    <row r="275" spans="1:25" ht="15.75" hidden="1" x14ac:dyDescent="0.2">
      <c r="A275" s="35">
        <f t="shared" si="7"/>
        <v>43660</v>
      </c>
      <c r="B275" s="36">
        <f>SUMIFS(СВЦЭМ!$G$34:$G$777,СВЦЭМ!$A$34:$A$777,$A275,СВЦЭМ!$B$33:$B$776,B$261)+'СЕТ СН'!$F$15</f>
        <v>0</v>
      </c>
      <c r="C275" s="36">
        <f>SUMIFS(СВЦЭМ!$G$34:$G$777,СВЦЭМ!$A$34:$A$777,$A275,СВЦЭМ!$B$33:$B$776,C$261)+'СЕТ СН'!$F$15</f>
        <v>0</v>
      </c>
      <c r="D275" s="36">
        <f>SUMIFS(СВЦЭМ!$G$34:$G$777,СВЦЭМ!$A$34:$A$777,$A275,СВЦЭМ!$B$33:$B$776,D$261)+'СЕТ СН'!$F$15</f>
        <v>0</v>
      </c>
      <c r="E275" s="36">
        <f>SUMIFS(СВЦЭМ!$G$34:$G$777,СВЦЭМ!$A$34:$A$777,$A275,СВЦЭМ!$B$33:$B$776,E$261)+'СЕТ СН'!$F$15</f>
        <v>0</v>
      </c>
      <c r="F275" s="36">
        <f>SUMIFS(СВЦЭМ!$G$34:$G$777,СВЦЭМ!$A$34:$A$777,$A275,СВЦЭМ!$B$33:$B$776,F$261)+'СЕТ СН'!$F$15</f>
        <v>0</v>
      </c>
      <c r="G275" s="36">
        <f>SUMIFS(СВЦЭМ!$G$34:$G$777,СВЦЭМ!$A$34:$A$777,$A275,СВЦЭМ!$B$33:$B$776,G$261)+'СЕТ СН'!$F$15</f>
        <v>0</v>
      </c>
      <c r="H275" s="36">
        <f>SUMIFS(СВЦЭМ!$G$34:$G$777,СВЦЭМ!$A$34:$A$777,$A275,СВЦЭМ!$B$33:$B$776,H$261)+'СЕТ СН'!$F$15</f>
        <v>0</v>
      </c>
      <c r="I275" s="36">
        <f>SUMIFS(СВЦЭМ!$G$34:$G$777,СВЦЭМ!$A$34:$A$777,$A275,СВЦЭМ!$B$33:$B$776,I$261)+'СЕТ СН'!$F$15</f>
        <v>0</v>
      </c>
      <c r="J275" s="36">
        <f>SUMIFS(СВЦЭМ!$G$34:$G$777,СВЦЭМ!$A$34:$A$777,$A275,СВЦЭМ!$B$33:$B$776,J$261)+'СЕТ СН'!$F$15</f>
        <v>0</v>
      </c>
      <c r="K275" s="36">
        <f>SUMIFS(СВЦЭМ!$G$34:$G$777,СВЦЭМ!$A$34:$A$777,$A275,СВЦЭМ!$B$33:$B$776,K$261)+'СЕТ СН'!$F$15</f>
        <v>0</v>
      </c>
      <c r="L275" s="36">
        <f>SUMIFS(СВЦЭМ!$G$34:$G$777,СВЦЭМ!$A$34:$A$777,$A275,СВЦЭМ!$B$33:$B$776,L$261)+'СЕТ СН'!$F$15</f>
        <v>0</v>
      </c>
      <c r="M275" s="36">
        <f>SUMIFS(СВЦЭМ!$G$34:$G$777,СВЦЭМ!$A$34:$A$777,$A275,СВЦЭМ!$B$33:$B$776,M$261)+'СЕТ СН'!$F$15</f>
        <v>0</v>
      </c>
      <c r="N275" s="36">
        <f>SUMIFS(СВЦЭМ!$G$34:$G$777,СВЦЭМ!$A$34:$A$777,$A275,СВЦЭМ!$B$33:$B$776,N$261)+'СЕТ СН'!$F$15</f>
        <v>0</v>
      </c>
      <c r="O275" s="36">
        <f>SUMIFS(СВЦЭМ!$G$34:$G$777,СВЦЭМ!$A$34:$A$777,$A275,СВЦЭМ!$B$33:$B$776,O$261)+'СЕТ СН'!$F$15</f>
        <v>0</v>
      </c>
      <c r="P275" s="36">
        <f>SUMIFS(СВЦЭМ!$G$34:$G$777,СВЦЭМ!$A$34:$A$777,$A275,СВЦЭМ!$B$33:$B$776,P$261)+'СЕТ СН'!$F$15</f>
        <v>0</v>
      </c>
      <c r="Q275" s="36">
        <f>SUMIFS(СВЦЭМ!$G$34:$G$777,СВЦЭМ!$A$34:$A$777,$A275,СВЦЭМ!$B$33:$B$776,Q$261)+'СЕТ СН'!$F$15</f>
        <v>0</v>
      </c>
      <c r="R275" s="36">
        <f>SUMIFS(СВЦЭМ!$G$34:$G$777,СВЦЭМ!$A$34:$A$777,$A275,СВЦЭМ!$B$33:$B$776,R$261)+'СЕТ СН'!$F$15</f>
        <v>0</v>
      </c>
      <c r="S275" s="36">
        <f>SUMIFS(СВЦЭМ!$G$34:$G$777,СВЦЭМ!$A$34:$A$777,$A275,СВЦЭМ!$B$33:$B$776,S$261)+'СЕТ СН'!$F$15</f>
        <v>0</v>
      </c>
      <c r="T275" s="36">
        <f>SUMIFS(СВЦЭМ!$G$34:$G$777,СВЦЭМ!$A$34:$A$777,$A275,СВЦЭМ!$B$33:$B$776,T$261)+'СЕТ СН'!$F$15</f>
        <v>0</v>
      </c>
      <c r="U275" s="36">
        <f>SUMIFS(СВЦЭМ!$G$34:$G$777,СВЦЭМ!$A$34:$A$777,$A275,СВЦЭМ!$B$33:$B$776,U$261)+'СЕТ СН'!$F$15</f>
        <v>0</v>
      </c>
      <c r="V275" s="36">
        <f>SUMIFS(СВЦЭМ!$G$34:$G$777,СВЦЭМ!$A$34:$A$777,$A275,СВЦЭМ!$B$33:$B$776,V$261)+'СЕТ СН'!$F$15</f>
        <v>0</v>
      </c>
      <c r="W275" s="36">
        <f>SUMIFS(СВЦЭМ!$G$34:$G$777,СВЦЭМ!$A$34:$A$777,$A275,СВЦЭМ!$B$33:$B$776,W$261)+'СЕТ СН'!$F$15</f>
        <v>0</v>
      </c>
      <c r="X275" s="36">
        <f>SUMIFS(СВЦЭМ!$G$34:$G$777,СВЦЭМ!$A$34:$A$777,$A275,СВЦЭМ!$B$33:$B$776,X$261)+'СЕТ СН'!$F$15</f>
        <v>0</v>
      </c>
      <c r="Y275" s="36">
        <f>SUMIFS(СВЦЭМ!$G$34:$G$777,СВЦЭМ!$A$34:$A$777,$A275,СВЦЭМ!$B$33:$B$776,Y$261)+'СЕТ СН'!$F$15</f>
        <v>0</v>
      </c>
    </row>
    <row r="276" spans="1:25" ht="15.75" hidden="1" x14ac:dyDescent="0.2">
      <c r="A276" s="35">
        <f t="shared" si="7"/>
        <v>43661</v>
      </c>
      <c r="B276" s="36">
        <f>SUMIFS(СВЦЭМ!$G$34:$G$777,СВЦЭМ!$A$34:$A$777,$A276,СВЦЭМ!$B$33:$B$776,B$261)+'СЕТ СН'!$F$15</f>
        <v>0</v>
      </c>
      <c r="C276" s="36">
        <f>SUMIFS(СВЦЭМ!$G$34:$G$777,СВЦЭМ!$A$34:$A$777,$A276,СВЦЭМ!$B$33:$B$776,C$261)+'СЕТ СН'!$F$15</f>
        <v>0</v>
      </c>
      <c r="D276" s="36">
        <f>SUMIFS(СВЦЭМ!$G$34:$G$777,СВЦЭМ!$A$34:$A$777,$A276,СВЦЭМ!$B$33:$B$776,D$261)+'СЕТ СН'!$F$15</f>
        <v>0</v>
      </c>
      <c r="E276" s="36">
        <f>SUMIFS(СВЦЭМ!$G$34:$G$777,СВЦЭМ!$A$34:$A$777,$A276,СВЦЭМ!$B$33:$B$776,E$261)+'СЕТ СН'!$F$15</f>
        <v>0</v>
      </c>
      <c r="F276" s="36">
        <f>SUMIFS(СВЦЭМ!$G$34:$G$777,СВЦЭМ!$A$34:$A$777,$A276,СВЦЭМ!$B$33:$B$776,F$261)+'СЕТ СН'!$F$15</f>
        <v>0</v>
      </c>
      <c r="G276" s="36">
        <f>SUMIFS(СВЦЭМ!$G$34:$G$777,СВЦЭМ!$A$34:$A$777,$A276,СВЦЭМ!$B$33:$B$776,G$261)+'СЕТ СН'!$F$15</f>
        <v>0</v>
      </c>
      <c r="H276" s="36">
        <f>SUMIFS(СВЦЭМ!$G$34:$G$777,СВЦЭМ!$A$34:$A$777,$A276,СВЦЭМ!$B$33:$B$776,H$261)+'СЕТ СН'!$F$15</f>
        <v>0</v>
      </c>
      <c r="I276" s="36">
        <f>SUMIFS(СВЦЭМ!$G$34:$G$777,СВЦЭМ!$A$34:$A$777,$A276,СВЦЭМ!$B$33:$B$776,I$261)+'СЕТ СН'!$F$15</f>
        <v>0</v>
      </c>
      <c r="J276" s="36">
        <f>SUMIFS(СВЦЭМ!$G$34:$G$777,СВЦЭМ!$A$34:$A$777,$A276,СВЦЭМ!$B$33:$B$776,J$261)+'СЕТ СН'!$F$15</f>
        <v>0</v>
      </c>
      <c r="K276" s="36">
        <f>SUMIFS(СВЦЭМ!$G$34:$G$777,СВЦЭМ!$A$34:$A$777,$A276,СВЦЭМ!$B$33:$B$776,K$261)+'СЕТ СН'!$F$15</f>
        <v>0</v>
      </c>
      <c r="L276" s="36">
        <f>SUMIFS(СВЦЭМ!$G$34:$G$777,СВЦЭМ!$A$34:$A$777,$A276,СВЦЭМ!$B$33:$B$776,L$261)+'СЕТ СН'!$F$15</f>
        <v>0</v>
      </c>
      <c r="M276" s="36">
        <f>SUMIFS(СВЦЭМ!$G$34:$G$777,СВЦЭМ!$A$34:$A$777,$A276,СВЦЭМ!$B$33:$B$776,M$261)+'СЕТ СН'!$F$15</f>
        <v>0</v>
      </c>
      <c r="N276" s="36">
        <f>SUMIFS(СВЦЭМ!$G$34:$G$777,СВЦЭМ!$A$34:$A$777,$A276,СВЦЭМ!$B$33:$B$776,N$261)+'СЕТ СН'!$F$15</f>
        <v>0</v>
      </c>
      <c r="O276" s="36">
        <f>SUMIFS(СВЦЭМ!$G$34:$G$777,СВЦЭМ!$A$34:$A$777,$A276,СВЦЭМ!$B$33:$B$776,O$261)+'СЕТ СН'!$F$15</f>
        <v>0</v>
      </c>
      <c r="P276" s="36">
        <f>SUMIFS(СВЦЭМ!$G$34:$G$777,СВЦЭМ!$A$34:$A$777,$A276,СВЦЭМ!$B$33:$B$776,P$261)+'СЕТ СН'!$F$15</f>
        <v>0</v>
      </c>
      <c r="Q276" s="36">
        <f>SUMIFS(СВЦЭМ!$G$34:$G$777,СВЦЭМ!$A$34:$A$777,$A276,СВЦЭМ!$B$33:$B$776,Q$261)+'СЕТ СН'!$F$15</f>
        <v>0</v>
      </c>
      <c r="R276" s="36">
        <f>SUMIFS(СВЦЭМ!$G$34:$G$777,СВЦЭМ!$A$34:$A$777,$A276,СВЦЭМ!$B$33:$B$776,R$261)+'СЕТ СН'!$F$15</f>
        <v>0</v>
      </c>
      <c r="S276" s="36">
        <f>SUMIFS(СВЦЭМ!$G$34:$G$777,СВЦЭМ!$A$34:$A$777,$A276,СВЦЭМ!$B$33:$B$776,S$261)+'СЕТ СН'!$F$15</f>
        <v>0</v>
      </c>
      <c r="T276" s="36">
        <f>SUMIFS(СВЦЭМ!$G$34:$G$777,СВЦЭМ!$A$34:$A$777,$A276,СВЦЭМ!$B$33:$B$776,T$261)+'СЕТ СН'!$F$15</f>
        <v>0</v>
      </c>
      <c r="U276" s="36">
        <f>SUMIFS(СВЦЭМ!$G$34:$G$777,СВЦЭМ!$A$34:$A$777,$A276,СВЦЭМ!$B$33:$B$776,U$261)+'СЕТ СН'!$F$15</f>
        <v>0</v>
      </c>
      <c r="V276" s="36">
        <f>SUMIFS(СВЦЭМ!$G$34:$G$777,СВЦЭМ!$A$34:$A$777,$A276,СВЦЭМ!$B$33:$B$776,V$261)+'СЕТ СН'!$F$15</f>
        <v>0</v>
      </c>
      <c r="W276" s="36">
        <f>SUMIFS(СВЦЭМ!$G$34:$G$777,СВЦЭМ!$A$34:$A$777,$A276,СВЦЭМ!$B$33:$B$776,W$261)+'СЕТ СН'!$F$15</f>
        <v>0</v>
      </c>
      <c r="X276" s="36">
        <f>SUMIFS(СВЦЭМ!$G$34:$G$777,СВЦЭМ!$A$34:$A$777,$A276,СВЦЭМ!$B$33:$B$776,X$261)+'СЕТ СН'!$F$15</f>
        <v>0</v>
      </c>
      <c r="Y276" s="36">
        <f>SUMIFS(СВЦЭМ!$G$34:$G$777,СВЦЭМ!$A$34:$A$777,$A276,СВЦЭМ!$B$33:$B$776,Y$261)+'СЕТ СН'!$F$15</f>
        <v>0</v>
      </c>
    </row>
    <row r="277" spans="1:25" ht="15.75" hidden="1" x14ac:dyDescent="0.2">
      <c r="A277" s="35">
        <f t="shared" si="7"/>
        <v>43662</v>
      </c>
      <c r="B277" s="36">
        <f>SUMIFS(СВЦЭМ!$G$34:$G$777,СВЦЭМ!$A$34:$A$777,$A277,СВЦЭМ!$B$33:$B$776,B$261)+'СЕТ СН'!$F$15</f>
        <v>0</v>
      </c>
      <c r="C277" s="36">
        <f>SUMIFS(СВЦЭМ!$G$34:$G$777,СВЦЭМ!$A$34:$A$777,$A277,СВЦЭМ!$B$33:$B$776,C$261)+'СЕТ СН'!$F$15</f>
        <v>0</v>
      </c>
      <c r="D277" s="36">
        <f>SUMIFS(СВЦЭМ!$G$34:$G$777,СВЦЭМ!$A$34:$A$777,$A277,СВЦЭМ!$B$33:$B$776,D$261)+'СЕТ СН'!$F$15</f>
        <v>0</v>
      </c>
      <c r="E277" s="36">
        <f>SUMIFS(СВЦЭМ!$G$34:$G$777,СВЦЭМ!$A$34:$A$777,$A277,СВЦЭМ!$B$33:$B$776,E$261)+'СЕТ СН'!$F$15</f>
        <v>0</v>
      </c>
      <c r="F277" s="36">
        <f>SUMIFS(СВЦЭМ!$G$34:$G$777,СВЦЭМ!$A$34:$A$777,$A277,СВЦЭМ!$B$33:$B$776,F$261)+'СЕТ СН'!$F$15</f>
        <v>0</v>
      </c>
      <c r="G277" s="36">
        <f>SUMIFS(СВЦЭМ!$G$34:$G$777,СВЦЭМ!$A$34:$A$777,$A277,СВЦЭМ!$B$33:$B$776,G$261)+'СЕТ СН'!$F$15</f>
        <v>0</v>
      </c>
      <c r="H277" s="36">
        <f>SUMIFS(СВЦЭМ!$G$34:$G$777,СВЦЭМ!$A$34:$A$777,$A277,СВЦЭМ!$B$33:$B$776,H$261)+'СЕТ СН'!$F$15</f>
        <v>0</v>
      </c>
      <c r="I277" s="36">
        <f>SUMIFS(СВЦЭМ!$G$34:$G$777,СВЦЭМ!$A$34:$A$777,$A277,СВЦЭМ!$B$33:$B$776,I$261)+'СЕТ СН'!$F$15</f>
        <v>0</v>
      </c>
      <c r="J277" s="36">
        <f>SUMIFS(СВЦЭМ!$G$34:$G$777,СВЦЭМ!$A$34:$A$777,$A277,СВЦЭМ!$B$33:$B$776,J$261)+'СЕТ СН'!$F$15</f>
        <v>0</v>
      </c>
      <c r="K277" s="36">
        <f>SUMIFS(СВЦЭМ!$G$34:$G$777,СВЦЭМ!$A$34:$A$777,$A277,СВЦЭМ!$B$33:$B$776,K$261)+'СЕТ СН'!$F$15</f>
        <v>0</v>
      </c>
      <c r="L277" s="36">
        <f>SUMIFS(СВЦЭМ!$G$34:$G$777,СВЦЭМ!$A$34:$A$777,$A277,СВЦЭМ!$B$33:$B$776,L$261)+'СЕТ СН'!$F$15</f>
        <v>0</v>
      </c>
      <c r="M277" s="36">
        <f>SUMIFS(СВЦЭМ!$G$34:$G$777,СВЦЭМ!$A$34:$A$777,$A277,СВЦЭМ!$B$33:$B$776,M$261)+'СЕТ СН'!$F$15</f>
        <v>0</v>
      </c>
      <c r="N277" s="36">
        <f>SUMIFS(СВЦЭМ!$G$34:$G$777,СВЦЭМ!$A$34:$A$777,$A277,СВЦЭМ!$B$33:$B$776,N$261)+'СЕТ СН'!$F$15</f>
        <v>0</v>
      </c>
      <c r="O277" s="36">
        <f>SUMIFS(СВЦЭМ!$G$34:$G$777,СВЦЭМ!$A$34:$A$777,$A277,СВЦЭМ!$B$33:$B$776,O$261)+'СЕТ СН'!$F$15</f>
        <v>0</v>
      </c>
      <c r="P277" s="36">
        <f>SUMIFS(СВЦЭМ!$G$34:$G$777,СВЦЭМ!$A$34:$A$777,$A277,СВЦЭМ!$B$33:$B$776,P$261)+'СЕТ СН'!$F$15</f>
        <v>0</v>
      </c>
      <c r="Q277" s="36">
        <f>SUMIFS(СВЦЭМ!$G$34:$G$777,СВЦЭМ!$A$34:$A$777,$A277,СВЦЭМ!$B$33:$B$776,Q$261)+'СЕТ СН'!$F$15</f>
        <v>0</v>
      </c>
      <c r="R277" s="36">
        <f>SUMIFS(СВЦЭМ!$G$34:$G$777,СВЦЭМ!$A$34:$A$777,$A277,СВЦЭМ!$B$33:$B$776,R$261)+'СЕТ СН'!$F$15</f>
        <v>0</v>
      </c>
      <c r="S277" s="36">
        <f>SUMIFS(СВЦЭМ!$G$34:$G$777,СВЦЭМ!$A$34:$A$777,$A277,СВЦЭМ!$B$33:$B$776,S$261)+'СЕТ СН'!$F$15</f>
        <v>0</v>
      </c>
      <c r="T277" s="36">
        <f>SUMIFS(СВЦЭМ!$G$34:$G$777,СВЦЭМ!$A$34:$A$777,$A277,СВЦЭМ!$B$33:$B$776,T$261)+'СЕТ СН'!$F$15</f>
        <v>0</v>
      </c>
      <c r="U277" s="36">
        <f>SUMIFS(СВЦЭМ!$G$34:$G$777,СВЦЭМ!$A$34:$A$777,$A277,СВЦЭМ!$B$33:$B$776,U$261)+'СЕТ СН'!$F$15</f>
        <v>0</v>
      </c>
      <c r="V277" s="36">
        <f>SUMIFS(СВЦЭМ!$G$34:$G$777,СВЦЭМ!$A$34:$A$777,$A277,СВЦЭМ!$B$33:$B$776,V$261)+'СЕТ СН'!$F$15</f>
        <v>0</v>
      </c>
      <c r="W277" s="36">
        <f>SUMIFS(СВЦЭМ!$G$34:$G$777,СВЦЭМ!$A$34:$A$777,$A277,СВЦЭМ!$B$33:$B$776,W$261)+'СЕТ СН'!$F$15</f>
        <v>0</v>
      </c>
      <c r="X277" s="36">
        <f>SUMIFS(СВЦЭМ!$G$34:$G$777,СВЦЭМ!$A$34:$A$777,$A277,СВЦЭМ!$B$33:$B$776,X$261)+'СЕТ СН'!$F$15</f>
        <v>0</v>
      </c>
      <c r="Y277" s="36">
        <f>SUMIFS(СВЦЭМ!$G$34:$G$777,СВЦЭМ!$A$34:$A$777,$A277,СВЦЭМ!$B$33:$B$776,Y$261)+'СЕТ СН'!$F$15</f>
        <v>0</v>
      </c>
    </row>
    <row r="278" spans="1:25" ht="15.75" hidden="1" x14ac:dyDescent="0.2">
      <c r="A278" s="35">
        <f t="shared" si="7"/>
        <v>43663</v>
      </c>
      <c r="B278" s="36">
        <f>SUMIFS(СВЦЭМ!$G$34:$G$777,СВЦЭМ!$A$34:$A$777,$A278,СВЦЭМ!$B$33:$B$776,B$261)+'СЕТ СН'!$F$15</f>
        <v>0</v>
      </c>
      <c r="C278" s="36">
        <f>SUMIFS(СВЦЭМ!$G$34:$G$777,СВЦЭМ!$A$34:$A$777,$A278,СВЦЭМ!$B$33:$B$776,C$261)+'СЕТ СН'!$F$15</f>
        <v>0</v>
      </c>
      <c r="D278" s="36">
        <f>SUMIFS(СВЦЭМ!$G$34:$G$777,СВЦЭМ!$A$34:$A$777,$A278,СВЦЭМ!$B$33:$B$776,D$261)+'СЕТ СН'!$F$15</f>
        <v>0</v>
      </c>
      <c r="E278" s="36">
        <f>SUMIFS(СВЦЭМ!$G$34:$G$777,СВЦЭМ!$A$34:$A$777,$A278,СВЦЭМ!$B$33:$B$776,E$261)+'СЕТ СН'!$F$15</f>
        <v>0</v>
      </c>
      <c r="F278" s="36">
        <f>SUMIFS(СВЦЭМ!$G$34:$G$777,СВЦЭМ!$A$34:$A$777,$A278,СВЦЭМ!$B$33:$B$776,F$261)+'СЕТ СН'!$F$15</f>
        <v>0</v>
      </c>
      <c r="G278" s="36">
        <f>SUMIFS(СВЦЭМ!$G$34:$G$777,СВЦЭМ!$A$34:$A$777,$A278,СВЦЭМ!$B$33:$B$776,G$261)+'СЕТ СН'!$F$15</f>
        <v>0</v>
      </c>
      <c r="H278" s="36">
        <f>SUMIFS(СВЦЭМ!$G$34:$G$777,СВЦЭМ!$A$34:$A$777,$A278,СВЦЭМ!$B$33:$B$776,H$261)+'СЕТ СН'!$F$15</f>
        <v>0</v>
      </c>
      <c r="I278" s="36">
        <f>SUMIFS(СВЦЭМ!$G$34:$G$777,СВЦЭМ!$A$34:$A$777,$A278,СВЦЭМ!$B$33:$B$776,I$261)+'СЕТ СН'!$F$15</f>
        <v>0</v>
      </c>
      <c r="J278" s="36">
        <f>SUMIFS(СВЦЭМ!$G$34:$G$777,СВЦЭМ!$A$34:$A$777,$A278,СВЦЭМ!$B$33:$B$776,J$261)+'СЕТ СН'!$F$15</f>
        <v>0</v>
      </c>
      <c r="K278" s="36">
        <f>SUMIFS(СВЦЭМ!$G$34:$G$777,СВЦЭМ!$A$34:$A$777,$A278,СВЦЭМ!$B$33:$B$776,K$261)+'СЕТ СН'!$F$15</f>
        <v>0</v>
      </c>
      <c r="L278" s="36">
        <f>SUMIFS(СВЦЭМ!$G$34:$G$777,СВЦЭМ!$A$34:$A$777,$A278,СВЦЭМ!$B$33:$B$776,L$261)+'СЕТ СН'!$F$15</f>
        <v>0</v>
      </c>
      <c r="M278" s="36">
        <f>SUMIFS(СВЦЭМ!$G$34:$G$777,СВЦЭМ!$A$34:$A$777,$A278,СВЦЭМ!$B$33:$B$776,M$261)+'СЕТ СН'!$F$15</f>
        <v>0</v>
      </c>
      <c r="N278" s="36">
        <f>SUMIFS(СВЦЭМ!$G$34:$G$777,СВЦЭМ!$A$34:$A$777,$A278,СВЦЭМ!$B$33:$B$776,N$261)+'СЕТ СН'!$F$15</f>
        <v>0</v>
      </c>
      <c r="O278" s="36">
        <f>SUMIFS(СВЦЭМ!$G$34:$G$777,СВЦЭМ!$A$34:$A$777,$A278,СВЦЭМ!$B$33:$B$776,O$261)+'СЕТ СН'!$F$15</f>
        <v>0</v>
      </c>
      <c r="P278" s="36">
        <f>SUMIFS(СВЦЭМ!$G$34:$G$777,СВЦЭМ!$A$34:$A$777,$A278,СВЦЭМ!$B$33:$B$776,P$261)+'СЕТ СН'!$F$15</f>
        <v>0</v>
      </c>
      <c r="Q278" s="36">
        <f>SUMIFS(СВЦЭМ!$G$34:$G$777,СВЦЭМ!$A$34:$A$777,$A278,СВЦЭМ!$B$33:$B$776,Q$261)+'СЕТ СН'!$F$15</f>
        <v>0</v>
      </c>
      <c r="R278" s="36">
        <f>SUMIFS(СВЦЭМ!$G$34:$G$777,СВЦЭМ!$A$34:$A$777,$A278,СВЦЭМ!$B$33:$B$776,R$261)+'СЕТ СН'!$F$15</f>
        <v>0</v>
      </c>
      <c r="S278" s="36">
        <f>SUMIFS(СВЦЭМ!$G$34:$G$777,СВЦЭМ!$A$34:$A$777,$A278,СВЦЭМ!$B$33:$B$776,S$261)+'СЕТ СН'!$F$15</f>
        <v>0</v>
      </c>
      <c r="T278" s="36">
        <f>SUMIFS(СВЦЭМ!$G$34:$G$777,СВЦЭМ!$A$34:$A$777,$A278,СВЦЭМ!$B$33:$B$776,T$261)+'СЕТ СН'!$F$15</f>
        <v>0</v>
      </c>
      <c r="U278" s="36">
        <f>SUMIFS(СВЦЭМ!$G$34:$G$777,СВЦЭМ!$A$34:$A$777,$A278,СВЦЭМ!$B$33:$B$776,U$261)+'СЕТ СН'!$F$15</f>
        <v>0</v>
      </c>
      <c r="V278" s="36">
        <f>SUMIFS(СВЦЭМ!$G$34:$G$777,СВЦЭМ!$A$34:$A$777,$A278,СВЦЭМ!$B$33:$B$776,V$261)+'СЕТ СН'!$F$15</f>
        <v>0</v>
      </c>
      <c r="W278" s="36">
        <f>SUMIFS(СВЦЭМ!$G$34:$G$777,СВЦЭМ!$A$34:$A$777,$A278,СВЦЭМ!$B$33:$B$776,W$261)+'СЕТ СН'!$F$15</f>
        <v>0</v>
      </c>
      <c r="X278" s="36">
        <f>SUMIFS(СВЦЭМ!$G$34:$G$777,СВЦЭМ!$A$34:$A$777,$A278,СВЦЭМ!$B$33:$B$776,X$261)+'СЕТ СН'!$F$15</f>
        <v>0</v>
      </c>
      <c r="Y278" s="36">
        <f>SUMIFS(СВЦЭМ!$G$34:$G$777,СВЦЭМ!$A$34:$A$777,$A278,СВЦЭМ!$B$33:$B$776,Y$261)+'СЕТ СН'!$F$15</f>
        <v>0</v>
      </c>
    </row>
    <row r="279" spans="1:25" ht="15.75" hidden="1" x14ac:dyDescent="0.2">
      <c r="A279" s="35">
        <f t="shared" si="7"/>
        <v>43664</v>
      </c>
      <c r="B279" s="36">
        <f>SUMIFS(СВЦЭМ!$G$34:$G$777,СВЦЭМ!$A$34:$A$777,$A279,СВЦЭМ!$B$33:$B$776,B$261)+'СЕТ СН'!$F$15</f>
        <v>0</v>
      </c>
      <c r="C279" s="36">
        <f>SUMIFS(СВЦЭМ!$G$34:$G$777,СВЦЭМ!$A$34:$A$777,$A279,СВЦЭМ!$B$33:$B$776,C$261)+'СЕТ СН'!$F$15</f>
        <v>0</v>
      </c>
      <c r="D279" s="36">
        <f>SUMIFS(СВЦЭМ!$G$34:$G$777,СВЦЭМ!$A$34:$A$777,$A279,СВЦЭМ!$B$33:$B$776,D$261)+'СЕТ СН'!$F$15</f>
        <v>0</v>
      </c>
      <c r="E279" s="36">
        <f>SUMIFS(СВЦЭМ!$G$34:$G$777,СВЦЭМ!$A$34:$A$777,$A279,СВЦЭМ!$B$33:$B$776,E$261)+'СЕТ СН'!$F$15</f>
        <v>0</v>
      </c>
      <c r="F279" s="36">
        <f>SUMIFS(СВЦЭМ!$G$34:$G$777,СВЦЭМ!$A$34:$A$777,$A279,СВЦЭМ!$B$33:$B$776,F$261)+'СЕТ СН'!$F$15</f>
        <v>0</v>
      </c>
      <c r="G279" s="36">
        <f>SUMIFS(СВЦЭМ!$G$34:$G$777,СВЦЭМ!$A$34:$A$777,$A279,СВЦЭМ!$B$33:$B$776,G$261)+'СЕТ СН'!$F$15</f>
        <v>0</v>
      </c>
      <c r="H279" s="36">
        <f>SUMIFS(СВЦЭМ!$G$34:$G$777,СВЦЭМ!$A$34:$A$777,$A279,СВЦЭМ!$B$33:$B$776,H$261)+'СЕТ СН'!$F$15</f>
        <v>0</v>
      </c>
      <c r="I279" s="36">
        <f>SUMIFS(СВЦЭМ!$G$34:$G$777,СВЦЭМ!$A$34:$A$777,$A279,СВЦЭМ!$B$33:$B$776,I$261)+'СЕТ СН'!$F$15</f>
        <v>0</v>
      </c>
      <c r="J279" s="36">
        <f>SUMIFS(СВЦЭМ!$G$34:$G$777,СВЦЭМ!$A$34:$A$777,$A279,СВЦЭМ!$B$33:$B$776,J$261)+'СЕТ СН'!$F$15</f>
        <v>0</v>
      </c>
      <c r="K279" s="36">
        <f>SUMIFS(СВЦЭМ!$G$34:$G$777,СВЦЭМ!$A$34:$A$777,$A279,СВЦЭМ!$B$33:$B$776,K$261)+'СЕТ СН'!$F$15</f>
        <v>0</v>
      </c>
      <c r="L279" s="36">
        <f>SUMIFS(СВЦЭМ!$G$34:$G$777,СВЦЭМ!$A$34:$A$777,$A279,СВЦЭМ!$B$33:$B$776,L$261)+'СЕТ СН'!$F$15</f>
        <v>0</v>
      </c>
      <c r="M279" s="36">
        <f>SUMIFS(СВЦЭМ!$G$34:$G$777,СВЦЭМ!$A$34:$A$777,$A279,СВЦЭМ!$B$33:$B$776,M$261)+'СЕТ СН'!$F$15</f>
        <v>0</v>
      </c>
      <c r="N279" s="36">
        <f>SUMIFS(СВЦЭМ!$G$34:$G$777,СВЦЭМ!$A$34:$A$777,$A279,СВЦЭМ!$B$33:$B$776,N$261)+'СЕТ СН'!$F$15</f>
        <v>0</v>
      </c>
      <c r="O279" s="36">
        <f>SUMIFS(СВЦЭМ!$G$34:$G$777,СВЦЭМ!$A$34:$A$777,$A279,СВЦЭМ!$B$33:$B$776,O$261)+'СЕТ СН'!$F$15</f>
        <v>0</v>
      </c>
      <c r="P279" s="36">
        <f>SUMIFS(СВЦЭМ!$G$34:$G$777,СВЦЭМ!$A$34:$A$777,$A279,СВЦЭМ!$B$33:$B$776,P$261)+'СЕТ СН'!$F$15</f>
        <v>0</v>
      </c>
      <c r="Q279" s="36">
        <f>SUMIFS(СВЦЭМ!$G$34:$G$777,СВЦЭМ!$A$34:$A$777,$A279,СВЦЭМ!$B$33:$B$776,Q$261)+'СЕТ СН'!$F$15</f>
        <v>0</v>
      </c>
      <c r="R279" s="36">
        <f>SUMIFS(СВЦЭМ!$G$34:$G$777,СВЦЭМ!$A$34:$A$777,$A279,СВЦЭМ!$B$33:$B$776,R$261)+'СЕТ СН'!$F$15</f>
        <v>0</v>
      </c>
      <c r="S279" s="36">
        <f>SUMIFS(СВЦЭМ!$G$34:$G$777,СВЦЭМ!$A$34:$A$777,$A279,СВЦЭМ!$B$33:$B$776,S$261)+'СЕТ СН'!$F$15</f>
        <v>0</v>
      </c>
      <c r="T279" s="36">
        <f>SUMIFS(СВЦЭМ!$G$34:$G$777,СВЦЭМ!$A$34:$A$777,$A279,СВЦЭМ!$B$33:$B$776,T$261)+'СЕТ СН'!$F$15</f>
        <v>0</v>
      </c>
      <c r="U279" s="36">
        <f>SUMIFS(СВЦЭМ!$G$34:$G$777,СВЦЭМ!$A$34:$A$777,$A279,СВЦЭМ!$B$33:$B$776,U$261)+'СЕТ СН'!$F$15</f>
        <v>0</v>
      </c>
      <c r="V279" s="36">
        <f>SUMIFS(СВЦЭМ!$G$34:$G$777,СВЦЭМ!$A$34:$A$777,$A279,СВЦЭМ!$B$33:$B$776,V$261)+'СЕТ СН'!$F$15</f>
        <v>0</v>
      </c>
      <c r="W279" s="36">
        <f>SUMIFS(СВЦЭМ!$G$34:$G$777,СВЦЭМ!$A$34:$A$777,$A279,СВЦЭМ!$B$33:$B$776,W$261)+'СЕТ СН'!$F$15</f>
        <v>0</v>
      </c>
      <c r="X279" s="36">
        <f>SUMIFS(СВЦЭМ!$G$34:$G$777,СВЦЭМ!$A$34:$A$777,$A279,СВЦЭМ!$B$33:$B$776,X$261)+'СЕТ СН'!$F$15</f>
        <v>0</v>
      </c>
      <c r="Y279" s="36">
        <f>SUMIFS(СВЦЭМ!$G$34:$G$777,СВЦЭМ!$A$34:$A$777,$A279,СВЦЭМ!$B$33:$B$776,Y$261)+'СЕТ СН'!$F$15</f>
        <v>0</v>
      </c>
    </row>
    <row r="280" spans="1:25" ht="15.75" hidden="1" x14ac:dyDescent="0.2">
      <c r="A280" s="35">
        <f t="shared" si="7"/>
        <v>43665</v>
      </c>
      <c r="B280" s="36">
        <f>SUMIFS(СВЦЭМ!$G$34:$G$777,СВЦЭМ!$A$34:$A$777,$A280,СВЦЭМ!$B$33:$B$776,B$261)+'СЕТ СН'!$F$15</f>
        <v>0</v>
      </c>
      <c r="C280" s="36">
        <f>SUMIFS(СВЦЭМ!$G$34:$G$777,СВЦЭМ!$A$34:$A$777,$A280,СВЦЭМ!$B$33:$B$776,C$261)+'СЕТ СН'!$F$15</f>
        <v>0</v>
      </c>
      <c r="D280" s="36">
        <f>SUMIFS(СВЦЭМ!$G$34:$G$777,СВЦЭМ!$A$34:$A$777,$A280,СВЦЭМ!$B$33:$B$776,D$261)+'СЕТ СН'!$F$15</f>
        <v>0</v>
      </c>
      <c r="E280" s="36">
        <f>SUMIFS(СВЦЭМ!$G$34:$G$777,СВЦЭМ!$A$34:$A$777,$A280,СВЦЭМ!$B$33:$B$776,E$261)+'СЕТ СН'!$F$15</f>
        <v>0</v>
      </c>
      <c r="F280" s="36">
        <f>SUMIFS(СВЦЭМ!$G$34:$G$777,СВЦЭМ!$A$34:$A$777,$A280,СВЦЭМ!$B$33:$B$776,F$261)+'СЕТ СН'!$F$15</f>
        <v>0</v>
      </c>
      <c r="G280" s="36">
        <f>SUMIFS(СВЦЭМ!$G$34:$G$777,СВЦЭМ!$A$34:$A$777,$A280,СВЦЭМ!$B$33:$B$776,G$261)+'СЕТ СН'!$F$15</f>
        <v>0</v>
      </c>
      <c r="H280" s="36">
        <f>SUMIFS(СВЦЭМ!$G$34:$G$777,СВЦЭМ!$A$34:$A$777,$A280,СВЦЭМ!$B$33:$B$776,H$261)+'СЕТ СН'!$F$15</f>
        <v>0</v>
      </c>
      <c r="I280" s="36">
        <f>SUMIFS(СВЦЭМ!$G$34:$G$777,СВЦЭМ!$A$34:$A$777,$A280,СВЦЭМ!$B$33:$B$776,I$261)+'СЕТ СН'!$F$15</f>
        <v>0</v>
      </c>
      <c r="J280" s="36">
        <f>SUMIFS(СВЦЭМ!$G$34:$G$777,СВЦЭМ!$A$34:$A$777,$A280,СВЦЭМ!$B$33:$B$776,J$261)+'СЕТ СН'!$F$15</f>
        <v>0</v>
      </c>
      <c r="K280" s="36">
        <f>SUMIFS(СВЦЭМ!$G$34:$G$777,СВЦЭМ!$A$34:$A$777,$A280,СВЦЭМ!$B$33:$B$776,K$261)+'СЕТ СН'!$F$15</f>
        <v>0</v>
      </c>
      <c r="L280" s="36">
        <f>SUMIFS(СВЦЭМ!$G$34:$G$777,СВЦЭМ!$A$34:$A$777,$A280,СВЦЭМ!$B$33:$B$776,L$261)+'СЕТ СН'!$F$15</f>
        <v>0</v>
      </c>
      <c r="M280" s="36">
        <f>SUMIFS(СВЦЭМ!$G$34:$G$777,СВЦЭМ!$A$34:$A$777,$A280,СВЦЭМ!$B$33:$B$776,M$261)+'СЕТ СН'!$F$15</f>
        <v>0</v>
      </c>
      <c r="N280" s="36">
        <f>SUMIFS(СВЦЭМ!$G$34:$G$777,СВЦЭМ!$A$34:$A$777,$A280,СВЦЭМ!$B$33:$B$776,N$261)+'СЕТ СН'!$F$15</f>
        <v>0</v>
      </c>
      <c r="O280" s="36">
        <f>SUMIFS(СВЦЭМ!$G$34:$G$777,СВЦЭМ!$A$34:$A$777,$A280,СВЦЭМ!$B$33:$B$776,O$261)+'СЕТ СН'!$F$15</f>
        <v>0</v>
      </c>
      <c r="P280" s="36">
        <f>SUMIFS(СВЦЭМ!$G$34:$G$777,СВЦЭМ!$A$34:$A$777,$A280,СВЦЭМ!$B$33:$B$776,P$261)+'СЕТ СН'!$F$15</f>
        <v>0</v>
      </c>
      <c r="Q280" s="36">
        <f>SUMIFS(СВЦЭМ!$G$34:$G$777,СВЦЭМ!$A$34:$A$777,$A280,СВЦЭМ!$B$33:$B$776,Q$261)+'СЕТ СН'!$F$15</f>
        <v>0</v>
      </c>
      <c r="R280" s="36">
        <f>SUMIFS(СВЦЭМ!$G$34:$G$777,СВЦЭМ!$A$34:$A$777,$A280,СВЦЭМ!$B$33:$B$776,R$261)+'СЕТ СН'!$F$15</f>
        <v>0</v>
      </c>
      <c r="S280" s="36">
        <f>SUMIFS(СВЦЭМ!$G$34:$G$777,СВЦЭМ!$A$34:$A$777,$A280,СВЦЭМ!$B$33:$B$776,S$261)+'СЕТ СН'!$F$15</f>
        <v>0</v>
      </c>
      <c r="T280" s="36">
        <f>SUMIFS(СВЦЭМ!$G$34:$G$777,СВЦЭМ!$A$34:$A$777,$A280,СВЦЭМ!$B$33:$B$776,T$261)+'СЕТ СН'!$F$15</f>
        <v>0</v>
      </c>
      <c r="U280" s="36">
        <f>SUMIFS(СВЦЭМ!$G$34:$G$777,СВЦЭМ!$A$34:$A$777,$A280,СВЦЭМ!$B$33:$B$776,U$261)+'СЕТ СН'!$F$15</f>
        <v>0</v>
      </c>
      <c r="V280" s="36">
        <f>SUMIFS(СВЦЭМ!$G$34:$G$777,СВЦЭМ!$A$34:$A$777,$A280,СВЦЭМ!$B$33:$B$776,V$261)+'СЕТ СН'!$F$15</f>
        <v>0</v>
      </c>
      <c r="W280" s="36">
        <f>SUMIFS(СВЦЭМ!$G$34:$G$777,СВЦЭМ!$A$34:$A$777,$A280,СВЦЭМ!$B$33:$B$776,W$261)+'СЕТ СН'!$F$15</f>
        <v>0</v>
      </c>
      <c r="X280" s="36">
        <f>SUMIFS(СВЦЭМ!$G$34:$G$777,СВЦЭМ!$A$34:$A$777,$A280,СВЦЭМ!$B$33:$B$776,X$261)+'СЕТ СН'!$F$15</f>
        <v>0</v>
      </c>
      <c r="Y280" s="36">
        <f>SUMIFS(СВЦЭМ!$G$34:$G$777,СВЦЭМ!$A$34:$A$777,$A280,СВЦЭМ!$B$33:$B$776,Y$261)+'СЕТ СН'!$F$15</f>
        <v>0</v>
      </c>
    </row>
    <row r="281" spans="1:25" ht="15.75" hidden="1" x14ac:dyDescent="0.2">
      <c r="A281" s="35">
        <f t="shared" si="7"/>
        <v>43666</v>
      </c>
      <c r="B281" s="36">
        <f>SUMIFS(СВЦЭМ!$G$34:$G$777,СВЦЭМ!$A$34:$A$777,$A281,СВЦЭМ!$B$33:$B$776,B$261)+'СЕТ СН'!$F$15</f>
        <v>0</v>
      </c>
      <c r="C281" s="36">
        <f>SUMIFS(СВЦЭМ!$G$34:$G$777,СВЦЭМ!$A$34:$A$777,$A281,СВЦЭМ!$B$33:$B$776,C$261)+'СЕТ СН'!$F$15</f>
        <v>0</v>
      </c>
      <c r="D281" s="36">
        <f>SUMIFS(СВЦЭМ!$G$34:$G$777,СВЦЭМ!$A$34:$A$777,$A281,СВЦЭМ!$B$33:$B$776,D$261)+'СЕТ СН'!$F$15</f>
        <v>0</v>
      </c>
      <c r="E281" s="36">
        <f>SUMIFS(СВЦЭМ!$G$34:$G$777,СВЦЭМ!$A$34:$A$777,$A281,СВЦЭМ!$B$33:$B$776,E$261)+'СЕТ СН'!$F$15</f>
        <v>0</v>
      </c>
      <c r="F281" s="36">
        <f>SUMIFS(СВЦЭМ!$G$34:$G$777,СВЦЭМ!$A$34:$A$777,$A281,СВЦЭМ!$B$33:$B$776,F$261)+'СЕТ СН'!$F$15</f>
        <v>0</v>
      </c>
      <c r="G281" s="36">
        <f>SUMIFS(СВЦЭМ!$G$34:$G$777,СВЦЭМ!$A$34:$A$777,$A281,СВЦЭМ!$B$33:$B$776,G$261)+'СЕТ СН'!$F$15</f>
        <v>0</v>
      </c>
      <c r="H281" s="36">
        <f>SUMIFS(СВЦЭМ!$G$34:$G$777,СВЦЭМ!$A$34:$A$777,$A281,СВЦЭМ!$B$33:$B$776,H$261)+'СЕТ СН'!$F$15</f>
        <v>0</v>
      </c>
      <c r="I281" s="36">
        <f>SUMIFS(СВЦЭМ!$G$34:$G$777,СВЦЭМ!$A$34:$A$777,$A281,СВЦЭМ!$B$33:$B$776,I$261)+'СЕТ СН'!$F$15</f>
        <v>0</v>
      </c>
      <c r="J281" s="36">
        <f>SUMIFS(СВЦЭМ!$G$34:$G$777,СВЦЭМ!$A$34:$A$777,$A281,СВЦЭМ!$B$33:$B$776,J$261)+'СЕТ СН'!$F$15</f>
        <v>0</v>
      </c>
      <c r="K281" s="36">
        <f>SUMIFS(СВЦЭМ!$G$34:$G$777,СВЦЭМ!$A$34:$A$777,$A281,СВЦЭМ!$B$33:$B$776,K$261)+'СЕТ СН'!$F$15</f>
        <v>0</v>
      </c>
      <c r="L281" s="36">
        <f>SUMIFS(СВЦЭМ!$G$34:$G$777,СВЦЭМ!$A$34:$A$777,$A281,СВЦЭМ!$B$33:$B$776,L$261)+'СЕТ СН'!$F$15</f>
        <v>0</v>
      </c>
      <c r="M281" s="36">
        <f>SUMIFS(СВЦЭМ!$G$34:$G$777,СВЦЭМ!$A$34:$A$777,$A281,СВЦЭМ!$B$33:$B$776,M$261)+'СЕТ СН'!$F$15</f>
        <v>0</v>
      </c>
      <c r="N281" s="36">
        <f>SUMIFS(СВЦЭМ!$G$34:$G$777,СВЦЭМ!$A$34:$A$777,$A281,СВЦЭМ!$B$33:$B$776,N$261)+'СЕТ СН'!$F$15</f>
        <v>0</v>
      </c>
      <c r="O281" s="36">
        <f>SUMIFS(СВЦЭМ!$G$34:$G$777,СВЦЭМ!$A$34:$A$777,$A281,СВЦЭМ!$B$33:$B$776,O$261)+'СЕТ СН'!$F$15</f>
        <v>0</v>
      </c>
      <c r="P281" s="36">
        <f>SUMIFS(СВЦЭМ!$G$34:$G$777,СВЦЭМ!$A$34:$A$777,$A281,СВЦЭМ!$B$33:$B$776,P$261)+'СЕТ СН'!$F$15</f>
        <v>0</v>
      </c>
      <c r="Q281" s="36">
        <f>SUMIFS(СВЦЭМ!$G$34:$G$777,СВЦЭМ!$A$34:$A$777,$A281,СВЦЭМ!$B$33:$B$776,Q$261)+'СЕТ СН'!$F$15</f>
        <v>0</v>
      </c>
      <c r="R281" s="36">
        <f>SUMIFS(СВЦЭМ!$G$34:$G$777,СВЦЭМ!$A$34:$A$777,$A281,СВЦЭМ!$B$33:$B$776,R$261)+'СЕТ СН'!$F$15</f>
        <v>0</v>
      </c>
      <c r="S281" s="36">
        <f>SUMIFS(СВЦЭМ!$G$34:$G$777,СВЦЭМ!$A$34:$A$777,$A281,СВЦЭМ!$B$33:$B$776,S$261)+'СЕТ СН'!$F$15</f>
        <v>0</v>
      </c>
      <c r="T281" s="36">
        <f>SUMIFS(СВЦЭМ!$G$34:$G$777,СВЦЭМ!$A$34:$A$777,$A281,СВЦЭМ!$B$33:$B$776,T$261)+'СЕТ СН'!$F$15</f>
        <v>0</v>
      </c>
      <c r="U281" s="36">
        <f>SUMIFS(СВЦЭМ!$G$34:$G$777,СВЦЭМ!$A$34:$A$777,$A281,СВЦЭМ!$B$33:$B$776,U$261)+'СЕТ СН'!$F$15</f>
        <v>0</v>
      </c>
      <c r="V281" s="36">
        <f>SUMIFS(СВЦЭМ!$G$34:$G$777,СВЦЭМ!$A$34:$A$777,$A281,СВЦЭМ!$B$33:$B$776,V$261)+'СЕТ СН'!$F$15</f>
        <v>0</v>
      </c>
      <c r="W281" s="36">
        <f>SUMIFS(СВЦЭМ!$G$34:$G$777,СВЦЭМ!$A$34:$A$777,$A281,СВЦЭМ!$B$33:$B$776,W$261)+'СЕТ СН'!$F$15</f>
        <v>0</v>
      </c>
      <c r="X281" s="36">
        <f>SUMIFS(СВЦЭМ!$G$34:$G$777,СВЦЭМ!$A$34:$A$777,$A281,СВЦЭМ!$B$33:$B$776,X$261)+'СЕТ СН'!$F$15</f>
        <v>0</v>
      </c>
      <c r="Y281" s="36">
        <f>SUMIFS(СВЦЭМ!$G$34:$G$777,СВЦЭМ!$A$34:$A$777,$A281,СВЦЭМ!$B$33:$B$776,Y$261)+'СЕТ СН'!$F$15</f>
        <v>0</v>
      </c>
    </row>
    <row r="282" spans="1:25" ht="15.75" hidden="1" x14ac:dyDescent="0.2">
      <c r="A282" s="35">
        <f t="shared" si="7"/>
        <v>43667</v>
      </c>
      <c r="B282" s="36">
        <f>SUMIFS(СВЦЭМ!$G$34:$G$777,СВЦЭМ!$A$34:$A$777,$A282,СВЦЭМ!$B$33:$B$776,B$261)+'СЕТ СН'!$F$15</f>
        <v>0</v>
      </c>
      <c r="C282" s="36">
        <f>SUMIFS(СВЦЭМ!$G$34:$G$777,СВЦЭМ!$A$34:$A$777,$A282,СВЦЭМ!$B$33:$B$776,C$261)+'СЕТ СН'!$F$15</f>
        <v>0</v>
      </c>
      <c r="D282" s="36">
        <f>SUMIFS(СВЦЭМ!$G$34:$G$777,СВЦЭМ!$A$34:$A$777,$A282,СВЦЭМ!$B$33:$B$776,D$261)+'СЕТ СН'!$F$15</f>
        <v>0</v>
      </c>
      <c r="E282" s="36">
        <f>SUMIFS(СВЦЭМ!$G$34:$G$777,СВЦЭМ!$A$34:$A$777,$A282,СВЦЭМ!$B$33:$B$776,E$261)+'СЕТ СН'!$F$15</f>
        <v>0</v>
      </c>
      <c r="F282" s="36">
        <f>SUMIFS(СВЦЭМ!$G$34:$G$777,СВЦЭМ!$A$34:$A$777,$A282,СВЦЭМ!$B$33:$B$776,F$261)+'СЕТ СН'!$F$15</f>
        <v>0</v>
      </c>
      <c r="G282" s="36">
        <f>SUMIFS(СВЦЭМ!$G$34:$G$777,СВЦЭМ!$A$34:$A$777,$A282,СВЦЭМ!$B$33:$B$776,G$261)+'СЕТ СН'!$F$15</f>
        <v>0</v>
      </c>
      <c r="H282" s="36">
        <f>SUMIFS(СВЦЭМ!$G$34:$G$777,СВЦЭМ!$A$34:$A$777,$A282,СВЦЭМ!$B$33:$B$776,H$261)+'СЕТ СН'!$F$15</f>
        <v>0</v>
      </c>
      <c r="I282" s="36">
        <f>SUMIFS(СВЦЭМ!$G$34:$G$777,СВЦЭМ!$A$34:$A$777,$A282,СВЦЭМ!$B$33:$B$776,I$261)+'СЕТ СН'!$F$15</f>
        <v>0</v>
      </c>
      <c r="J282" s="36">
        <f>SUMIFS(СВЦЭМ!$G$34:$G$777,СВЦЭМ!$A$34:$A$777,$A282,СВЦЭМ!$B$33:$B$776,J$261)+'СЕТ СН'!$F$15</f>
        <v>0</v>
      </c>
      <c r="K282" s="36">
        <f>SUMIFS(СВЦЭМ!$G$34:$G$777,СВЦЭМ!$A$34:$A$777,$A282,СВЦЭМ!$B$33:$B$776,K$261)+'СЕТ СН'!$F$15</f>
        <v>0</v>
      </c>
      <c r="L282" s="36">
        <f>SUMIFS(СВЦЭМ!$G$34:$G$777,СВЦЭМ!$A$34:$A$777,$A282,СВЦЭМ!$B$33:$B$776,L$261)+'СЕТ СН'!$F$15</f>
        <v>0</v>
      </c>
      <c r="M282" s="36">
        <f>SUMIFS(СВЦЭМ!$G$34:$G$777,СВЦЭМ!$A$34:$A$777,$A282,СВЦЭМ!$B$33:$B$776,M$261)+'СЕТ СН'!$F$15</f>
        <v>0</v>
      </c>
      <c r="N282" s="36">
        <f>SUMIFS(СВЦЭМ!$G$34:$G$777,СВЦЭМ!$A$34:$A$777,$A282,СВЦЭМ!$B$33:$B$776,N$261)+'СЕТ СН'!$F$15</f>
        <v>0</v>
      </c>
      <c r="O282" s="36">
        <f>SUMIFS(СВЦЭМ!$G$34:$G$777,СВЦЭМ!$A$34:$A$777,$A282,СВЦЭМ!$B$33:$B$776,O$261)+'СЕТ СН'!$F$15</f>
        <v>0</v>
      </c>
      <c r="P282" s="36">
        <f>SUMIFS(СВЦЭМ!$G$34:$G$777,СВЦЭМ!$A$34:$A$777,$A282,СВЦЭМ!$B$33:$B$776,P$261)+'СЕТ СН'!$F$15</f>
        <v>0</v>
      </c>
      <c r="Q282" s="36">
        <f>SUMIFS(СВЦЭМ!$G$34:$G$777,СВЦЭМ!$A$34:$A$777,$A282,СВЦЭМ!$B$33:$B$776,Q$261)+'СЕТ СН'!$F$15</f>
        <v>0</v>
      </c>
      <c r="R282" s="36">
        <f>SUMIFS(СВЦЭМ!$G$34:$G$777,СВЦЭМ!$A$34:$A$777,$A282,СВЦЭМ!$B$33:$B$776,R$261)+'СЕТ СН'!$F$15</f>
        <v>0</v>
      </c>
      <c r="S282" s="36">
        <f>SUMIFS(СВЦЭМ!$G$34:$G$777,СВЦЭМ!$A$34:$A$777,$A282,СВЦЭМ!$B$33:$B$776,S$261)+'СЕТ СН'!$F$15</f>
        <v>0</v>
      </c>
      <c r="T282" s="36">
        <f>SUMIFS(СВЦЭМ!$G$34:$G$777,СВЦЭМ!$A$34:$A$777,$A282,СВЦЭМ!$B$33:$B$776,T$261)+'СЕТ СН'!$F$15</f>
        <v>0</v>
      </c>
      <c r="U282" s="36">
        <f>SUMIFS(СВЦЭМ!$G$34:$G$777,СВЦЭМ!$A$34:$A$777,$A282,СВЦЭМ!$B$33:$B$776,U$261)+'СЕТ СН'!$F$15</f>
        <v>0</v>
      </c>
      <c r="V282" s="36">
        <f>SUMIFS(СВЦЭМ!$G$34:$G$777,СВЦЭМ!$A$34:$A$777,$A282,СВЦЭМ!$B$33:$B$776,V$261)+'СЕТ СН'!$F$15</f>
        <v>0</v>
      </c>
      <c r="W282" s="36">
        <f>SUMIFS(СВЦЭМ!$G$34:$G$777,СВЦЭМ!$A$34:$A$777,$A282,СВЦЭМ!$B$33:$B$776,W$261)+'СЕТ СН'!$F$15</f>
        <v>0</v>
      </c>
      <c r="X282" s="36">
        <f>SUMIFS(СВЦЭМ!$G$34:$G$777,СВЦЭМ!$A$34:$A$777,$A282,СВЦЭМ!$B$33:$B$776,X$261)+'СЕТ СН'!$F$15</f>
        <v>0</v>
      </c>
      <c r="Y282" s="36">
        <f>SUMIFS(СВЦЭМ!$G$34:$G$777,СВЦЭМ!$A$34:$A$777,$A282,СВЦЭМ!$B$33:$B$776,Y$261)+'СЕТ СН'!$F$15</f>
        <v>0</v>
      </c>
    </row>
    <row r="283" spans="1:25" ht="15.75" hidden="1" x14ac:dyDescent="0.2">
      <c r="A283" s="35">
        <f t="shared" si="7"/>
        <v>43668</v>
      </c>
      <c r="B283" s="36">
        <f>SUMIFS(СВЦЭМ!$G$34:$G$777,СВЦЭМ!$A$34:$A$777,$A283,СВЦЭМ!$B$33:$B$776,B$261)+'СЕТ СН'!$F$15</f>
        <v>0</v>
      </c>
      <c r="C283" s="36">
        <f>SUMIFS(СВЦЭМ!$G$34:$G$777,СВЦЭМ!$A$34:$A$777,$A283,СВЦЭМ!$B$33:$B$776,C$261)+'СЕТ СН'!$F$15</f>
        <v>0</v>
      </c>
      <c r="D283" s="36">
        <f>SUMIFS(СВЦЭМ!$G$34:$G$777,СВЦЭМ!$A$34:$A$777,$A283,СВЦЭМ!$B$33:$B$776,D$261)+'СЕТ СН'!$F$15</f>
        <v>0</v>
      </c>
      <c r="E283" s="36">
        <f>SUMIFS(СВЦЭМ!$G$34:$G$777,СВЦЭМ!$A$34:$A$777,$A283,СВЦЭМ!$B$33:$B$776,E$261)+'СЕТ СН'!$F$15</f>
        <v>0</v>
      </c>
      <c r="F283" s="36">
        <f>SUMIFS(СВЦЭМ!$G$34:$G$777,СВЦЭМ!$A$34:$A$777,$A283,СВЦЭМ!$B$33:$B$776,F$261)+'СЕТ СН'!$F$15</f>
        <v>0</v>
      </c>
      <c r="G283" s="36">
        <f>SUMIFS(СВЦЭМ!$G$34:$G$777,СВЦЭМ!$A$34:$A$777,$A283,СВЦЭМ!$B$33:$B$776,G$261)+'СЕТ СН'!$F$15</f>
        <v>0</v>
      </c>
      <c r="H283" s="36">
        <f>SUMIFS(СВЦЭМ!$G$34:$G$777,СВЦЭМ!$A$34:$A$777,$A283,СВЦЭМ!$B$33:$B$776,H$261)+'СЕТ СН'!$F$15</f>
        <v>0</v>
      </c>
      <c r="I283" s="36">
        <f>SUMIFS(СВЦЭМ!$G$34:$G$777,СВЦЭМ!$A$34:$A$777,$A283,СВЦЭМ!$B$33:$B$776,I$261)+'СЕТ СН'!$F$15</f>
        <v>0</v>
      </c>
      <c r="J283" s="36">
        <f>SUMIFS(СВЦЭМ!$G$34:$G$777,СВЦЭМ!$A$34:$A$777,$A283,СВЦЭМ!$B$33:$B$776,J$261)+'СЕТ СН'!$F$15</f>
        <v>0</v>
      </c>
      <c r="K283" s="36">
        <f>SUMIFS(СВЦЭМ!$G$34:$G$777,СВЦЭМ!$A$34:$A$777,$A283,СВЦЭМ!$B$33:$B$776,K$261)+'СЕТ СН'!$F$15</f>
        <v>0</v>
      </c>
      <c r="L283" s="36">
        <f>SUMIFS(СВЦЭМ!$G$34:$G$777,СВЦЭМ!$A$34:$A$777,$A283,СВЦЭМ!$B$33:$B$776,L$261)+'СЕТ СН'!$F$15</f>
        <v>0</v>
      </c>
      <c r="M283" s="36">
        <f>SUMIFS(СВЦЭМ!$G$34:$G$777,СВЦЭМ!$A$34:$A$777,$A283,СВЦЭМ!$B$33:$B$776,M$261)+'СЕТ СН'!$F$15</f>
        <v>0</v>
      </c>
      <c r="N283" s="36">
        <f>SUMIFS(СВЦЭМ!$G$34:$G$777,СВЦЭМ!$A$34:$A$777,$A283,СВЦЭМ!$B$33:$B$776,N$261)+'СЕТ СН'!$F$15</f>
        <v>0</v>
      </c>
      <c r="O283" s="36">
        <f>SUMIFS(СВЦЭМ!$G$34:$G$777,СВЦЭМ!$A$34:$A$777,$A283,СВЦЭМ!$B$33:$B$776,O$261)+'СЕТ СН'!$F$15</f>
        <v>0</v>
      </c>
      <c r="P283" s="36">
        <f>SUMIFS(СВЦЭМ!$G$34:$G$777,СВЦЭМ!$A$34:$A$777,$A283,СВЦЭМ!$B$33:$B$776,P$261)+'СЕТ СН'!$F$15</f>
        <v>0</v>
      </c>
      <c r="Q283" s="36">
        <f>SUMIFS(СВЦЭМ!$G$34:$G$777,СВЦЭМ!$A$34:$A$777,$A283,СВЦЭМ!$B$33:$B$776,Q$261)+'СЕТ СН'!$F$15</f>
        <v>0</v>
      </c>
      <c r="R283" s="36">
        <f>SUMIFS(СВЦЭМ!$G$34:$G$777,СВЦЭМ!$A$34:$A$777,$A283,СВЦЭМ!$B$33:$B$776,R$261)+'СЕТ СН'!$F$15</f>
        <v>0</v>
      </c>
      <c r="S283" s="36">
        <f>SUMIFS(СВЦЭМ!$G$34:$G$777,СВЦЭМ!$A$34:$A$777,$A283,СВЦЭМ!$B$33:$B$776,S$261)+'СЕТ СН'!$F$15</f>
        <v>0</v>
      </c>
      <c r="T283" s="36">
        <f>SUMIFS(СВЦЭМ!$G$34:$G$777,СВЦЭМ!$A$34:$A$777,$A283,СВЦЭМ!$B$33:$B$776,T$261)+'СЕТ СН'!$F$15</f>
        <v>0</v>
      </c>
      <c r="U283" s="36">
        <f>SUMIFS(СВЦЭМ!$G$34:$G$777,СВЦЭМ!$A$34:$A$777,$A283,СВЦЭМ!$B$33:$B$776,U$261)+'СЕТ СН'!$F$15</f>
        <v>0</v>
      </c>
      <c r="V283" s="36">
        <f>SUMIFS(СВЦЭМ!$G$34:$G$777,СВЦЭМ!$A$34:$A$777,$A283,СВЦЭМ!$B$33:$B$776,V$261)+'СЕТ СН'!$F$15</f>
        <v>0</v>
      </c>
      <c r="W283" s="36">
        <f>SUMIFS(СВЦЭМ!$G$34:$G$777,СВЦЭМ!$A$34:$A$777,$A283,СВЦЭМ!$B$33:$B$776,W$261)+'СЕТ СН'!$F$15</f>
        <v>0</v>
      </c>
      <c r="X283" s="36">
        <f>SUMIFS(СВЦЭМ!$G$34:$G$777,СВЦЭМ!$A$34:$A$777,$A283,СВЦЭМ!$B$33:$B$776,X$261)+'СЕТ СН'!$F$15</f>
        <v>0</v>
      </c>
      <c r="Y283" s="36">
        <f>SUMIFS(СВЦЭМ!$G$34:$G$777,СВЦЭМ!$A$34:$A$777,$A283,СВЦЭМ!$B$33:$B$776,Y$261)+'СЕТ СН'!$F$15</f>
        <v>0</v>
      </c>
    </row>
    <row r="284" spans="1:25" ht="15.75" hidden="1" x14ac:dyDescent="0.2">
      <c r="A284" s="35">
        <f t="shared" si="7"/>
        <v>43669</v>
      </c>
      <c r="B284" s="36">
        <f>SUMIFS(СВЦЭМ!$G$34:$G$777,СВЦЭМ!$A$34:$A$777,$A284,СВЦЭМ!$B$33:$B$776,B$261)+'СЕТ СН'!$F$15</f>
        <v>0</v>
      </c>
      <c r="C284" s="36">
        <f>SUMIFS(СВЦЭМ!$G$34:$G$777,СВЦЭМ!$A$34:$A$777,$A284,СВЦЭМ!$B$33:$B$776,C$261)+'СЕТ СН'!$F$15</f>
        <v>0</v>
      </c>
      <c r="D284" s="36">
        <f>SUMIFS(СВЦЭМ!$G$34:$G$777,СВЦЭМ!$A$34:$A$777,$A284,СВЦЭМ!$B$33:$B$776,D$261)+'СЕТ СН'!$F$15</f>
        <v>0</v>
      </c>
      <c r="E284" s="36">
        <f>SUMIFS(СВЦЭМ!$G$34:$G$777,СВЦЭМ!$A$34:$A$777,$A284,СВЦЭМ!$B$33:$B$776,E$261)+'СЕТ СН'!$F$15</f>
        <v>0</v>
      </c>
      <c r="F284" s="36">
        <f>SUMIFS(СВЦЭМ!$G$34:$G$777,СВЦЭМ!$A$34:$A$777,$A284,СВЦЭМ!$B$33:$B$776,F$261)+'СЕТ СН'!$F$15</f>
        <v>0</v>
      </c>
      <c r="G284" s="36">
        <f>SUMIFS(СВЦЭМ!$G$34:$G$777,СВЦЭМ!$A$34:$A$777,$A284,СВЦЭМ!$B$33:$B$776,G$261)+'СЕТ СН'!$F$15</f>
        <v>0</v>
      </c>
      <c r="H284" s="36">
        <f>SUMIFS(СВЦЭМ!$G$34:$G$777,СВЦЭМ!$A$34:$A$777,$A284,СВЦЭМ!$B$33:$B$776,H$261)+'СЕТ СН'!$F$15</f>
        <v>0</v>
      </c>
      <c r="I284" s="36">
        <f>SUMIFS(СВЦЭМ!$G$34:$G$777,СВЦЭМ!$A$34:$A$777,$A284,СВЦЭМ!$B$33:$B$776,I$261)+'СЕТ СН'!$F$15</f>
        <v>0</v>
      </c>
      <c r="J284" s="36">
        <f>SUMIFS(СВЦЭМ!$G$34:$G$777,СВЦЭМ!$A$34:$A$777,$A284,СВЦЭМ!$B$33:$B$776,J$261)+'СЕТ СН'!$F$15</f>
        <v>0</v>
      </c>
      <c r="K284" s="36">
        <f>SUMIFS(СВЦЭМ!$G$34:$G$777,СВЦЭМ!$A$34:$A$777,$A284,СВЦЭМ!$B$33:$B$776,K$261)+'СЕТ СН'!$F$15</f>
        <v>0</v>
      </c>
      <c r="L284" s="36">
        <f>SUMIFS(СВЦЭМ!$G$34:$G$777,СВЦЭМ!$A$34:$A$777,$A284,СВЦЭМ!$B$33:$B$776,L$261)+'СЕТ СН'!$F$15</f>
        <v>0</v>
      </c>
      <c r="M284" s="36">
        <f>SUMIFS(СВЦЭМ!$G$34:$G$777,СВЦЭМ!$A$34:$A$777,$A284,СВЦЭМ!$B$33:$B$776,M$261)+'СЕТ СН'!$F$15</f>
        <v>0</v>
      </c>
      <c r="N284" s="36">
        <f>SUMIFS(СВЦЭМ!$G$34:$G$777,СВЦЭМ!$A$34:$A$777,$A284,СВЦЭМ!$B$33:$B$776,N$261)+'СЕТ СН'!$F$15</f>
        <v>0</v>
      </c>
      <c r="O284" s="36">
        <f>SUMIFS(СВЦЭМ!$G$34:$G$777,СВЦЭМ!$A$34:$A$777,$A284,СВЦЭМ!$B$33:$B$776,O$261)+'СЕТ СН'!$F$15</f>
        <v>0</v>
      </c>
      <c r="P284" s="36">
        <f>SUMIFS(СВЦЭМ!$G$34:$G$777,СВЦЭМ!$A$34:$A$777,$A284,СВЦЭМ!$B$33:$B$776,P$261)+'СЕТ СН'!$F$15</f>
        <v>0</v>
      </c>
      <c r="Q284" s="36">
        <f>SUMIFS(СВЦЭМ!$G$34:$G$777,СВЦЭМ!$A$34:$A$777,$A284,СВЦЭМ!$B$33:$B$776,Q$261)+'СЕТ СН'!$F$15</f>
        <v>0</v>
      </c>
      <c r="R284" s="36">
        <f>SUMIFS(СВЦЭМ!$G$34:$G$777,СВЦЭМ!$A$34:$A$777,$A284,СВЦЭМ!$B$33:$B$776,R$261)+'СЕТ СН'!$F$15</f>
        <v>0</v>
      </c>
      <c r="S284" s="36">
        <f>SUMIFS(СВЦЭМ!$G$34:$G$777,СВЦЭМ!$A$34:$A$777,$A284,СВЦЭМ!$B$33:$B$776,S$261)+'СЕТ СН'!$F$15</f>
        <v>0</v>
      </c>
      <c r="T284" s="36">
        <f>SUMIFS(СВЦЭМ!$G$34:$G$777,СВЦЭМ!$A$34:$A$777,$A284,СВЦЭМ!$B$33:$B$776,T$261)+'СЕТ СН'!$F$15</f>
        <v>0</v>
      </c>
      <c r="U284" s="36">
        <f>SUMIFS(СВЦЭМ!$G$34:$G$777,СВЦЭМ!$A$34:$A$777,$A284,СВЦЭМ!$B$33:$B$776,U$261)+'СЕТ СН'!$F$15</f>
        <v>0</v>
      </c>
      <c r="V284" s="36">
        <f>SUMIFS(СВЦЭМ!$G$34:$G$777,СВЦЭМ!$A$34:$A$777,$A284,СВЦЭМ!$B$33:$B$776,V$261)+'СЕТ СН'!$F$15</f>
        <v>0</v>
      </c>
      <c r="W284" s="36">
        <f>SUMIFS(СВЦЭМ!$G$34:$G$777,СВЦЭМ!$A$34:$A$777,$A284,СВЦЭМ!$B$33:$B$776,W$261)+'СЕТ СН'!$F$15</f>
        <v>0</v>
      </c>
      <c r="X284" s="36">
        <f>SUMIFS(СВЦЭМ!$G$34:$G$777,СВЦЭМ!$A$34:$A$777,$A284,СВЦЭМ!$B$33:$B$776,X$261)+'СЕТ СН'!$F$15</f>
        <v>0</v>
      </c>
      <c r="Y284" s="36">
        <f>SUMIFS(СВЦЭМ!$G$34:$G$777,СВЦЭМ!$A$34:$A$777,$A284,СВЦЭМ!$B$33:$B$776,Y$261)+'СЕТ СН'!$F$15</f>
        <v>0</v>
      </c>
    </row>
    <row r="285" spans="1:25" ht="15.75" hidden="1" x14ac:dyDescent="0.2">
      <c r="A285" s="35">
        <f t="shared" si="7"/>
        <v>43670</v>
      </c>
      <c r="B285" s="36">
        <f>SUMIFS(СВЦЭМ!$G$34:$G$777,СВЦЭМ!$A$34:$A$777,$A285,СВЦЭМ!$B$33:$B$776,B$261)+'СЕТ СН'!$F$15</f>
        <v>0</v>
      </c>
      <c r="C285" s="36">
        <f>SUMIFS(СВЦЭМ!$G$34:$G$777,СВЦЭМ!$A$34:$A$777,$A285,СВЦЭМ!$B$33:$B$776,C$261)+'СЕТ СН'!$F$15</f>
        <v>0</v>
      </c>
      <c r="D285" s="36">
        <f>SUMIFS(СВЦЭМ!$G$34:$G$777,СВЦЭМ!$A$34:$A$777,$A285,СВЦЭМ!$B$33:$B$776,D$261)+'СЕТ СН'!$F$15</f>
        <v>0</v>
      </c>
      <c r="E285" s="36">
        <f>SUMIFS(СВЦЭМ!$G$34:$G$777,СВЦЭМ!$A$34:$A$777,$A285,СВЦЭМ!$B$33:$B$776,E$261)+'СЕТ СН'!$F$15</f>
        <v>0</v>
      </c>
      <c r="F285" s="36">
        <f>SUMIFS(СВЦЭМ!$G$34:$G$777,СВЦЭМ!$A$34:$A$777,$A285,СВЦЭМ!$B$33:$B$776,F$261)+'СЕТ СН'!$F$15</f>
        <v>0</v>
      </c>
      <c r="G285" s="36">
        <f>SUMIFS(СВЦЭМ!$G$34:$G$777,СВЦЭМ!$A$34:$A$777,$A285,СВЦЭМ!$B$33:$B$776,G$261)+'СЕТ СН'!$F$15</f>
        <v>0</v>
      </c>
      <c r="H285" s="36">
        <f>SUMIFS(СВЦЭМ!$G$34:$G$777,СВЦЭМ!$A$34:$A$777,$A285,СВЦЭМ!$B$33:$B$776,H$261)+'СЕТ СН'!$F$15</f>
        <v>0</v>
      </c>
      <c r="I285" s="36">
        <f>SUMIFS(СВЦЭМ!$G$34:$G$777,СВЦЭМ!$A$34:$A$777,$A285,СВЦЭМ!$B$33:$B$776,I$261)+'СЕТ СН'!$F$15</f>
        <v>0</v>
      </c>
      <c r="J285" s="36">
        <f>SUMIFS(СВЦЭМ!$G$34:$G$777,СВЦЭМ!$A$34:$A$777,$A285,СВЦЭМ!$B$33:$B$776,J$261)+'СЕТ СН'!$F$15</f>
        <v>0</v>
      </c>
      <c r="K285" s="36">
        <f>SUMIFS(СВЦЭМ!$G$34:$G$777,СВЦЭМ!$A$34:$A$777,$A285,СВЦЭМ!$B$33:$B$776,K$261)+'СЕТ СН'!$F$15</f>
        <v>0</v>
      </c>
      <c r="L285" s="36">
        <f>SUMIFS(СВЦЭМ!$G$34:$G$777,СВЦЭМ!$A$34:$A$777,$A285,СВЦЭМ!$B$33:$B$776,L$261)+'СЕТ СН'!$F$15</f>
        <v>0</v>
      </c>
      <c r="M285" s="36">
        <f>SUMIFS(СВЦЭМ!$G$34:$G$777,СВЦЭМ!$A$34:$A$777,$A285,СВЦЭМ!$B$33:$B$776,M$261)+'СЕТ СН'!$F$15</f>
        <v>0</v>
      </c>
      <c r="N285" s="36">
        <f>SUMIFS(СВЦЭМ!$G$34:$G$777,СВЦЭМ!$A$34:$A$777,$A285,СВЦЭМ!$B$33:$B$776,N$261)+'СЕТ СН'!$F$15</f>
        <v>0</v>
      </c>
      <c r="O285" s="36">
        <f>SUMIFS(СВЦЭМ!$G$34:$G$777,СВЦЭМ!$A$34:$A$777,$A285,СВЦЭМ!$B$33:$B$776,O$261)+'СЕТ СН'!$F$15</f>
        <v>0</v>
      </c>
      <c r="P285" s="36">
        <f>SUMIFS(СВЦЭМ!$G$34:$G$777,СВЦЭМ!$A$34:$A$777,$A285,СВЦЭМ!$B$33:$B$776,P$261)+'СЕТ СН'!$F$15</f>
        <v>0</v>
      </c>
      <c r="Q285" s="36">
        <f>SUMIFS(СВЦЭМ!$G$34:$G$777,СВЦЭМ!$A$34:$A$777,$A285,СВЦЭМ!$B$33:$B$776,Q$261)+'СЕТ СН'!$F$15</f>
        <v>0</v>
      </c>
      <c r="R285" s="36">
        <f>SUMIFS(СВЦЭМ!$G$34:$G$777,СВЦЭМ!$A$34:$A$777,$A285,СВЦЭМ!$B$33:$B$776,R$261)+'СЕТ СН'!$F$15</f>
        <v>0</v>
      </c>
      <c r="S285" s="36">
        <f>SUMIFS(СВЦЭМ!$G$34:$G$777,СВЦЭМ!$A$34:$A$777,$A285,СВЦЭМ!$B$33:$B$776,S$261)+'СЕТ СН'!$F$15</f>
        <v>0</v>
      </c>
      <c r="T285" s="36">
        <f>SUMIFS(СВЦЭМ!$G$34:$G$777,СВЦЭМ!$A$34:$A$777,$A285,СВЦЭМ!$B$33:$B$776,T$261)+'СЕТ СН'!$F$15</f>
        <v>0</v>
      </c>
      <c r="U285" s="36">
        <f>SUMIFS(СВЦЭМ!$G$34:$G$777,СВЦЭМ!$A$34:$A$777,$A285,СВЦЭМ!$B$33:$B$776,U$261)+'СЕТ СН'!$F$15</f>
        <v>0</v>
      </c>
      <c r="V285" s="36">
        <f>SUMIFS(СВЦЭМ!$G$34:$G$777,СВЦЭМ!$A$34:$A$777,$A285,СВЦЭМ!$B$33:$B$776,V$261)+'СЕТ СН'!$F$15</f>
        <v>0</v>
      </c>
      <c r="W285" s="36">
        <f>SUMIFS(СВЦЭМ!$G$34:$G$777,СВЦЭМ!$A$34:$A$777,$A285,СВЦЭМ!$B$33:$B$776,W$261)+'СЕТ СН'!$F$15</f>
        <v>0</v>
      </c>
      <c r="X285" s="36">
        <f>SUMIFS(СВЦЭМ!$G$34:$G$777,СВЦЭМ!$A$34:$A$777,$A285,СВЦЭМ!$B$33:$B$776,X$261)+'СЕТ СН'!$F$15</f>
        <v>0</v>
      </c>
      <c r="Y285" s="36">
        <f>SUMIFS(СВЦЭМ!$G$34:$G$777,СВЦЭМ!$A$34:$A$777,$A285,СВЦЭМ!$B$33:$B$776,Y$261)+'СЕТ СН'!$F$15</f>
        <v>0</v>
      </c>
    </row>
    <row r="286" spans="1:25" ht="15.75" hidden="1" x14ac:dyDescent="0.2">
      <c r="A286" s="35">
        <f t="shared" si="7"/>
        <v>43671</v>
      </c>
      <c r="B286" s="36">
        <f>SUMIFS(СВЦЭМ!$G$34:$G$777,СВЦЭМ!$A$34:$A$777,$A286,СВЦЭМ!$B$33:$B$776,B$261)+'СЕТ СН'!$F$15</f>
        <v>0</v>
      </c>
      <c r="C286" s="36">
        <f>SUMIFS(СВЦЭМ!$G$34:$G$777,СВЦЭМ!$A$34:$A$777,$A286,СВЦЭМ!$B$33:$B$776,C$261)+'СЕТ СН'!$F$15</f>
        <v>0</v>
      </c>
      <c r="D286" s="36">
        <f>SUMIFS(СВЦЭМ!$G$34:$G$777,СВЦЭМ!$A$34:$A$777,$A286,СВЦЭМ!$B$33:$B$776,D$261)+'СЕТ СН'!$F$15</f>
        <v>0</v>
      </c>
      <c r="E286" s="36">
        <f>SUMIFS(СВЦЭМ!$G$34:$G$777,СВЦЭМ!$A$34:$A$777,$A286,СВЦЭМ!$B$33:$B$776,E$261)+'СЕТ СН'!$F$15</f>
        <v>0</v>
      </c>
      <c r="F286" s="36">
        <f>SUMIFS(СВЦЭМ!$G$34:$G$777,СВЦЭМ!$A$34:$A$777,$A286,СВЦЭМ!$B$33:$B$776,F$261)+'СЕТ СН'!$F$15</f>
        <v>0</v>
      </c>
      <c r="G286" s="36">
        <f>SUMIFS(СВЦЭМ!$G$34:$G$777,СВЦЭМ!$A$34:$A$777,$A286,СВЦЭМ!$B$33:$B$776,G$261)+'СЕТ СН'!$F$15</f>
        <v>0</v>
      </c>
      <c r="H286" s="36">
        <f>SUMIFS(СВЦЭМ!$G$34:$G$777,СВЦЭМ!$A$34:$A$777,$A286,СВЦЭМ!$B$33:$B$776,H$261)+'СЕТ СН'!$F$15</f>
        <v>0</v>
      </c>
      <c r="I286" s="36">
        <f>SUMIFS(СВЦЭМ!$G$34:$G$777,СВЦЭМ!$A$34:$A$777,$A286,СВЦЭМ!$B$33:$B$776,I$261)+'СЕТ СН'!$F$15</f>
        <v>0</v>
      </c>
      <c r="J286" s="36">
        <f>SUMIFS(СВЦЭМ!$G$34:$G$777,СВЦЭМ!$A$34:$A$777,$A286,СВЦЭМ!$B$33:$B$776,J$261)+'СЕТ СН'!$F$15</f>
        <v>0</v>
      </c>
      <c r="K286" s="36">
        <f>SUMIFS(СВЦЭМ!$G$34:$G$777,СВЦЭМ!$A$34:$A$777,$A286,СВЦЭМ!$B$33:$B$776,K$261)+'СЕТ СН'!$F$15</f>
        <v>0</v>
      </c>
      <c r="L286" s="36">
        <f>SUMIFS(СВЦЭМ!$G$34:$G$777,СВЦЭМ!$A$34:$A$777,$A286,СВЦЭМ!$B$33:$B$776,L$261)+'СЕТ СН'!$F$15</f>
        <v>0</v>
      </c>
      <c r="M286" s="36">
        <f>SUMIFS(СВЦЭМ!$G$34:$G$777,СВЦЭМ!$A$34:$A$777,$A286,СВЦЭМ!$B$33:$B$776,M$261)+'СЕТ СН'!$F$15</f>
        <v>0</v>
      </c>
      <c r="N286" s="36">
        <f>SUMIFS(СВЦЭМ!$G$34:$G$777,СВЦЭМ!$A$34:$A$777,$A286,СВЦЭМ!$B$33:$B$776,N$261)+'СЕТ СН'!$F$15</f>
        <v>0</v>
      </c>
      <c r="O286" s="36">
        <f>SUMIFS(СВЦЭМ!$G$34:$G$777,СВЦЭМ!$A$34:$A$777,$A286,СВЦЭМ!$B$33:$B$776,O$261)+'СЕТ СН'!$F$15</f>
        <v>0</v>
      </c>
      <c r="P286" s="36">
        <f>SUMIFS(СВЦЭМ!$G$34:$G$777,СВЦЭМ!$A$34:$A$777,$A286,СВЦЭМ!$B$33:$B$776,P$261)+'СЕТ СН'!$F$15</f>
        <v>0</v>
      </c>
      <c r="Q286" s="36">
        <f>SUMIFS(СВЦЭМ!$G$34:$G$777,СВЦЭМ!$A$34:$A$777,$A286,СВЦЭМ!$B$33:$B$776,Q$261)+'СЕТ СН'!$F$15</f>
        <v>0</v>
      </c>
      <c r="R286" s="36">
        <f>SUMIFS(СВЦЭМ!$G$34:$G$777,СВЦЭМ!$A$34:$A$777,$A286,СВЦЭМ!$B$33:$B$776,R$261)+'СЕТ СН'!$F$15</f>
        <v>0</v>
      </c>
      <c r="S286" s="36">
        <f>SUMIFS(СВЦЭМ!$G$34:$G$777,СВЦЭМ!$A$34:$A$777,$A286,СВЦЭМ!$B$33:$B$776,S$261)+'СЕТ СН'!$F$15</f>
        <v>0</v>
      </c>
      <c r="T286" s="36">
        <f>SUMIFS(СВЦЭМ!$G$34:$G$777,СВЦЭМ!$A$34:$A$777,$A286,СВЦЭМ!$B$33:$B$776,T$261)+'СЕТ СН'!$F$15</f>
        <v>0</v>
      </c>
      <c r="U286" s="36">
        <f>SUMIFS(СВЦЭМ!$G$34:$G$777,СВЦЭМ!$A$34:$A$777,$A286,СВЦЭМ!$B$33:$B$776,U$261)+'СЕТ СН'!$F$15</f>
        <v>0</v>
      </c>
      <c r="V286" s="36">
        <f>SUMIFS(СВЦЭМ!$G$34:$G$777,СВЦЭМ!$A$34:$A$777,$A286,СВЦЭМ!$B$33:$B$776,V$261)+'СЕТ СН'!$F$15</f>
        <v>0</v>
      </c>
      <c r="W286" s="36">
        <f>SUMIFS(СВЦЭМ!$G$34:$G$777,СВЦЭМ!$A$34:$A$777,$A286,СВЦЭМ!$B$33:$B$776,W$261)+'СЕТ СН'!$F$15</f>
        <v>0</v>
      </c>
      <c r="X286" s="36">
        <f>SUMIFS(СВЦЭМ!$G$34:$G$777,СВЦЭМ!$A$34:$A$777,$A286,СВЦЭМ!$B$33:$B$776,X$261)+'СЕТ СН'!$F$15</f>
        <v>0</v>
      </c>
      <c r="Y286" s="36">
        <f>SUMIFS(СВЦЭМ!$G$34:$G$777,СВЦЭМ!$A$34:$A$777,$A286,СВЦЭМ!$B$33:$B$776,Y$261)+'СЕТ СН'!$F$15</f>
        <v>0</v>
      </c>
    </row>
    <row r="287" spans="1:25" ht="15.75" hidden="1" x14ac:dyDescent="0.2">
      <c r="A287" s="35">
        <f t="shared" si="7"/>
        <v>43672</v>
      </c>
      <c r="B287" s="36">
        <f>SUMIFS(СВЦЭМ!$G$34:$G$777,СВЦЭМ!$A$34:$A$777,$A287,СВЦЭМ!$B$33:$B$776,B$261)+'СЕТ СН'!$F$15</f>
        <v>0</v>
      </c>
      <c r="C287" s="36">
        <f>SUMIFS(СВЦЭМ!$G$34:$G$777,СВЦЭМ!$A$34:$A$777,$A287,СВЦЭМ!$B$33:$B$776,C$261)+'СЕТ СН'!$F$15</f>
        <v>0</v>
      </c>
      <c r="D287" s="36">
        <f>SUMIFS(СВЦЭМ!$G$34:$G$777,СВЦЭМ!$A$34:$A$777,$A287,СВЦЭМ!$B$33:$B$776,D$261)+'СЕТ СН'!$F$15</f>
        <v>0</v>
      </c>
      <c r="E287" s="36">
        <f>SUMIFS(СВЦЭМ!$G$34:$G$777,СВЦЭМ!$A$34:$A$777,$A287,СВЦЭМ!$B$33:$B$776,E$261)+'СЕТ СН'!$F$15</f>
        <v>0</v>
      </c>
      <c r="F287" s="36">
        <f>SUMIFS(СВЦЭМ!$G$34:$G$777,СВЦЭМ!$A$34:$A$777,$A287,СВЦЭМ!$B$33:$B$776,F$261)+'СЕТ СН'!$F$15</f>
        <v>0</v>
      </c>
      <c r="G287" s="36">
        <f>SUMIFS(СВЦЭМ!$G$34:$G$777,СВЦЭМ!$A$34:$A$777,$A287,СВЦЭМ!$B$33:$B$776,G$261)+'СЕТ СН'!$F$15</f>
        <v>0</v>
      </c>
      <c r="H287" s="36">
        <f>SUMIFS(СВЦЭМ!$G$34:$G$777,СВЦЭМ!$A$34:$A$777,$A287,СВЦЭМ!$B$33:$B$776,H$261)+'СЕТ СН'!$F$15</f>
        <v>0</v>
      </c>
      <c r="I287" s="36">
        <f>SUMIFS(СВЦЭМ!$G$34:$G$777,СВЦЭМ!$A$34:$A$777,$A287,СВЦЭМ!$B$33:$B$776,I$261)+'СЕТ СН'!$F$15</f>
        <v>0</v>
      </c>
      <c r="J287" s="36">
        <f>SUMIFS(СВЦЭМ!$G$34:$G$777,СВЦЭМ!$A$34:$A$777,$A287,СВЦЭМ!$B$33:$B$776,J$261)+'СЕТ СН'!$F$15</f>
        <v>0</v>
      </c>
      <c r="K287" s="36">
        <f>SUMIFS(СВЦЭМ!$G$34:$G$777,СВЦЭМ!$A$34:$A$777,$A287,СВЦЭМ!$B$33:$B$776,K$261)+'СЕТ СН'!$F$15</f>
        <v>0</v>
      </c>
      <c r="L287" s="36">
        <f>SUMIFS(СВЦЭМ!$G$34:$G$777,СВЦЭМ!$A$34:$A$777,$A287,СВЦЭМ!$B$33:$B$776,L$261)+'СЕТ СН'!$F$15</f>
        <v>0</v>
      </c>
      <c r="M287" s="36">
        <f>SUMIFS(СВЦЭМ!$G$34:$G$777,СВЦЭМ!$A$34:$A$777,$A287,СВЦЭМ!$B$33:$B$776,M$261)+'СЕТ СН'!$F$15</f>
        <v>0</v>
      </c>
      <c r="N287" s="36">
        <f>SUMIFS(СВЦЭМ!$G$34:$G$777,СВЦЭМ!$A$34:$A$777,$A287,СВЦЭМ!$B$33:$B$776,N$261)+'СЕТ СН'!$F$15</f>
        <v>0</v>
      </c>
      <c r="O287" s="36">
        <f>SUMIFS(СВЦЭМ!$G$34:$G$777,СВЦЭМ!$A$34:$A$777,$A287,СВЦЭМ!$B$33:$B$776,O$261)+'СЕТ СН'!$F$15</f>
        <v>0</v>
      </c>
      <c r="P287" s="36">
        <f>SUMIFS(СВЦЭМ!$G$34:$G$777,СВЦЭМ!$A$34:$A$777,$A287,СВЦЭМ!$B$33:$B$776,P$261)+'СЕТ СН'!$F$15</f>
        <v>0</v>
      </c>
      <c r="Q287" s="36">
        <f>SUMIFS(СВЦЭМ!$G$34:$G$777,СВЦЭМ!$A$34:$A$777,$A287,СВЦЭМ!$B$33:$B$776,Q$261)+'СЕТ СН'!$F$15</f>
        <v>0</v>
      </c>
      <c r="R287" s="36">
        <f>SUMIFS(СВЦЭМ!$G$34:$G$777,СВЦЭМ!$A$34:$A$777,$A287,СВЦЭМ!$B$33:$B$776,R$261)+'СЕТ СН'!$F$15</f>
        <v>0</v>
      </c>
      <c r="S287" s="36">
        <f>SUMIFS(СВЦЭМ!$G$34:$G$777,СВЦЭМ!$A$34:$A$777,$A287,СВЦЭМ!$B$33:$B$776,S$261)+'СЕТ СН'!$F$15</f>
        <v>0</v>
      </c>
      <c r="T287" s="36">
        <f>SUMIFS(СВЦЭМ!$G$34:$G$777,СВЦЭМ!$A$34:$A$777,$A287,СВЦЭМ!$B$33:$B$776,T$261)+'СЕТ СН'!$F$15</f>
        <v>0</v>
      </c>
      <c r="U287" s="36">
        <f>SUMIFS(СВЦЭМ!$G$34:$G$777,СВЦЭМ!$A$34:$A$777,$A287,СВЦЭМ!$B$33:$B$776,U$261)+'СЕТ СН'!$F$15</f>
        <v>0</v>
      </c>
      <c r="V287" s="36">
        <f>SUMIFS(СВЦЭМ!$G$34:$G$777,СВЦЭМ!$A$34:$A$777,$A287,СВЦЭМ!$B$33:$B$776,V$261)+'СЕТ СН'!$F$15</f>
        <v>0</v>
      </c>
      <c r="W287" s="36">
        <f>SUMIFS(СВЦЭМ!$G$34:$G$777,СВЦЭМ!$A$34:$A$777,$A287,СВЦЭМ!$B$33:$B$776,W$261)+'СЕТ СН'!$F$15</f>
        <v>0</v>
      </c>
      <c r="X287" s="36">
        <f>SUMIFS(СВЦЭМ!$G$34:$G$777,СВЦЭМ!$A$34:$A$777,$A287,СВЦЭМ!$B$33:$B$776,X$261)+'СЕТ СН'!$F$15</f>
        <v>0</v>
      </c>
      <c r="Y287" s="36">
        <f>SUMIFS(СВЦЭМ!$G$34:$G$777,СВЦЭМ!$A$34:$A$777,$A287,СВЦЭМ!$B$33:$B$776,Y$261)+'СЕТ СН'!$F$15</f>
        <v>0</v>
      </c>
    </row>
    <row r="288" spans="1:25" ht="15.75" hidden="1" x14ac:dyDescent="0.2">
      <c r="A288" s="35">
        <f t="shared" si="7"/>
        <v>43673</v>
      </c>
      <c r="B288" s="36">
        <f>SUMIFS(СВЦЭМ!$G$34:$G$777,СВЦЭМ!$A$34:$A$777,$A288,СВЦЭМ!$B$33:$B$776,B$261)+'СЕТ СН'!$F$15</f>
        <v>0</v>
      </c>
      <c r="C288" s="36">
        <f>SUMIFS(СВЦЭМ!$G$34:$G$777,СВЦЭМ!$A$34:$A$777,$A288,СВЦЭМ!$B$33:$B$776,C$261)+'СЕТ СН'!$F$15</f>
        <v>0</v>
      </c>
      <c r="D288" s="36">
        <f>SUMIFS(СВЦЭМ!$G$34:$G$777,СВЦЭМ!$A$34:$A$777,$A288,СВЦЭМ!$B$33:$B$776,D$261)+'СЕТ СН'!$F$15</f>
        <v>0</v>
      </c>
      <c r="E288" s="36">
        <f>SUMIFS(СВЦЭМ!$G$34:$G$777,СВЦЭМ!$A$34:$A$777,$A288,СВЦЭМ!$B$33:$B$776,E$261)+'СЕТ СН'!$F$15</f>
        <v>0</v>
      </c>
      <c r="F288" s="36">
        <f>SUMIFS(СВЦЭМ!$G$34:$G$777,СВЦЭМ!$A$34:$A$777,$A288,СВЦЭМ!$B$33:$B$776,F$261)+'СЕТ СН'!$F$15</f>
        <v>0</v>
      </c>
      <c r="G288" s="36">
        <f>SUMIFS(СВЦЭМ!$G$34:$G$777,СВЦЭМ!$A$34:$A$777,$A288,СВЦЭМ!$B$33:$B$776,G$261)+'СЕТ СН'!$F$15</f>
        <v>0</v>
      </c>
      <c r="H288" s="36">
        <f>SUMIFS(СВЦЭМ!$G$34:$G$777,СВЦЭМ!$A$34:$A$777,$A288,СВЦЭМ!$B$33:$B$776,H$261)+'СЕТ СН'!$F$15</f>
        <v>0</v>
      </c>
      <c r="I288" s="36">
        <f>SUMIFS(СВЦЭМ!$G$34:$G$777,СВЦЭМ!$A$34:$A$777,$A288,СВЦЭМ!$B$33:$B$776,I$261)+'СЕТ СН'!$F$15</f>
        <v>0</v>
      </c>
      <c r="J288" s="36">
        <f>SUMIFS(СВЦЭМ!$G$34:$G$777,СВЦЭМ!$A$34:$A$777,$A288,СВЦЭМ!$B$33:$B$776,J$261)+'СЕТ СН'!$F$15</f>
        <v>0</v>
      </c>
      <c r="K288" s="36">
        <f>SUMIFS(СВЦЭМ!$G$34:$G$777,СВЦЭМ!$A$34:$A$777,$A288,СВЦЭМ!$B$33:$B$776,K$261)+'СЕТ СН'!$F$15</f>
        <v>0</v>
      </c>
      <c r="L288" s="36">
        <f>SUMIFS(СВЦЭМ!$G$34:$G$777,СВЦЭМ!$A$34:$A$777,$A288,СВЦЭМ!$B$33:$B$776,L$261)+'СЕТ СН'!$F$15</f>
        <v>0</v>
      </c>
      <c r="M288" s="36">
        <f>SUMIFS(СВЦЭМ!$G$34:$G$777,СВЦЭМ!$A$34:$A$777,$A288,СВЦЭМ!$B$33:$B$776,M$261)+'СЕТ СН'!$F$15</f>
        <v>0</v>
      </c>
      <c r="N288" s="36">
        <f>SUMIFS(СВЦЭМ!$G$34:$G$777,СВЦЭМ!$A$34:$A$777,$A288,СВЦЭМ!$B$33:$B$776,N$261)+'СЕТ СН'!$F$15</f>
        <v>0</v>
      </c>
      <c r="O288" s="36">
        <f>SUMIFS(СВЦЭМ!$G$34:$G$777,СВЦЭМ!$A$34:$A$777,$A288,СВЦЭМ!$B$33:$B$776,O$261)+'СЕТ СН'!$F$15</f>
        <v>0</v>
      </c>
      <c r="P288" s="36">
        <f>SUMIFS(СВЦЭМ!$G$34:$G$777,СВЦЭМ!$A$34:$A$777,$A288,СВЦЭМ!$B$33:$B$776,P$261)+'СЕТ СН'!$F$15</f>
        <v>0</v>
      </c>
      <c r="Q288" s="36">
        <f>SUMIFS(СВЦЭМ!$G$34:$G$777,СВЦЭМ!$A$34:$A$777,$A288,СВЦЭМ!$B$33:$B$776,Q$261)+'СЕТ СН'!$F$15</f>
        <v>0</v>
      </c>
      <c r="R288" s="36">
        <f>SUMIFS(СВЦЭМ!$G$34:$G$777,СВЦЭМ!$A$34:$A$777,$A288,СВЦЭМ!$B$33:$B$776,R$261)+'СЕТ СН'!$F$15</f>
        <v>0</v>
      </c>
      <c r="S288" s="36">
        <f>SUMIFS(СВЦЭМ!$G$34:$G$777,СВЦЭМ!$A$34:$A$777,$A288,СВЦЭМ!$B$33:$B$776,S$261)+'СЕТ СН'!$F$15</f>
        <v>0</v>
      </c>
      <c r="T288" s="36">
        <f>SUMIFS(СВЦЭМ!$G$34:$G$777,СВЦЭМ!$A$34:$A$777,$A288,СВЦЭМ!$B$33:$B$776,T$261)+'СЕТ СН'!$F$15</f>
        <v>0</v>
      </c>
      <c r="U288" s="36">
        <f>SUMIFS(СВЦЭМ!$G$34:$G$777,СВЦЭМ!$A$34:$A$777,$A288,СВЦЭМ!$B$33:$B$776,U$261)+'СЕТ СН'!$F$15</f>
        <v>0</v>
      </c>
      <c r="V288" s="36">
        <f>SUMIFS(СВЦЭМ!$G$34:$G$777,СВЦЭМ!$A$34:$A$777,$A288,СВЦЭМ!$B$33:$B$776,V$261)+'СЕТ СН'!$F$15</f>
        <v>0</v>
      </c>
      <c r="W288" s="36">
        <f>SUMIFS(СВЦЭМ!$G$34:$G$777,СВЦЭМ!$A$34:$A$777,$A288,СВЦЭМ!$B$33:$B$776,W$261)+'СЕТ СН'!$F$15</f>
        <v>0</v>
      </c>
      <c r="X288" s="36">
        <f>SUMIFS(СВЦЭМ!$G$34:$G$777,СВЦЭМ!$A$34:$A$777,$A288,СВЦЭМ!$B$33:$B$776,X$261)+'СЕТ СН'!$F$15</f>
        <v>0</v>
      </c>
      <c r="Y288" s="36">
        <f>SUMIFS(СВЦЭМ!$G$34:$G$777,СВЦЭМ!$A$34:$A$777,$A288,СВЦЭМ!$B$33:$B$776,Y$261)+'СЕТ СН'!$F$15</f>
        <v>0</v>
      </c>
    </row>
    <row r="289" spans="1:27" ht="15.75" hidden="1" x14ac:dyDescent="0.2">
      <c r="A289" s="35">
        <f t="shared" si="7"/>
        <v>43674</v>
      </c>
      <c r="B289" s="36">
        <f>SUMIFS(СВЦЭМ!$G$34:$G$777,СВЦЭМ!$A$34:$A$777,$A289,СВЦЭМ!$B$33:$B$776,B$261)+'СЕТ СН'!$F$15</f>
        <v>0</v>
      </c>
      <c r="C289" s="36">
        <f>SUMIFS(СВЦЭМ!$G$34:$G$777,СВЦЭМ!$A$34:$A$777,$A289,СВЦЭМ!$B$33:$B$776,C$261)+'СЕТ СН'!$F$15</f>
        <v>0</v>
      </c>
      <c r="D289" s="36">
        <f>SUMIFS(СВЦЭМ!$G$34:$G$777,СВЦЭМ!$A$34:$A$777,$A289,СВЦЭМ!$B$33:$B$776,D$261)+'СЕТ СН'!$F$15</f>
        <v>0</v>
      </c>
      <c r="E289" s="36">
        <f>SUMIFS(СВЦЭМ!$G$34:$G$777,СВЦЭМ!$A$34:$A$777,$A289,СВЦЭМ!$B$33:$B$776,E$261)+'СЕТ СН'!$F$15</f>
        <v>0</v>
      </c>
      <c r="F289" s="36">
        <f>SUMIFS(СВЦЭМ!$G$34:$G$777,СВЦЭМ!$A$34:$A$777,$A289,СВЦЭМ!$B$33:$B$776,F$261)+'СЕТ СН'!$F$15</f>
        <v>0</v>
      </c>
      <c r="G289" s="36">
        <f>SUMIFS(СВЦЭМ!$G$34:$G$777,СВЦЭМ!$A$34:$A$777,$A289,СВЦЭМ!$B$33:$B$776,G$261)+'СЕТ СН'!$F$15</f>
        <v>0</v>
      </c>
      <c r="H289" s="36">
        <f>SUMIFS(СВЦЭМ!$G$34:$G$777,СВЦЭМ!$A$34:$A$777,$A289,СВЦЭМ!$B$33:$B$776,H$261)+'СЕТ СН'!$F$15</f>
        <v>0</v>
      </c>
      <c r="I289" s="36">
        <f>SUMIFS(СВЦЭМ!$G$34:$G$777,СВЦЭМ!$A$34:$A$777,$A289,СВЦЭМ!$B$33:$B$776,I$261)+'СЕТ СН'!$F$15</f>
        <v>0</v>
      </c>
      <c r="J289" s="36">
        <f>SUMIFS(СВЦЭМ!$G$34:$G$777,СВЦЭМ!$A$34:$A$777,$A289,СВЦЭМ!$B$33:$B$776,J$261)+'СЕТ СН'!$F$15</f>
        <v>0</v>
      </c>
      <c r="K289" s="36">
        <f>SUMIFS(СВЦЭМ!$G$34:$G$777,СВЦЭМ!$A$34:$A$777,$A289,СВЦЭМ!$B$33:$B$776,K$261)+'СЕТ СН'!$F$15</f>
        <v>0</v>
      </c>
      <c r="L289" s="36">
        <f>SUMIFS(СВЦЭМ!$G$34:$G$777,СВЦЭМ!$A$34:$A$777,$A289,СВЦЭМ!$B$33:$B$776,L$261)+'СЕТ СН'!$F$15</f>
        <v>0</v>
      </c>
      <c r="M289" s="36">
        <f>SUMIFS(СВЦЭМ!$G$34:$G$777,СВЦЭМ!$A$34:$A$777,$A289,СВЦЭМ!$B$33:$B$776,M$261)+'СЕТ СН'!$F$15</f>
        <v>0</v>
      </c>
      <c r="N289" s="36">
        <f>SUMIFS(СВЦЭМ!$G$34:$G$777,СВЦЭМ!$A$34:$A$777,$A289,СВЦЭМ!$B$33:$B$776,N$261)+'СЕТ СН'!$F$15</f>
        <v>0</v>
      </c>
      <c r="O289" s="36">
        <f>SUMIFS(СВЦЭМ!$G$34:$G$777,СВЦЭМ!$A$34:$A$777,$A289,СВЦЭМ!$B$33:$B$776,O$261)+'СЕТ СН'!$F$15</f>
        <v>0</v>
      </c>
      <c r="P289" s="36">
        <f>SUMIFS(СВЦЭМ!$G$34:$G$777,СВЦЭМ!$A$34:$A$777,$A289,СВЦЭМ!$B$33:$B$776,P$261)+'СЕТ СН'!$F$15</f>
        <v>0</v>
      </c>
      <c r="Q289" s="36">
        <f>SUMIFS(СВЦЭМ!$G$34:$G$777,СВЦЭМ!$A$34:$A$777,$A289,СВЦЭМ!$B$33:$B$776,Q$261)+'СЕТ СН'!$F$15</f>
        <v>0</v>
      </c>
      <c r="R289" s="36">
        <f>SUMIFS(СВЦЭМ!$G$34:$G$777,СВЦЭМ!$A$34:$A$777,$A289,СВЦЭМ!$B$33:$B$776,R$261)+'СЕТ СН'!$F$15</f>
        <v>0</v>
      </c>
      <c r="S289" s="36">
        <f>SUMIFS(СВЦЭМ!$G$34:$G$777,СВЦЭМ!$A$34:$A$777,$A289,СВЦЭМ!$B$33:$B$776,S$261)+'СЕТ СН'!$F$15</f>
        <v>0</v>
      </c>
      <c r="T289" s="36">
        <f>SUMIFS(СВЦЭМ!$G$34:$G$777,СВЦЭМ!$A$34:$A$777,$A289,СВЦЭМ!$B$33:$B$776,T$261)+'СЕТ СН'!$F$15</f>
        <v>0</v>
      </c>
      <c r="U289" s="36">
        <f>SUMIFS(СВЦЭМ!$G$34:$G$777,СВЦЭМ!$A$34:$A$777,$A289,СВЦЭМ!$B$33:$B$776,U$261)+'СЕТ СН'!$F$15</f>
        <v>0</v>
      </c>
      <c r="V289" s="36">
        <f>SUMIFS(СВЦЭМ!$G$34:$G$777,СВЦЭМ!$A$34:$A$777,$A289,СВЦЭМ!$B$33:$B$776,V$261)+'СЕТ СН'!$F$15</f>
        <v>0</v>
      </c>
      <c r="W289" s="36">
        <f>SUMIFS(СВЦЭМ!$G$34:$G$777,СВЦЭМ!$A$34:$A$777,$A289,СВЦЭМ!$B$33:$B$776,W$261)+'СЕТ СН'!$F$15</f>
        <v>0</v>
      </c>
      <c r="X289" s="36">
        <f>SUMIFS(СВЦЭМ!$G$34:$G$777,СВЦЭМ!$A$34:$A$777,$A289,СВЦЭМ!$B$33:$B$776,X$261)+'СЕТ СН'!$F$15</f>
        <v>0</v>
      </c>
      <c r="Y289" s="36">
        <f>SUMIFS(СВЦЭМ!$G$34:$G$777,СВЦЭМ!$A$34:$A$777,$A289,СВЦЭМ!$B$33:$B$776,Y$261)+'СЕТ СН'!$F$15</f>
        <v>0</v>
      </c>
    </row>
    <row r="290" spans="1:27" ht="15.75" hidden="1" x14ac:dyDescent="0.2">
      <c r="A290" s="35">
        <f t="shared" si="7"/>
        <v>43675</v>
      </c>
      <c r="B290" s="36">
        <f>SUMIFS(СВЦЭМ!$G$34:$G$777,СВЦЭМ!$A$34:$A$777,$A290,СВЦЭМ!$B$33:$B$776,B$261)+'СЕТ СН'!$F$15</f>
        <v>0</v>
      </c>
      <c r="C290" s="36">
        <f>SUMIFS(СВЦЭМ!$G$34:$G$777,СВЦЭМ!$A$34:$A$777,$A290,СВЦЭМ!$B$33:$B$776,C$261)+'СЕТ СН'!$F$15</f>
        <v>0</v>
      </c>
      <c r="D290" s="36">
        <f>SUMIFS(СВЦЭМ!$G$34:$G$777,СВЦЭМ!$A$34:$A$777,$A290,СВЦЭМ!$B$33:$B$776,D$261)+'СЕТ СН'!$F$15</f>
        <v>0</v>
      </c>
      <c r="E290" s="36">
        <f>SUMIFS(СВЦЭМ!$G$34:$G$777,СВЦЭМ!$A$34:$A$777,$A290,СВЦЭМ!$B$33:$B$776,E$261)+'СЕТ СН'!$F$15</f>
        <v>0</v>
      </c>
      <c r="F290" s="36">
        <f>SUMIFS(СВЦЭМ!$G$34:$G$777,СВЦЭМ!$A$34:$A$777,$A290,СВЦЭМ!$B$33:$B$776,F$261)+'СЕТ СН'!$F$15</f>
        <v>0</v>
      </c>
      <c r="G290" s="36">
        <f>SUMIFS(СВЦЭМ!$G$34:$G$777,СВЦЭМ!$A$34:$A$777,$A290,СВЦЭМ!$B$33:$B$776,G$261)+'СЕТ СН'!$F$15</f>
        <v>0</v>
      </c>
      <c r="H290" s="36">
        <f>SUMIFS(СВЦЭМ!$G$34:$G$777,СВЦЭМ!$A$34:$A$777,$A290,СВЦЭМ!$B$33:$B$776,H$261)+'СЕТ СН'!$F$15</f>
        <v>0</v>
      </c>
      <c r="I290" s="36">
        <f>SUMIFS(СВЦЭМ!$G$34:$G$777,СВЦЭМ!$A$34:$A$777,$A290,СВЦЭМ!$B$33:$B$776,I$261)+'СЕТ СН'!$F$15</f>
        <v>0</v>
      </c>
      <c r="J290" s="36">
        <f>SUMIFS(СВЦЭМ!$G$34:$G$777,СВЦЭМ!$A$34:$A$777,$A290,СВЦЭМ!$B$33:$B$776,J$261)+'СЕТ СН'!$F$15</f>
        <v>0</v>
      </c>
      <c r="K290" s="36">
        <f>SUMIFS(СВЦЭМ!$G$34:$G$777,СВЦЭМ!$A$34:$A$777,$A290,СВЦЭМ!$B$33:$B$776,K$261)+'СЕТ СН'!$F$15</f>
        <v>0</v>
      </c>
      <c r="L290" s="36">
        <f>SUMIFS(СВЦЭМ!$G$34:$G$777,СВЦЭМ!$A$34:$A$777,$A290,СВЦЭМ!$B$33:$B$776,L$261)+'СЕТ СН'!$F$15</f>
        <v>0</v>
      </c>
      <c r="M290" s="36">
        <f>SUMIFS(СВЦЭМ!$G$34:$G$777,СВЦЭМ!$A$34:$A$777,$A290,СВЦЭМ!$B$33:$B$776,M$261)+'СЕТ СН'!$F$15</f>
        <v>0</v>
      </c>
      <c r="N290" s="36">
        <f>SUMIFS(СВЦЭМ!$G$34:$G$777,СВЦЭМ!$A$34:$A$777,$A290,СВЦЭМ!$B$33:$B$776,N$261)+'СЕТ СН'!$F$15</f>
        <v>0</v>
      </c>
      <c r="O290" s="36">
        <f>SUMIFS(СВЦЭМ!$G$34:$G$777,СВЦЭМ!$A$34:$A$777,$A290,СВЦЭМ!$B$33:$B$776,O$261)+'СЕТ СН'!$F$15</f>
        <v>0</v>
      </c>
      <c r="P290" s="36">
        <f>SUMIFS(СВЦЭМ!$G$34:$G$777,СВЦЭМ!$A$34:$A$777,$A290,СВЦЭМ!$B$33:$B$776,P$261)+'СЕТ СН'!$F$15</f>
        <v>0</v>
      </c>
      <c r="Q290" s="36">
        <f>SUMIFS(СВЦЭМ!$G$34:$G$777,СВЦЭМ!$A$34:$A$777,$A290,СВЦЭМ!$B$33:$B$776,Q$261)+'СЕТ СН'!$F$15</f>
        <v>0</v>
      </c>
      <c r="R290" s="36">
        <f>SUMIFS(СВЦЭМ!$G$34:$G$777,СВЦЭМ!$A$34:$A$777,$A290,СВЦЭМ!$B$33:$B$776,R$261)+'СЕТ СН'!$F$15</f>
        <v>0</v>
      </c>
      <c r="S290" s="36">
        <f>SUMIFS(СВЦЭМ!$G$34:$G$777,СВЦЭМ!$A$34:$A$777,$A290,СВЦЭМ!$B$33:$B$776,S$261)+'СЕТ СН'!$F$15</f>
        <v>0</v>
      </c>
      <c r="T290" s="36">
        <f>SUMIFS(СВЦЭМ!$G$34:$G$777,СВЦЭМ!$A$34:$A$777,$A290,СВЦЭМ!$B$33:$B$776,T$261)+'СЕТ СН'!$F$15</f>
        <v>0</v>
      </c>
      <c r="U290" s="36">
        <f>SUMIFS(СВЦЭМ!$G$34:$G$777,СВЦЭМ!$A$34:$A$777,$A290,СВЦЭМ!$B$33:$B$776,U$261)+'СЕТ СН'!$F$15</f>
        <v>0</v>
      </c>
      <c r="V290" s="36">
        <f>SUMIFS(СВЦЭМ!$G$34:$G$777,СВЦЭМ!$A$34:$A$777,$A290,СВЦЭМ!$B$33:$B$776,V$261)+'СЕТ СН'!$F$15</f>
        <v>0</v>
      </c>
      <c r="W290" s="36">
        <f>SUMIFS(СВЦЭМ!$G$34:$G$777,СВЦЭМ!$A$34:$A$777,$A290,СВЦЭМ!$B$33:$B$776,W$261)+'СЕТ СН'!$F$15</f>
        <v>0</v>
      </c>
      <c r="X290" s="36">
        <f>SUMIFS(СВЦЭМ!$G$34:$G$777,СВЦЭМ!$A$34:$A$777,$A290,СВЦЭМ!$B$33:$B$776,X$261)+'СЕТ СН'!$F$15</f>
        <v>0</v>
      </c>
      <c r="Y290" s="36">
        <f>SUMIFS(СВЦЭМ!$G$34:$G$777,СВЦЭМ!$A$34:$A$777,$A290,СВЦЭМ!$B$33:$B$776,Y$261)+'СЕТ СН'!$F$15</f>
        <v>0</v>
      </c>
    </row>
    <row r="291" spans="1:27" ht="15.75" hidden="1" x14ac:dyDescent="0.2">
      <c r="A291" s="35">
        <f t="shared" si="7"/>
        <v>43676</v>
      </c>
      <c r="B291" s="36">
        <f>SUMIFS(СВЦЭМ!$G$34:$G$777,СВЦЭМ!$A$34:$A$777,$A291,СВЦЭМ!$B$33:$B$776,B$261)+'СЕТ СН'!$F$15</f>
        <v>0</v>
      </c>
      <c r="C291" s="36">
        <f>SUMIFS(СВЦЭМ!$G$34:$G$777,СВЦЭМ!$A$34:$A$777,$A291,СВЦЭМ!$B$33:$B$776,C$261)+'СЕТ СН'!$F$15</f>
        <v>0</v>
      </c>
      <c r="D291" s="36">
        <f>SUMIFS(СВЦЭМ!$G$34:$G$777,СВЦЭМ!$A$34:$A$777,$A291,СВЦЭМ!$B$33:$B$776,D$261)+'СЕТ СН'!$F$15</f>
        <v>0</v>
      </c>
      <c r="E291" s="36">
        <f>SUMIFS(СВЦЭМ!$G$34:$G$777,СВЦЭМ!$A$34:$A$777,$A291,СВЦЭМ!$B$33:$B$776,E$261)+'СЕТ СН'!$F$15</f>
        <v>0</v>
      </c>
      <c r="F291" s="36">
        <f>SUMIFS(СВЦЭМ!$G$34:$G$777,СВЦЭМ!$A$34:$A$777,$A291,СВЦЭМ!$B$33:$B$776,F$261)+'СЕТ СН'!$F$15</f>
        <v>0</v>
      </c>
      <c r="G291" s="36">
        <f>SUMIFS(СВЦЭМ!$G$34:$G$777,СВЦЭМ!$A$34:$A$777,$A291,СВЦЭМ!$B$33:$B$776,G$261)+'СЕТ СН'!$F$15</f>
        <v>0</v>
      </c>
      <c r="H291" s="36">
        <f>SUMIFS(СВЦЭМ!$G$34:$G$777,СВЦЭМ!$A$34:$A$777,$A291,СВЦЭМ!$B$33:$B$776,H$261)+'СЕТ СН'!$F$15</f>
        <v>0</v>
      </c>
      <c r="I291" s="36">
        <f>SUMIFS(СВЦЭМ!$G$34:$G$777,СВЦЭМ!$A$34:$A$777,$A291,СВЦЭМ!$B$33:$B$776,I$261)+'СЕТ СН'!$F$15</f>
        <v>0</v>
      </c>
      <c r="J291" s="36">
        <f>SUMIFS(СВЦЭМ!$G$34:$G$777,СВЦЭМ!$A$34:$A$777,$A291,СВЦЭМ!$B$33:$B$776,J$261)+'СЕТ СН'!$F$15</f>
        <v>0</v>
      </c>
      <c r="K291" s="36">
        <f>SUMIFS(СВЦЭМ!$G$34:$G$777,СВЦЭМ!$A$34:$A$777,$A291,СВЦЭМ!$B$33:$B$776,K$261)+'СЕТ СН'!$F$15</f>
        <v>0</v>
      </c>
      <c r="L291" s="36">
        <f>SUMIFS(СВЦЭМ!$G$34:$G$777,СВЦЭМ!$A$34:$A$777,$A291,СВЦЭМ!$B$33:$B$776,L$261)+'СЕТ СН'!$F$15</f>
        <v>0</v>
      </c>
      <c r="M291" s="36">
        <f>SUMIFS(СВЦЭМ!$G$34:$G$777,СВЦЭМ!$A$34:$A$777,$A291,СВЦЭМ!$B$33:$B$776,M$261)+'СЕТ СН'!$F$15</f>
        <v>0</v>
      </c>
      <c r="N291" s="36">
        <f>SUMIFS(СВЦЭМ!$G$34:$G$777,СВЦЭМ!$A$34:$A$777,$A291,СВЦЭМ!$B$33:$B$776,N$261)+'СЕТ СН'!$F$15</f>
        <v>0</v>
      </c>
      <c r="O291" s="36">
        <f>SUMIFS(СВЦЭМ!$G$34:$G$777,СВЦЭМ!$A$34:$A$777,$A291,СВЦЭМ!$B$33:$B$776,O$261)+'СЕТ СН'!$F$15</f>
        <v>0</v>
      </c>
      <c r="P291" s="36">
        <f>SUMIFS(СВЦЭМ!$G$34:$G$777,СВЦЭМ!$A$34:$A$777,$A291,СВЦЭМ!$B$33:$B$776,P$261)+'СЕТ СН'!$F$15</f>
        <v>0</v>
      </c>
      <c r="Q291" s="36">
        <f>SUMIFS(СВЦЭМ!$G$34:$G$777,СВЦЭМ!$A$34:$A$777,$A291,СВЦЭМ!$B$33:$B$776,Q$261)+'СЕТ СН'!$F$15</f>
        <v>0</v>
      </c>
      <c r="R291" s="36">
        <f>SUMIFS(СВЦЭМ!$G$34:$G$777,СВЦЭМ!$A$34:$A$777,$A291,СВЦЭМ!$B$33:$B$776,R$261)+'СЕТ СН'!$F$15</f>
        <v>0</v>
      </c>
      <c r="S291" s="36">
        <f>SUMIFS(СВЦЭМ!$G$34:$G$777,СВЦЭМ!$A$34:$A$777,$A291,СВЦЭМ!$B$33:$B$776,S$261)+'СЕТ СН'!$F$15</f>
        <v>0</v>
      </c>
      <c r="T291" s="36">
        <f>SUMIFS(СВЦЭМ!$G$34:$G$777,СВЦЭМ!$A$34:$A$777,$A291,СВЦЭМ!$B$33:$B$776,T$261)+'СЕТ СН'!$F$15</f>
        <v>0</v>
      </c>
      <c r="U291" s="36">
        <f>SUMIFS(СВЦЭМ!$G$34:$G$777,СВЦЭМ!$A$34:$A$777,$A291,СВЦЭМ!$B$33:$B$776,U$261)+'СЕТ СН'!$F$15</f>
        <v>0</v>
      </c>
      <c r="V291" s="36">
        <f>SUMIFS(СВЦЭМ!$G$34:$G$777,СВЦЭМ!$A$34:$A$777,$A291,СВЦЭМ!$B$33:$B$776,V$261)+'СЕТ СН'!$F$15</f>
        <v>0</v>
      </c>
      <c r="W291" s="36">
        <f>SUMIFS(СВЦЭМ!$G$34:$G$777,СВЦЭМ!$A$34:$A$777,$A291,СВЦЭМ!$B$33:$B$776,W$261)+'СЕТ СН'!$F$15</f>
        <v>0</v>
      </c>
      <c r="X291" s="36">
        <f>SUMIFS(СВЦЭМ!$G$34:$G$777,СВЦЭМ!$A$34:$A$777,$A291,СВЦЭМ!$B$33:$B$776,X$261)+'СЕТ СН'!$F$15</f>
        <v>0</v>
      </c>
      <c r="Y291" s="36">
        <f>SUMIFS(СВЦЭМ!$G$34:$G$777,СВЦЭМ!$A$34:$A$777,$A291,СВЦЭМ!$B$33:$B$776,Y$261)+'СЕТ СН'!$F$15</f>
        <v>0</v>
      </c>
    </row>
    <row r="292" spans="1:27" ht="15.75" hidden="1" x14ac:dyDescent="0.2">
      <c r="A292" s="35">
        <f t="shared" si="7"/>
        <v>43677</v>
      </c>
      <c r="B292" s="36">
        <f>SUMIFS(СВЦЭМ!$G$34:$G$777,СВЦЭМ!$A$34:$A$777,$A292,СВЦЭМ!$B$33:$B$776,B$261)+'СЕТ СН'!$F$15</f>
        <v>0</v>
      </c>
      <c r="C292" s="36">
        <f>SUMIFS(СВЦЭМ!$G$34:$G$777,СВЦЭМ!$A$34:$A$777,$A292,СВЦЭМ!$B$33:$B$776,C$261)+'СЕТ СН'!$F$15</f>
        <v>0</v>
      </c>
      <c r="D292" s="36">
        <f>SUMIFS(СВЦЭМ!$G$34:$G$777,СВЦЭМ!$A$34:$A$777,$A292,СВЦЭМ!$B$33:$B$776,D$261)+'СЕТ СН'!$F$15</f>
        <v>0</v>
      </c>
      <c r="E292" s="36">
        <f>SUMIFS(СВЦЭМ!$G$34:$G$777,СВЦЭМ!$A$34:$A$777,$A292,СВЦЭМ!$B$33:$B$776,E$261)+'СЕТ СН'!$F$15</f>
        <v>0</v>
      </c>
      <c r="F292" s="36">
        <f>SUMIFS(СВЦЭМ!$G$34:$G$777,СВЦЭМ!$A$34:$A$777,$A292,СВЦЭМ!$B$33:$B$776,F$261)+'СЕТ СН'!$F$15</f>
        <v>0</v>
      </c>
      <c r="G292" s="36">
        <f>SUMIFS(СВЦЭМ!$G$34:$G$777,СВЦЭМ!$A$34:$A$777,$A292,СВЦЭМ!$B$33:$B$776,G$261)+'СЕТ СН'!$F$15</f>
        <v>0</v>
      </c>
      <c r="H292" s="36">
        <f>SUMIFS(СВЦЭМ!$G$34:$G$777,СВЦЭМ!$A$34:$A$777,$A292,СВЦЭМ!$B$33:$B$776,H$261)+'СЕТ СН'!$F$15</f>
        <v>0</v>
      </c>
      <c r="I292" s="36">
        <f>SUMIFS(СВЦЭМ!$G$34:$G$777,СВЦЭМ!$A$34:$A$777,$A292,СВЦЭМ!$B$33:$B$776,I$261)+'СЕТ СН'!$F$15</f>
        <v>0</v>
      </c>
      <c r="J292" s="36">
        <f>SUMIFS(СВЦЭМ!$G$34:$G$777,СВЦЭМ!$A$34:$A$777,$A292,СВЦЭМ!$B$33:$B$776,J$261)+'СЕТ СН'!$F$15</f>
        <v>0</v>
      </c>
      <c r="K292" s="36">
        <f>SUMIFS(СВЦЭМ!$G$34:$G$777,СВЦЭМ!$A$34:$A$777,$A292,СВЦЭМ!$B$33:$B$776,K$261)+'СЕТ СН'!$F$15</f>
        <v>0</v>
      </c>
      <c r="L292" s="36">
        <f>SUMIFS(СВЦЭМ!$G$34:$G$777,СВЦЭМ!$A$34:$A$777,$A292,СВЦЭМ!$B$33:$B$776,L$261)+'СЕТ СН'!$F$15</f>
        <v>0</v>
      </c>
      <c r="M292" s="36">
        <f>SUMIFS(СВЦЭМ!$G$34:$G$777,СВЦЭМ!$A$34:$A$777,$A292,СВЦЭМ!$B$33:$B$776,M$261)+'СЕТ СН'!$F$15</f>
        <v>0</v>
      </c>
      <c r="N292" s="36">
        <f>SUMIFS(СВЦЭМ!$G$34:$G$777,СВЦЭМ!$A$34:$A$777,$A292,СВЦЭМ!$B$33:$B$776,N$261)+'СЕТ СН'!$F$15</f>
        <v>0</v>
      </c>
      <c r="O292" s="36">
        <f>SUMIFS(СВЦЭМ!$G$34:$G$777,СВЦЭМ!$A$34:$A$777,$A292,СВЦЭМ!$B$33:$B$776,O$261)+'СЕТ СН'!$F$15</f>
        <v>0</v>
      </c>
      <c r="P292" s="36">
        <f>SUMIFS(СВЦЭМ!$G$34:$G$777,СВЦЭМ!$A$34:$A$777,$A292,СВЦЭМ!$B$33:$B$776,P$261)+'СЕТ СН'!$F$15</f>
        <v>0</v>
      </c>
      <c r="Q292" s="36">
        <f>SUMIFS(СВЦЭМ!$G$34:$G$777,СВЦЭМ!$A$34:$A$777,$A292,СВЦЭМ!$B$33:$B$776,Q$261)+'СЕТ СН'!$F$15</f>
        <v>0</v>
      </c>
      <c r="R292" s="36">
        <f>SUMIFS(СВЦЭМ!$G$34:$G$777,СВЦЭМ!$A$34:$A$777,$A292,СВЦЭМ!$B$33:$B$776,R$261)+'СЕТ СН'!$F$15</f>
        <v>0</v>
      </c>
      <c r="S292" s="36">
        <f>SUMIFS(СВЦЭМ!$G$34:$G$777,СВЦЭМ!$A$34:$A$777,$A292,СВЦЭМ!$B$33:$B$776,S$261)+'СЕТ СН'!$F$15</f>
        <v>0</v>
      </c>
      <c r="T292" s="36">
        <f>SUMIFS(СВЦЭМ!$G$34:$G$777,СВЦЭМ!$A$34:$A$777,$A292,СВЦЭМ!$B$33:$B$776,T$261)+'СЕТ СН'!$F$15</f>
        <v>0</v>
      </c>
      <c r="U292" s="36">
        <f>SUMIFS(СВЦЭМ!$G$34:$G$777,СВЦЭМ!$A$34:$A$777,$A292,СВЦЭМ!$B$33:$B$776,U$261)+'СЕТ СН'!$F$15</f>
        <v>0</v>
      </c>
      <c r="V292" s="36">
        <f>SUMIFS(СВЦЭМ!$G$34:$G$777,СВЦЭМ!$A$34:$A$777,$A292,СВЦЭМ!$B$33:$B$776,V$261)+'СЕТ СН'!$F$15</f>
        <v>0</v>
      </c>
      <c r="W292" s="36">
        <f>SUMIFS(СВЦЭМ!$G$34:$G$777,СВЦЭМ!$A$34:$A$777,$A292,СВЦЭМ!$B$33:$B$776,W$261)+'СЕТ СН'!$F$15</f>
        <v>0</v>
      </c>
      <c r="X292" s="36">
        <f>SUMIFS(СВЦЭМ!$G$34:$G$777,СВЦЭМ!$A$34:$A$777,$A292,СВЦЭМ!$B$33:$B$776,X$261)+'СЕТ СН'!$F$15</f>
        <v>0</v>
      </c>
      <c r="Y292" s="36">
        <f>SUMIFS(СВЦЭМ!$G$34:$G$777,СВЦЭМ!$A$34:$A$777,$A292,СВЦЭМ!$B$33:$B$776,Y$261)+'СЕТ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8" t="s">
        <v>7</v>
      </c>
      <c r="B294" s="131" t="s">
        <v>117</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29"/>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01.07.2019</v>
      </c>
      <c r="B297" s="36">
        <f>SUMIFS(СВЦЭМ!$H$34:$H$777,СВЦЭМ!$A$34:$A$777,$A297,СВЦЭМ!$B$33:$B$776,B$296)+'СЕТ СН'!$F$15</f>
        <v>0</v>
      </c>
      <c r="C297" s="36">
        <f>SUMIFS(СВЦЭМ!$H$34:$H$777,СВЦЭМ!$A$34:$A$777,$A297,СВЦЭМ!$B$33:$B$776,C$296)+'СЕТ СН'!$F$15</f>
        <v>0</v>
      </c>
      <c r="D297" s="36">
        <f>SUMIFS(СВЦЭМ!$H$34:$H$777,СВЦЭМ!$A$34:$A$777,$A297,СВЦЭМ!$B$33:$B$776,D$296)+'СЕТ СН'!$F$15</f>
        <v>0</v>
      </c>
      <c r="E297" s="36">
        <f>SUMIFS(СВЦЭМ!$H$34:$H$777,СВЦЭМ!$A$34:$A$777,$A297,СВЦЭМ!$B$33:$B$776,E$296)+'СЕТ СН'!$F$15</f>
        <v>0</v>
      </c>
      <c r="F297" s="36">
        <f>SUMIFS(СВЦЭМ!$H$34:$H$777,СВЦЭМ!$A$34:$A$777,$A297,СВЦЭМ!$B$33:$B$776,F$296)+'СЕТ СН'!$F$15</f>
        <v>0</v>
      </c>
      <c r="G297" s="36">
        <f>SUMIFS(СВЦЭМ!$H$34:$H$777,СВЦЭМ!$A$34:$A$777,$A297,СВЦЭМ!$B$33:$B$776,G$296)+'СЕТ СН'!$F$15</f>
        <v>0</v>
      </c>
      <c r="H297" s="36">
        <f>SUMIFS(СВЦЭМ!$H$34:$H$777,СВЦЭМ!$A$34:$A$777,$A297,СВЦЭМ!$B$33:$B$776,H$296)+'СЕТ СН'!$F$15</f>
        <v>0</v>
      </c>
      <c r="I297" s="36">
        <f>SUMIFS(СВЦЭМ!$H$34:$H$777,СВЦЭМ!$A$34:$A$777,$A297,СВЦЭМ!$B$33:$B$776,I$296)+'СЕТ СН'!$F$15</f>
        <v>0</v>
      </c>
      <c r="J297" s="36">
        <f>SUMIFS(СВЦЭМ!$H$34:$H$777,СВЦЭМ!$A$34:$A$777,$A297,СВЦЭМ!$B$33:$B$776,J$296)+'СЕТ СН'!$F$15</f>
        <v>0</v>
      </c>
      <c r="K297" s="36">
        <f>SUMIFS(СВЦЭМ!$H$34:$H$777,СВЦЭМ!$A$34:$A$777,$A297,СВЦЭМ!$B$33:$B$776,K$296)+'СЕТ СН'!$F$15</f>
        <v>0</v>
      </c>
      <c r="L297" s="36">
        <f>SUMIFS(СВЦЭМ!$H$34:$H$777,СВЦЭМ!$A$34:$A$777,$A297,СВЦЭМ!$B$33:$B$776,L$296)+'СЕТ СН'!$F$15</f>
        <v>0</v>
      </c>
      <c r="M297" s="36">
        <f>SUMIFS(СВЦЭМ!$H$34:$H$777,СВЦЭМ!$A$34:$A$777,$A297,СВЦЭМ!$B$33:$B$776,M$296)+'СЕТ СН'!$F$15</f>
        <v>0</v>
      </c>
      <c r="N297" s="36">
        <f>SUMIFS(СВЦЭМ!$H$34:$H$777,СВЦЭМ!$A$34:$A$777,$A297,СВЦЭМ!$B$33:$B$776,N$296)+'СЕТ СН'!$F$15</f>
        <v>0</v>
      </c>
      <c r="O297" s="36">
        <f>SUMIFS(СВЦЭМ!$H$34:$H$777,СВЦЭМ!$A$34:$A$777,$A297,СВЦЭМ!$B$33:$B$776,O$296)+'СЕТ СН'!$F$15</f>
        <v>0</v>
      </c>
      <c r="P297" s="36">
        <f>SUMIFS(СВЦЭМ!$H$34:$H$777,СВЦЭМ!$A$34:$A$777,$A297,СВЦЭМ!$B$33:$B$776,P$296)+'СЕТ СН'!$F$15</f>
        <v>0</v>
      </c>
      <c r="Q297" s="36">
        <f>SUMIFS(СВЦЭМ!$H$34:$H$777,СВЦЭМ!$A$34:$A$777,$A297,СВЦЭМ!$B$33:$B$776,Q$296)+'СЕТ СН'!$F$15</f>
        <v>0</v>
      </c>
      <c r="R297" s="36">
        <f>SUMIFS(СВЦЭМ!$H$34:$H$777,СВЦЭМ!$A$34:$A$777,$A297,СВЦЭМ!$B$33:$B$776,R$296)+'СЕТ СН'!$F$15</f>
        <v>0</v>
      </c>
      <c r="S297" s="36">
        <f>SUMIFS(СВЦЭМ!$H$34:$H$777,СВЦЭМ!$A$34:$A$777,$A297,СВЦЭМ!$B$33:$B$776,S$296)+'СЕТ СН'!$F$15</f>
        <v>0</v>
      </c>
      <c r="T297" s="36">
        <f>SUMIFS(СВЦЭМ!$H$34:$H$777,СВЦЭМ!$A$34:$A$777,$A297,СВЦЭМ!$B$33:$B$776,T$296)+'СЕТ СН'!$F$15</f>
        <v>0</v>
      </c>
      <c r="U297" s="36">
        <f>SUMIFS(СВЦЭМ!$H$34:$H$777,СВЦЭМ!$A$34:$A$777,$A297,СВЦЭМ!$B$33:$B$776,U$296)+'СЕТ СН'!$F$15</f>
        <v>0</v>
      </c>
      <c r="V297" s="36">
        <f>SUMIFS(СВЦЭМ!$H$34:$H$777,СВЦЭМ!$A$34:$A$777,$A297,СВЦЭМ!$B$33:$B$776,V$296)+'СЕТ СН'!$F$15</f>
        <v>0</v>
      </c>
      <c r="W297" s="36">
        <f>SUMIFS(СВЦЭМ!$H$34:$H$777,СВЦЭМ!$A$34:$A$777,$A297,СВЦЭМ!$B$33:$B$776,W$296)+'СЕТ СН'!$F$15</f>
        <v>0</v>
      </c>
      <c r="X297" s="36">
        <f>SUMIFS(СВЦЭМ!$H$34:$H$777,СВЦЭМ!$A$34:$A$777,$A297,СВЦЭМ!$B$33:$B$776,X$296)+'СЕТ СН'!$F$15</f>
        <v>0</v>
      </c>
      <c r="Y297" s="36">
        <f>SUMIFS(СВЦЭМ!$H$34:$H$777,СВЦЭМ!$A$34:$A$777,$A297,СВЦЭМ!$B$33:$B$776,Y$296)+'СЕТ СН'!$F$15</f>
        <v>0</v>
      </c>
      <c r="AA297" s="45"/>
    </row>
    <row r="298" spans="1:27" ht="15.75" hidden="1" x14ac:dyDescent="0.2">
      <c r="A298" s="35">
        <f>A297+1</f>
        <v>43648</v>
      </c>
      <c r="B298" s="36">
        <f>SUMIFS(СВЦЭМ!$H$34:$H$777,СВЦЭМ!$A$34:$A$777,$A298,СВЦЭМ!$B$33:$B$776,B$296)+'СЕТ СН'!$F$15</f>
        <v>0</v>
      </c>
      <c r="C298" s="36">
        <f>SUMIFS(СВЦЭМ!$H$34:$H$777,СВЦЭМ!$A$34:$A$777,$A298,СВЦЭМ!$B$33:$B$776,C$296)+'СЕТ СН'!$F$15</f>
        <v>0</v>
      </c>
      <c r="D298" s="36">
        <f>SUMIFS(СВЦЭМ!$H$34:$H$777,СВЦЭМ!$A$34:$A$777,$A298,СВЦЭМ!$B$33:$B$776,D$296)+'СЕТ СН'!$F$15</f>
        <v>0</v>
      </c>
      <c r="E298" s="36">
        <f>SUMIFS(СВЦЭМ!$H$34:$H$777,СВЦЭМ!$A$34:$A$777,$A298,СВЦЭМ!$B$33:$B$776,E$296)+'СЕТ СН'!$F$15</f>
        <v>0</v>
      </c>
      <c r="F298" s="36">
        <f>SUMIFS(СВЦЭМ!$H$34:$H$777,СВЦЭМ!$A$34:$A$777,$A298,СВЦЭМ!$B$33:$B$776,F$296)+'СЕТ СН'!$F$15</f>
        <v>0</v>
      </c>
      <c r="G298" s="36">
        <f>SUMIFS(СВЦЭМ!$H$34:$H$777,СВЦЭМ!$A$34:$A$777,$A298,СВЦЭМ!$B$33:$B$776,G$296)+'СЕТ СН'!$F$15</f>
        <v>0</v>
      </c>
      <c r="H298" s="36">
        <f>SUMIFS(СВЦЭМ!$H$34:$H$777,СВЦЭМ!$A$34:$A$777,$A298,СВЦЭМ!$B$33:$B$776,H$296)+'СЕТ СН'!$F$15</f>
        <v>0</v>
      </c>
      <c r="I298" s="36">
        <f>SUMIFS(СВЦЭМ!$H$34:$H$777,СВЦЭМ!$A$34:$A$777,$A298,СВЦЭМ!$B$33:$B$776,I$296)+'СЕТ СН'!$F$15</f>
        <v>0</v>
      </c>
      <c r="J298" s="36">
        <f>SUMIFS(СВЦЭМ!$H$34:$H$777,СВЦЭМ!$A$34:$A$777,$A298,СВЦЭМ!$B$33:$B$776,J$296)+'СЕТ СН'!$F$15</f>
        <v>0</v>
      </c>
      <c r="K298" s="36">
        <f>SUMIFS(СВЦЭМ!$H$34:$H$777,СВЦЭМ!$A$34:$A$777,$A298,СВЦЭМ!$B$33:$B$776,K$296)+'СЕТ СН'!$F$15</f>
        <v>0</v>
      </c>
      <c r="L298" s="36">
        <f>SUMIFS(СВЦЭМ!$H$34:$H$777,СВЦЭМ!$A$34:$A$777,$A298,СВЦЭМ!$B$33:$B$776,L$296)+'СЕТ СН'!$F$15</f>
        <v>0</v>
      </c>
      <c r="M298" s="36">
        <f>SUMIFS(СВЦЭМ!$H$34:$H$777,СВЦЭМ!$A$34:$A$777,$A298,СВЦЭМ!$B$33:$B$776,M$296)+'СЕТ СН'!$F$15</f>
        <v>0</v>
      </c>
      <c r="N298" s="36">
        <f>SUMIFS(СВЦЭМ!$H$34:$H$777,СВЦЭМ!$A$34:$A$777,$A298,СВЦЭМ!$B$33:$B$776,N$296)+'СЕТ СН'!$F$15</f>
        <v>0</v>
      </c>
      <c r="O298" s="36">
        <f>SUMIFS(СВЦЭМ!$H$34:$H$777,СВЦЭМ!$A$34:$A$777,$A298,СВЦЭМ!$B$33:$B$776,O$296)+'СЕТ СН'!$F$15</f>
        <v>0</v>
      </c>
      <c r="P298" s="36">
        <f>SUMIFS(СВЦЭМ!$H$34:$H$777,СВЦЭМ!$A$34:$A$777,$A298,СВЦЭМ!$B$33:$B$776,P$296)+'СЕТ СН'!$F$15</f>
        <v>0</v>
      </c>
      <c r="Q298" s="36">
        <f>SUMIFS(СВЦЭМ!$H$34:$H$777,СВЦЭМ!$A$34:$A$777,$A298,СВЦЭМ!$B$33:$B$776,Q$296)+'СЕТ СН'!$F$15</f>
        <v>0</v>
      </c>
      <c r="R298" s="36">
        <f>SUMIFS(СВЦЭМ!$H$34:$H$777,СВЦЭМ!$A$34:$A$777,$A298,СВЦЭМ!$B$33:$B$776,R$296)+'СЕТ СН'!$F$15</f>
        <v>0</v>
      </c>
      <c r="S298" s="36">
        <f>SUMIFS(СВЦЭМ!$H$34:$H$777,СВЦЭМ!$A$34:$A$777,$A298,СВЦЭМ!$B$33:$B$776,S$296)+'СЕТ СН'!$F$15</f>
        <v>0</v>
      </c>
      <c r="T298" s="36">
        <f>SUMIFS(СВЦЭМ!$H$34:$H$777,СВЦЭМ!$A$34:$A$777,$A298,СВЦЭМ!$B$33:$B$776,T$296)+'СЕТ СН'!$F$15</f>
        <v>0</v>
      </c>
      <c r="U298" s="36">
        <f>SUMIFS(СВЦЭМ!$H$34:$H$777,СВЦЭМ!$A$34:$A$777,$A298,СВЦЭМ!$B$33:$B$776,U$296)+'СЕТ СН'!$F$15</f>
        <v>0</v>
      </c>
      <c r="V298" s="36">
        <f>SUMIFS(СВЦЭМ!$H$34:$H$777,СВЦЭМ!$A$34:$A$777,$A298,СВЦЭМ!$B$33:$B$776,V$296)+'СЕТ СН'!$F$15</f>
        <v>0</v>
      </c>
      <c r="W298" s="36">
        <f>SUMIFS(СВЦЭМ!$H$34:$H$777,СВЦЭМ!$A$34:$A$777,$A298,СВЦЭМ!$B$33:$B$776,W$296)+'СЕТ СН'!$F$15</f>
        <v>0</v>
      </c>
      <c r="X298" s="36">
        <f>SUMIFS(СВЦЭМ!$H$34:$H$777,СВЦЭМ!$A$34:$A$777,$A298,СВЦЭМ!$B$33:$B$776,X$296)+'СЕТ СН'!$F$15</f>
        <v>0</v>
      </c>
      <c r="Y298" s="36">
        <f>SUMIFS(СВЦЭМ!$H$34:$H$777,СВЦЭМ!$A$34:$A$777,$A298,СВЦЭМ!$B$33:$B$776,Y$296)+'СЕТ СН'!$F$15</f>
        <v>0</v>
      </c>
    </row>
    <row r="299" spans="1:27" ht="15.75" hidden="1" x14ac:dyDescent="0.2">
      <c r="A299" s="35">
        <f t="shared" ref="A299:A327" si="8">A298+1</f>
        <v>43649</v>
      </c>
      <c r="B299" s="36">
        <f>SUMIFS(СВЦЭМ!$H$34:$H$777,СВЦЭМ!$A$34:$A$777,$A299,СВЦЭМ!$B$33:$B$776,B$296)+'СЕТ СН'!$F$15</f>
        <v>0</v>
      </c>
      <c r="C299" s="36">
        <f>SUMIFS(СВЦЭМ!$H$34:$H$777,СВЦЭМ!$A$34:$A$777,$A299,СВЦЭМ!$B$33:$B$776,C$296)+'СЕТ СН'!$F$15</f>
        <v>0</v>
      </c>
      <c r="D299" s="36">
        <f>SUMIFS(СВЦЭМ!$H$34:$H$777,СВЦЭМ!$A$34:$A$777,$A299,СВЦЭМ!$B$33:$B$776,D$296)+'СЕТ СН'!$F$15</f>
        <v>0</v>
      </c>
      <c r="E299" s="36">
        <f>SUMIFS(СВЦЭМ!$H$34:$H$777,СВЦЭМ!$A$34:$A$777,$A299,СВЦЭМ!$B$33:$B$776,E$296)+'СЕТ СН'!$F$15</f>
        <v>0</v>
      </c>
      <c r="F299" s="36">
        <f>SUMIFS(СВЦЭМ!$H$34:$H$777,СВЦЭМ!$A$34:$A$777,$A299,СВЦЭМ!$B$33:$B$776,F$296)+'СЕТ СН'!$F$15</f>
        <v>0</v>
      </c>
      <c r="G299" s="36">
        <f>SUMIFS(СВЦЭМ!$H$34:$H$777,СВЦЭМ!$A$34:$A$777,$A299,СВЦЭМ!$B$33:$B$776,G$296)+'СЕТ СН'!$F$15</f>
        <v>0</v>
      </c>
      <c r="H299" s="36">
        <f>SUMIFS(СВЦЭМ!$H$34:$H$777,СВЦЭМ!$A$34:$A$777,$A299,СВЦЭМ!$B$33:$B$776,H$296)+'СЕТ СН'!$F$15</f>
        <v>0</v>
      </c>
      <c r="I299" s="36">
        <f>SUMIFS(СВЦЭМ!$H$34:$H$777,СВЦЭМ!$A$34:$A$777,$A299,СВЦЭМ!$B$33:$B$776,I$296)+'СЕТ СН'!$F$15</f>
        <v>0</v>
      </c>
      <c r="J299" s="36">
        <f>SUMIFS(СВЦЭМ!$H$34:$H$777,СВЦЭМ!$A$34:$A$777,$A299,СВЦЭМ!$B$33:$B$776,J$296)+'СЕТ СН'!$F$15</f>
        <v>0</v>
      </c>
      <c r="K299" s="36">
        <f>SUMIFS(СВЦЭМ!$H$34:$H$777,СВЦЭМ!$A$34:$A$777,$A299,СВЦЭМ!$B$33:$B$776,K$296)+'СЕТ СН'!$F$15</f>
        <v>0</v>
      </c>
      <c r="L299" s="36">
        <f>SUMIFS(СВЦЭМ!$H$34:$H$777,СВЦЭМ!$A$34:$A$777,$A299,СВЦЭМ!$B$33:$B$776,L$296)+'СЕТ СН'!$F$15</f>
        <v>0</v>
      </c>
      <c r="M299" s="36">
        <f>SUMIFS(СВЦЭМ!$H$34:$H$777,СВЦЭМ!$A$34:$A$777,$A299,СВЦЭМ!$B$33:$B$776,M$296)+'СЕТ СН'!$F$15</f>
        <v>0</v>
      </c>
      <c r="N299" s="36">
        <f>SUMIFS(СВЦЭМ!$H$34:$H$777,СВЦЭМ!$A$34:$A$777,$A299,СВЦЭМ!$B$33:$B$776,N$296)+'СЕТ СН'!$F$15</f>
        <v>0</v>
      </c>
      <c r="O299" s="36">
        <f>SUMIFS(СВЦЭМ!$H$34:$H$777,СВЦЭМ!$A$34:$A$777,$A299,СВЦЭМ!$B$33:$B$776,O$296)+'СЕТ СН'!$F$15</f>
        <v>0</v>
      </c>
      <c r="P299" s="36">
        <f>SUMIFS(СВЦЭМ!$H$34:$H$777,СВЦЭМ!$A$34:$A$777,$A299,СВЦЭМ!$B$33:$B$776,P$296)+'СЕТ СН'!$F$15</f>
        <v>0</v>
      </c>
      <c r="Q299" s="36">
        <f>SUMIFS(СВЦЭМ!$H$34:$H$777,СВЦЭМ!$A$34:$A$777,$A299,СВЦЭМ!$B$33:$B$776,Q$296)+'СЕТ СН'!$F$15</f>
        <v>0</v>
      </c>
      <c r="R299" s="36">
        <f>SUMIFS(СВЦЭМ!$H$34:$H$777,СВЦЭМ!$A$34:$A$777,$A299,СВЦЭМ!$B$33:$B$776,R$296)+'СЕТ СН'!$F$15</f>
        <v>0</v>
      </c>
      <c r="S299" s="36">
        <f>SUMIFS(СВЦЭМ!$H$34:$H$777,СВЦЭМ!$A$34:$A$777,$A299,СВЦЭМ!$B$33:$B$776,S$296)+'СЕТ СН'!$F$15</f>
        <v>0</v>
      </c>
      <c r="T299" s="36">
        <f>SUMIFS(СВЦЭМ!$H$34:$H$777,СВЦЭМ!$A$34:$A$777,$A299,СВЦЭМ!$B$33:$B$776,T$296)+'СЕТ СН'!$F$15</f>
        <v>0</v>
      </c>
      <c r="U299" s="36">
        <f>SUMIFS(СВЦЭМ!$H$34:$H$777,СВЦЭМ!$A$34:$A$777,$A299,СВЦЭМ!$B$33:$B$776,U$296)+'СЕТ СН'!$F$15</f>
        <v>0</v>
      </c>
      <c r="V299" s="36">
        <f>SUMIFS(СВЦЭМ!$H$34:$H$777,СВЦЭМ!$A$34:$A$777,$A299,СВЦЭМ!$B$33:$B$776,V$296)+'СЕТ СН'!$F$15</f>
        <v>0</v>
      </c>
      <c r="W299" s="36">
        <f>SUMIFS(СВЦЭМ!$H$34:$H$777,СВЦЭМ!$A$34:$A$777,$A299,СВЦЭМ!$B$33:$B$776,W$296)+'СЕТ СН'!$F$15</f>
        <v>0</v>
      </c>
      <c r="X299" s="36">
        <f>SUMIFS(СВЦЭМ!$H$34:$H$777,СВЦЭМ!$A$34:$A$777,$A299,СВЦЭМ!$B$33:$B$776,X$296)+'СЕТ СН'!$F$15</f>
        <v>0</v>
      </c>
      <c r="Y299" s="36">
        <f>SUMIFS(СВЦЭМ!$H$34:$H$777,СВЦЭМ!$A$34:$A$777,$A299,СВЦЭМ!$B$33:$B$776,Y$296)+'СЕТ СН'!$F$15</f>
        <v>0</v>
      </c>
    </row>
    <row r="300" spans="1:27" ht="15.75" hidden="1" x14ac:dyDescent="0.2">
      <c r="A300" s="35">
        <f t="shared" si="8"/>
        <v>43650</v>
      </c>
      <c r="B300" s="36">
        <f>SUMIFS(СВЦЭМ!$H$34:$H$777,СВЦЭМ!$A$34:$A$777,$A300,СВЦЭМ!$B$33:$B$776,B$296)+'СЕТ СН'!$F$15</f>
        <v>0</v>
      </c>
      <c r="C300" s="36">
        <f>SUMIFS(СВЦЭМ!$H$34:$H$777,СВЦЭМ!$A$34:$A$777,$A300,СВЦЭМ!$B$33:$B$776,C$296)+'СЕТ СН'!$F$15</f>
        <v>0</v>
      </c>
      <c r="D300" s="36">
        <f>SUMIFS(СВЦЭМ!$H$34:$H$777,СВЦЭМ!$A$34:$A$777,$A300,СВЦЭМ!$B$33:$B$776,D$296)+'СЕТ СН'!$F$15</f>
        <v>0</v>
      </c>
      <c r="E300" s="36">
        <f>SUMIFS(СВЦЭМ!$H$34:$H$777,СВЦЭМ!$A$34:$A$777,$A300,СВЦЭМ!$B$33:$B$776,E$296)+'СЕТ СН'!$F$15</f>
        <v>0</v>
      </c>
      <c r="F300" s="36">
        <f>SUMIFS(СВЦЭМ!$H$34:$H$777,СВЦЭМ!$A$34:$A$777,$A300,СВЦЭМ!$B$33:$B$776,F$296)+'СЕТ СН'!$F$15</f>
        <v>0</v>
      </c>
      <c r="G300" s="36">
        <f>SUMIFS(СВЦЭМ!$H$34:$H$777,СВЦЭМ!$A$34:$A$777,$A300,СВЦЭМ!$B$33:$B$776,G$296)+'СЕТ СН'!$F$15</f>
        <v>0</v>
      </c>
      <c r="H300" s="36">
        <f>SUMIFS(СВЦЭМ!$H$34:$H$777,СВЦЭМ!$A$34:$A$777,$A300,СВЦЭМ!$B$33:$B$776,H$296)+'СЕТ СН'!$F$15</f>
        <v>0</v>
      </c>
      <c r="I300" s="36">
        <f>SUMIFS(СВЦЭМ!$H$34:$H$777,СВЦЭМ!$A$34:$A$777,$A300,СВЦЭМ!$B$33:$B$776,I$296)+'СЕТ СН'!$F$15</f>
        <v>0</v>
      </c>
      <c r="J300" s="36">
        <f>SUMIFS(СВЦЭМ!$H$34:$H$777,СВЦЭМ!$A$34:$A$777,$A300,СВЦЭМ!$B$33:$B$776,J$296)+'СЕТ СН'!$F$15</f>
        <v>0</v>
      </c>
      <c r="K300" s="36">
        <f>SUMIFS(СВЦЭМ!$H$34:$H$777,СВЦЭМ!$A$34:$A$777,$A300,СВЦЭМ!$B$33:$B$776,K$296)+'СЕТ СН'!$F$15</f>
        <v>0</v>
      </c>
      <c r="L300" s="36">
        <f>SUMIFS(СВЦЭМ!$H$34:$H$777,СВЦЭМ!$A$34:$A$777,$A300,СВЦЭМ!$B$33:$B$776,L$296)+'СЕТ СН'!$F$15</f>
        <v>0</v>
      </c>
      <c r="M300" s="36">
        <f>SUMIFS(СВЦЭМ!$H$34:$H$777,СВЦЭМ!$A$34:$A$777,$A300,СВЦЭМ!$B$33:$B$776,M$296)+'СЕТ СН'!$F$15</f>
        <v>0</v>
      </c>
      <c r="N300" s="36">
        <f>SUMIFS(СВЦЭМ!$H$34:$H$777,СВЦЭМ!$A$34:$A$777,$A300,СВЦЭМ!$B$33:$B$776,N$296)+'СЕТ СН'!$F$15</f>
        <v>0</v>
      </c>
      <c r="O300" s="36">
        <f>SUMIFS(СВЦЭМ!$H$34:$H$777,СВЦЭМ!$A$34:$A$777,$A300,СВЦЭМ!$B$33:$B$776,O$296)+'СЕТ СН'!$F$15</f>
        <v>0</v>
      </c>
      <c r="P300" s="36">
        <f>SUMIFS(СВЦЭМ!$H$34:$H$777,СВЦЭМ!$A$34:$A$777,$A300,СВЦЭМ!$B$33:$B$776,P$296)+'СЕТ СН'!$F$15</f>
        <v>0</v>
      </c>
      <c r="Q300" s="36">
        <f>SUMIFS(СВЦЭМ!$H$34:$H$777,СВЦЭМ!$A$34:$A$777,$A300,СВЦЭМ!$B$33:$B$776,Q$296)+'СЕТ СН'!$F$15</f>
        <v>0</v>
      </c>
      <c r="R300" s="36">
        <f>SUMIFS(СВЦЭМ!$H$34:$H$777,СВЦЭМ!$A$34:$A$777,$A300,СВЦЭМ!$B$33:$B$776,R$296)+'СЕТ СН'!$F$15</f>
        <v>0</v>
      </c>
      <c r="S300" s="36">
        <f>SUMIFS(СВЦЭМ!$H$34:$H$777,СВЦЭМ!$A$34:$A$777,$A300,СВЦЭМ!$B$33:$B$776,S$296)+'СЕТ СН'!$F$15</f>
        <v>0</v>
      </c>
      <c r="T300" s="36">
        <f>SUMIFS(СВЦЭМ!$H$34:$H$777,СВЦЭМ!$A$34:$A$777,$A300,СВЦЭМ!$B$33:$B$776,T$296)+'СЕТ СН'!$F$15</f>
        <v>0</v>
      </c>
      <c r="U300" s="36">
        <f>SUMIFS(СВЦЭМ!$H$34:$H$777,СВЦЭМ!$A$34:$A$777,$A300,СВЦЭМ!$B$33:$B$776,U$296)+'СЕТ СН'!$F$15</f>
        <v>0</v>
      </c>
      <c r="V300" s="36">
        <f>SUMIFS(СВЦЭМ!$H$34:$H$777,СВЦЭМ!$A$34:$A$777,$A300,СВЦЭМ!$B$33:$B$776,V$296)+'СЕТ СН'!$F$15</f>
        <v>0</v>
      </c>
      <c r="W300" s="36">
        <f>SUMIFS(СВЦЭМ!$H$34:$H$777,СВЦЭМ!$A$34:$A$777,$A300,СВЦЭМ!$B$33:$B$776,W$296)+'СЕТ СН'!$F$15</f>
        <v>0</v>
      </c>
      <c r="X300" s="36">
        <f>SUMIFS(СВЦЭМ!$H$34:$H$777,СВЦЭМ!$A$34:$A$777,$A300,СВЦЭМ!$B$33:$B$776,X$296)+'СЕТ СН'!$F$15</f>
        <v>0</v>
      </c>
      <c r="Y300" s="36">
        <f>SUMIFS(СВЦЭМ!$H$34:$H$777,СВЦЭМ!$A$34:$A$777,$A300,СВЦЭМ!$B$33:$B$776,Y$296)+'СЕТ СН'!$F$15</f>
        <v>0</v>
      </c>
    </row>
    <row r="301" spans="1:27" ht="15.75" hidden="1" x14ac:dyDescent="0.2">
      <c r="A301" s="35">
        <f t="shared" si="8"/>
        <v>43651</v>
      </c>
      <c r="B301" s="36">
        <f>SUMIFS(СВЦЭМ!$H$34:$H$777,СВЦЭМ!$A$34:$A$777,$A301,СВЦЭМ!$B$33:$B$776,B$296)+'СЕТ СН'!$F$15</f>
        <v>0</v>
      </c>
      <c r="C301" s="36">
        <f>SUMIFS(СВЦЭМ!$H$34:$H$777,СВЦЭМ!$A$34:$A$777,$A301,СВЦЭМ!$B$33:$B$776,C$296)+'СЕТ СН'!$F$15</f>
        <v>0</v>
      </c>
      <c r="D301" s="36">
        <f>SUMIFS(СВЦЭМ!$H$34:$H$777,СВЦЭМ!$A$34:$A$777,$A301,СВЦЭМ!$B$33:$B$776,D$296)+'СЕТ СН'!$F$15</f>
        <v>0</v>
      </c>
      <c r="E301" s="36">
        <f>SUMIFS(СВЦЭМ!$H$34:$H$777,СВЦЭМ!$A$34:$A$777,$A301,СВЦЭМ!$B$33:$B$776,E$296)+'СЕТ СН'!$F$15</f>
        <v>0</v>
      </c>
      <c r="F301" s="36">
        <f>SUMIFS(СВЦЭМ!$H$34:$H$777,СВЦЭМ!$A$34:$A$777,$A301,СВЦЭМ!$B$33:$B$776,F$296)+'СЕТ СН'!$F$15</f>
        <v>0</v>
      </c>
      <c r="G301" s="36">
        <f>SUMIFS(СВЦЭМ!$H$34:$H$777,СВЦЭМ!$A$34:$A$777,$A301,СВЦЭМ!$B$33:$B$776,G$296)+'СЕТ СН'!$F$15</f>
        <v>0</v>
      </c>
      <c r="H301" s="36">
        <f>SUMIFS(СВЦЭМ!$H$34:$H$777,СВЦЭМ!$A$34:$A$777,$A301,СВЦЭМ!$B$33:$B$776,H$296)+'СЕТ СН'!$F$15</f>
        <v>0</v>
      </c>
      <c r="I301" s="36">
        <f>SUMIFS(СВЦЭМ!$H$34:$H$777,СВЦЭМ!$A$34:$A$777,$A301,СВЦЭМ!$B$33:$B$776,I$296)+'СЕТ СН'!$F$15</f>
        <v>0</v>
      </c>
      <c r="J301" s="36">
        <f>SUMIFS(СВЦЭМ!$H$34:$H$777,СВЦЭМ!$A$34:$A$777,$A301,СВЦЭМ!$B$33:$B$776,J$296)+'СЕТ СН'!$F$15</f>
        <v>0</v>
      </c>
      <c r="K301" s="36">
        <f>SUMIFS(СВЦЭМ!$H$34:$H$777,СВЦЭМ!$A$34:$A$777,$A301,СВЦЭМ!$B$33:$B$776,K$296)+'СЕТ СН'!$F$15</f>
        <v>0</v>
      </c>
      <c r="L301" s="36">
        <f>SUMIFS(СВЦЭМ!$H$34:$H$777,СВЦЭМ!$A$34:$A$777,$A301,СВЦЭМ!$B$33:$B$776,L$296)+'СЕТ СН'!$F$15</f>
        <v>0</v>
      </c>
      <c r="M301" s="36">
        <f>SUMIFS(СВЦЭМ!$H$34:$H$777,СВЦЭМ!$A$34:$A$777,$A301,СВЦЭМ!$B$33:$B$776,M$296)+'СЕТ СН'!$F$15</f>
        <v>0</v>
      </c>
      <c r="N301" s="36">
        <f>SUMIFS(СВЦЭМ!$H$34:$H$777,СВЦЭМ!$A$34:$A$777,$A301,СВЦЭМ!$B$33:$B$776,N$296)+'СЕТ СН'!$F$15</f>
        <v>0</v>
      </c>
      <c r="O301" s="36">
        <f>SUMIFS(СВЦЭМ!$H$34:$H$777,СВЦЭМ!$A$34:$A$777,$A301,СВЦЭМ!$B$33:$B$776,O$296)+'СЕТ СН'!$F$15</f>
        <v>0</v>
      </c>
      <c r="P301" s="36">
        <f>SUMIFS(СВЦЭМ!$H$34:$H$777,СВЦЭМ!$A$34:$A$777,$A301,СВЦЭМ!$B$33:$B$776,P$296)+'СЕТ СН'!$F$15</f>
        <v>0</v>
      </c>
      <c r="Q301" s="36">
        <f>SUMIFS(СВЦЭМ!$H$34:$H$777,СВЦЭМ!$A$34:$A$777,$A301,СВЦЭМ!$B$33:$B$776,Q$296)+'СЕТ СН'!$F$15</f>
        <v>0</v>
      </c>
      <c r="R301" s="36">
        <f>SUMIFS(СВЦЭМ!$H$34:$H$777,СВЦЭМ!$A$34:$A$777,$A301,СВЦЭМ!$B$33:$B$776,R$296)+'СЕТ СН'!$F$15</f>
        <v>0</v>
      </c>
      <c r="S301" s="36">
        <f>SUMIFS(СВЦЭМ!$H$34:$H$777,СВЦЭМ!$A$34:$A$777,$A301,СВЦЭМ!$B$33:$B$776,S$296)+'СЕТ СН'!$F$15</f>
        <v>0</v>
      </c>
      <c r="T301" s="36">
        <f>SUMIFS(СВЦЭМ!$H$34:$H$777,СВЦЭМ!$A$34:$A$777,$A301,СВЦЭМ!$B$33:$B$776,T$296)+'СЕТ СН'!$F$15</f>
        <v>0</v>
      </c>
      <c r="U301" s="36">
        <f>SUMIFS(СВЦЭМ!$H$34:$H$777,СВЦЭМ!$A$34:$A$777,$A301,СВЦЭМ!$B$33:$B$776,U$296)+'СЕТ СН'!$F$15</f>
        <v>0</v>
      </c>
      <c r="V301" s="36">
        <f>SUMIFS(СВЦЭМ!$H$34:$H$777,СВЦЭМ!$A$34:$A$777,$A301,СВЦЭМ!$B$33:$B$776,V$296)+'СЕТ СН'!$F$15</f>
        <v>0</v>
      </c>
      <c r="W301" s="36">
        <f>SUMIFS(СВЦЭМ!$H$34:$H$777,СВЦЭМ!$A$34:$A$777,$A301,СВЦЭМ!$B$33:$B$776,W$296)+'СЕТ СН'!$F$15</f>
        <v>0</v>
      </c>
      <c r="X301" s="36">
        <f>SUMIFS(СВЦЭМ!$H$34:$H$777,СВЦЭМ!$A$34:$A$777,$A301,СВЦЭМ!$B$33:$B$776,X$296)+'СЕТ СН'!$F$15</f>
        <v>0</v>
      </c>
      <c r="Y301" s="36">
        <f>SUMIFS(СВЦЭМ!$H$34:$H$777,СВЦЭМ!$A$34:$A$777,$A301,СВЦЭМ!$B$33:$B$776,Y$296)+'СЕТ СН'!$F$15</f>
        <v>0</v>
      </c>
    </row>
    <row r="302" spans="1:27" ht="15.75" hidden="1" x14ac:dyDescent="0.2">
      <c r="A302" s="35">
        <f t="shared" si="8"/>
        <v>43652</v>
      </c>
      <c r="B302" s="36">
        <f>SUMIFS(СВЦЭМ!$H$34:$H$777,СВЦЭМ!$A$34:$A$777,$A302,СВЦЭМ!$B$33:$B$776,B$296)+'СЕТ СН'!$F$15</f>
        <v>0</v>
      </c>
      <c r="C302" s="36">
        <f>SUMIFS(СВЦЭМ!$H$34:$H$777,СВЦЭМ!$A$34:$A$777,$A302,СВЦЭМ!$B$33:$B$776,C$296)+'СЕТ СН'!$F$15</f>
        <v>0</v>
      </c>
      <c r="D302" s="36">
        <f>SUMIFS(СВЦЭМ!$H$34:$H$777,СВЦЭМ!$A$34:$A$777,$A302,СВЦЭМ!$B$33:$B$776,D$296)+'СЕТ СН'!$F$15</f>
        <v>0</v>
      </c>
      <c r="E302" s="36">
        <f>SUMIFS(СВЦЭМ!$H$34:$H$777,СВЦЭМ!$A$34:$A$777,$A302,СВЦЭМ!$B$33:$B$776,E$296)+'СЕТ СН'!$F$15</f>
        <v>0</v>
      </c>
      <c r="F302" s="36">
        <f>SUMIFS(СВЦЭМ!$H$34:$H$777,СВЦЭМ!$A$34:$A$777,$A302,СВЦЭМ!$B$33:$B$776,F$296)+'СЕТ СН'!$F$15</f>
        <v>0</v>
      </c>
      <c r="G302" s="36">
        <f>SUMIFS(СВЦЭМ!$H$34:$H$777,СВЦЭМ!$A$34:$A$777,$A302,СВЦЭМ!$B$33:$B$776,G$296)+'СЕТ СН'!$F$15</f>
        <v>0</v>
      </c>
      <c r="H302" s="36">
        <f>SUMIFS(СВЦЭМ!$H$34:$H$777,СВЦЭМ!$A$34:$A$777,$A302,СВЦЭМ!$B$33:$B$776,H$296)+'СЕТ СН'!$F$15</f>
        <v>0</v>
      </c>
      <c r="I302" s="36">
        <f>SUMIFS(СВЦЭМ!$H$34:$H$777,СВЦЭМ!$A$34:$A$777,$A302,СВЦЭМ!$B$33:$B$776,I$296)+'СЕТ СН'!$F$15</f>
        <v>0</v>
      </c>
      <c r="J302" s="36">
        <f>SUMIFS(СВЦЭМ!$H$34:$H$777,СВЦЭМ!$A$34:$A$777,$A302,СВЦЭМ!$B$33:$B$776,J$296)+'СЕТ СН'!$F$15</f>
        <v>0</v>
      </c>
      <c r="K302" s="36">
        <f>SUMIFS(СВЦЭМ!$H$34:$H$777,СВЦЭМ!$A$34:$A$777,$A302,СВЦЭМ!$B$33:$B$776,K$296)+'СЕТ СН'!$F$15</f>
        <v>0</v>
      </c>
      <c r="L302" s="36">
        <f>SUMIFS(СВЦЭМ!$H$34:$H$777,СВЦЭМ!$A$34:$A$777,$A302,СВЦЭМ!$B$33:$B$776,L$296)+'СЕТ СН'!$F$15</f>
        <v>0</v>
      </c>
      <c r="M302" s="36">
        <f>SUMIFS(СВЦЭМ!$H$34:$H$777,СВЦЭМ!$A$34:$A$777,$A302,СВЦЭМ!$B$33:$B$776,M$296)+'СЕТ СН'!$F$15</f>
        <v>0</v>
      </c>
      <c r="N302" s="36">
        <f>SUMIFS(СВЦЭМ!$H$34:$H$777,СВЦЭМ!$A$34:$A$777,$A302,СВЦЭМ!$B$33:$B$776,N$296)+'СЕТ СН'!$F$15</f>
        <v>0</v>
      </c>
      <c r="O302" s="36">
        <f>SUMIFS(СВЦЭМ!$H$34:$H$777,СВЦЭМ!$A$34:$A$777,$A302,СВЦЭМ!$B$33:$B$776,O$296)+'СЕТ СН'!$F$15</f>
        <v>0</v>
      </c>
      <c r="P302" s="36">
        <f>SUMIFS(СВЦЭМ!$H$34:$H$777,СВЦЭМ!$A$34:$A$777,$A302,СВЦЭМ!$B$33:$B$776,P$296)+'СЕТ СН'!$F$15</f>
        <v>0</v>
      </c>
      <c r="Q302" s="36">
        <f>SUMIFS(СВЦЭМ!$H$34:$H$777,СВЦЭМ!$A$34:$A$777,$A302,СВЦЭМ!$B$33:$B$776,Q$296)+'СЕТ СН'!$F$15</f>
        <v>0</v>
      </c>
      <c r="R302" s="36">
        <f>SUMIFS(СВЦЭМ!$H$34:$H$777,СВЦЭМ!$A$34:$A$777,$A302,СВЦЭМ!$B$33:$B$776,R$296)+'СЕТ СН'!$F$15</f>
        <v>0</v>
      </c>
      <c r="S302" s="36">
        <f>SUMIFS(СВЦЭМ!$H$34:$H$777,СВЦЭМ!$A$34:$A$777,$A302,СВЦЭМ!$B$33:$B$776,S$296)+'СЕТ СН'!$F$15</f>
        <v>0</v>
      </c>
      <c r="T302" s="36">
        <f>SUMIFS(СВЦЭМ!$H$34:$H$777,СВЦЭМ!$A$34:$A$777,$A302,СВЦЭМ!$B$33:$B$776,T$296)+'СЕТ СН'!$F$15</f>
        <v>0</v>
      </c>
      <c r="U302" s="36">
        <f>SUMIFS(СВЦЭМ!$H$34:$H$777,СВЦЭМ!$A$34:$A$777,$A302,СВЦЭМ!$B$33:$B$776,U$296)+'СЕТ СН'!$F$15</f>
        <v>0</v>
      </c>
      <c r="V302" s="36">
        <f>SUMIFS(СВЦЭМ!$H$34:$H$777,СВЦЭМ!$A$34:$A$777,$A302,СВЦЭМ!$B$33:$B$776,V$296)+'СЕТ СН'!$F$15</f>
        <v>0</v>
      </c>
      <c r="W302" s="36">
        <f>SUMIFS(СВЦЭМ!$H$34:$H$777,СВЦЭМ!$A$34:$A$777,$A302,СВЦЭМ!$B$33:$B$776,W$296)+'СЕТ СН'!$F$15</f>
        <v>0</v>
      </c>
      <c r="X302" s="36">
        <f>SUMIFS(СВЦЭМ!$H$34:$H$777,СВЦЭМ!$A$34:$A$777,$A302,СВЦЭМ!$B$33:$B$776,X$296)+'СЕТ СН'!$F$15</f>
        <v>0</v>
      </c>
      <c r="Y302" s="36">
        <f>SUMIFS(СВЦЭМ!$H$34:$H$777,СВЦЭМ!$A$34:$A$777,$A302,СВЦЭМ!$B$33:$B$776,Y$296)+'СЕТ СН'!$F$15</f>
        <v>0</v>
      </c>
    </row>
    <row r="303" spans="1:27" ht="15.75" hidden="1" x14ac:dyDescent="0.2">
      <c r="A303" s="35">
        <f t="shared" si="8"/>
        <v>43653</v>
      </c>
      <c r="B303" s="36">
        <f>SUMIFS(СВЦЭМ!$H$34:$H$777,СВЦЭМ!$A$34:$A$777,$A303,СВЦЭМ!$B$33:$B$776,B$296)+'СЕТ СН'!$F$15</f>
        <v>0</v>
      </c>
      <c r="C303" s="36">
        <f>SUMIFS(СВЦЭМ!$H$34:$H$777,СВЦЭМ!$A$34:$A$777,$A303,СВЦЭМ!$B$33:$B$776,C$296)+'СЕТ СН'!$F$15</f>
        <v>0</v>
      </c>
      <c r="D303" s="36">
        <f>SUMIFS(СВЦЭМ!$H$34:$H$777,СВЦЭМ!$A$34:$A$777,$A303,СВЦЭМ!$B$33:$B$776,D$296)+'СЕТ СН'!$F$15</f>
        <v>0</v>
      </c>
      <c r="E303" s="36">
        <f>SUMIFS(СВЦЭМ!$H$34:$H$777,СВЦЭМ!$A$34:$A$777,$A303,СВЦЭМ!$B$33:$B$776,E$296)+'СЕТ СН'!$F$15</f>
        <v>0</v>
      </c>
      <c r="F303" s="36">
        <f>SUMIFS(СВЦЭМ!$H$34:$H$777,СВЦЭМ!$A$34:$A$777,$A303,СВЦЭМ!$B$33:$B$776,F$296)+'СЕТ СН'!$F$15</f>
        <v>0</v>
      </c>
      <c r="G303" s="36">
        <f>SUMIFS(СВЦЭМ!$H$34:$H$777,СВЦЭМ!$A$34:$A$777,$A303,СВЦЭМ!$B$33:$B$776,G$296)+'СЕТ СН'!$F$15</f>
        <v>0</v>
      </c>
      <c r="H303" s="36">
        <f>SUMIFS(СВЦЭМ!$H$34:$H$777,СВЦЭМ!$A$34:$A$777,$A303,СВЦЭМ!$B$33:$B$776,H$296)+'СЕТ СН'!$F$15</f>
        <v>0</v>
      </c>
      <c r="I303" s="36">
        <f>SUMIFS(СВЦЭМ!$H$34:$H$777,СВЦЭМ!$A$34:$A$777,$A303,СВЦЭМ!$B$33:$B$776,I$296)+'СЕТ СН'!$F$15</f>
        <v>0</v>
      </c>
      <c r="J303" s="36">
        <f>SUMIFS(СВЦЭМ!$H$34:$H$777,СВЦЭМ!$A$34:$A$777,$A303,СВЦЭМ!$B$33:$B$776,J$296)+'СЕТ СН'!$F$15</f>
        <v>0</v>
      </c>
      <c r="K303" s="36">
        <f>SUMIFS(СВЦЭМ!$H$34:$H$777,СВЦЭМ!$A$34:$A$777,$A303,СВЦЭМ!$B$33:$B$776,K$296)+'СЕТ СН'!$F$15</f>
        <v>0</v>
      </c>
      <c r="L303" s="36">
        <f>SUMIFS(СВЦЭМ!$H$34:$H$777,СВЦЭМ!$A$34:$A$777,$A303,СВЦЭМ!$B$33:$B$776,L$296)+'СЕТ СН'!$F$15</f>
        <v>0</v>
      </c>
      <c r="M303" s="36">
        <f>SUMIFS(СВЦЭМ!$H$34:$H$777,СВЦЭМ!$A$34:$A$777,$A303,СВЦЭМ!$B$33:$B$776,M$296)+'СЕТ СН'!$F$15</f>
        <v>0</v>
      </c>
      <c r="N303" s="36">
        <f>SUMIFS(СВЦЭМ!$H$34:$H$777,СВЦЭМ!$A$34:$A$777,$A303,СВЦЭМ!$B$33:$B$776,N$296)+'СЕТ СН'!$F$15</f>
        <v>0</v>
      </c>
      <c r="O303" s="36">
        <f>SUMIFS(СВЦЭМ!$H$34:$H$777,СВЦЭМ!$A$34:$A$777,$A303,СВЦЭМ!$B$33:$B$776,O$296)+'СЕТ СН'!$F$15</f>
        <v>0</v>
      </c>
      <c r="P303" s="36">
        <f>SUMIFS(СВЦЭМ!$H$34:$H$777,СВЦЭМ!$A$34:$A$777,$A303,СВЦЭМ!$B$33:$B$776,P$296)+'СЕТ СН'!$F$15</f>
        <v>0</v>
      </c>
      <c r="Q303" s="36">
        <f>SUMIFS(СВЦЭМ!$H$34:$H$777,СВЦЭМ!$A$34:$A$777,$A303,СВЦЭМ!$B$33:$B$776,Q$296)+'СЕТ СН'!$F$15</f>
        <v>0</v>
      </c>
      <c r="R303" s="36">
        <f>SUMIFS(СВЦЭМ!$H$34:$H$777,СВЦЭМ!$A$34:$A$777,$A303,СВЦЭМ!$B$33:$B$776,R$296)+'СЕТ СН'!$F$15</f>
        <v>0</v>
      </c>
      <c r="S303" s="36">
        <f>SUMIFS(СВЦЭМ!$H$34:$H$777,СВЦЭМ!$A$34:$A$777,$A303,СВЦЭМ!$B$33:$B$776,S$296)+'СЕТ СН'!$F$15</f>
        <v>0</v>
      </c>
      <c r="T303" s="36">
        <f>SUMIFS(СВЦЭМ!$H$34:$H$777,СВЦЭМ!$A$34:$A$777,$A303,СВЦЭМ!$B$33:$B$776,T$296)+'СЕТ СН'!$F$15</f>
        <v>0</v>
      </c>
      <c r="U303" s="36">
        <f>SUMIFS(СВЦЭМ!$H$34:$H$777,СВЦЭМ!$A$34:$A$777,$A303,СВЦЭМ!$B$33:$B$776,U$296)+'СЕТ СН'!$F$15</f>
        <v>0</v>
      </c>
      <c r="V303" s="36">
        <f>SUMIFS(СВЦЭМ!$H$34:$H$777,СВЦЭМ!$A$34:$A$777,$A303,СВЦЭМ!$B$33:$B$776,V$296)+'СЕТ СН'!$F$15</f>
        <v>0</v>
      </c>
      <c r="W303" s="36">
        <f>SUMIFS(СВЦЭМ!$H$34:$H$777,СВЦЭМ!$A$34:$A$777,$A303,СВЦЭМ!$B$33:$B$776,W$296)+'СЕТ СН'!$F$15</f>
        <v>0</v>
      </c>
      <c r="X303" s="36">
        <f>SUMIFS(СВЦЭМ!$H$34:$H$777,СВЦЭМ!$A$34:$A$777,$A303,СВЦЭМ!$B$33:$B$776,X$296)+'СЕТ СН'!$F$15</f>
        <v>0</v>
      </c>
      <c r="Y303" s="36">
        <f>SUMIFS(СВЦЭМ!$H$34:$H$777,СВЦЭМ!$A$34:$A$777,$A303,СВЦЭМ!$B$33:$B$776,Y$296)+'СЕТ СН'!$F$15</f>
        <v>0</v>
      </c>
    </row>
    <row r="304" spans="1:27" ht="15.75" hidden="1" x14ac:dyDescent="0.2">
      <c r="A304" s="35">
        <f t="shared" si="8"/>
        <v>43654</v>
      </c>
      <c r="B304" s="36">
        <f>SUMIFS(СВЦЭМ!$H$34:$H$777,СВЦЭМ!$A$34:$A$777,$A304,СВЦЭМ!$B$33:$B$776,B$296)+'СЕТ СН'!$F$15</f>
        <v>0</v>
      </c>
      <c r="C304" s="36">
        <f>SUMIFS(СВЦЭМ!$H$34:$H$777,СВЦЭМ!$A$34:$A$777,$A304,СВЦЭМ!$B$33:$B$776,C$296)+'СЕТ СН'!$F$15</f>
        <v>0</v>
      </c>
      <c r="D304" s="36">
        <f>SUMIFS(СВЦЭМ!$H$34:$H$777,СВЦЭМ!$A$34:$A$777,$A304,СВЦЭМ!$B$33:$B$776,D$296)+'СЕТ СН'!$F$15</f>
        <v>0</v>
      </c>
      <c r="E304" s="36">
        <f>SUMIFS(СВЦЭМ!$H$34:$H$777,СВЦЭМ!$A$34:$A$777,$A304,СВЦЭМ!$B$33:$B$776,E$296)+'СЕТ СН'!$F$15</f>
        <v>0</v>
      </c>
      <c r="F304" s="36">
        <f>SUMIFS(СВЦЭМ!$H$34:$H$777,СВЦЭМ!$A$34:$A$777,$A304,СВЦЭМ!$B$33:$B$776,F$296)+'СЕТ СН'!$F$15</f>
        <v>0</v>
      </c>
      <c r="G304" s="36">
        <f>SUMIFS(СВЦЭМ!$H$34:$H$777,СВЦЭМ!$A$34:$A$777,$A304,СВЦЭМ!$B$33:$B$776,G$296)+'СЕТ СН'!$F$15</f>
        <v>0</v>
      </c>
      <c r="H304" s="36">
        <f>SUMIFS(СВЦЭМ!$H$34:$H$777,СВЦЭМ!$A$34:$A$777,$A304,СВЦЭМ!$B$33:$B$776,H$296)+'СЕТ СН'!$F$15</f>
        <v>0</v>
      </c>
      <c r="I304" s="36">
        <f>SUMIFS(СВЦЭМ!$H$34:$H$777,СВЦЭМ!$A$34:$A$777,$A304,СВЦЭМ!$B$33:$B$776,I$296)+'СЕТ СН'!$F$15</f>
        <v>0</v>
      </c>
      <c r="J304" s="36">
        <f>SUMIFS(СВЦЭМ!$H$34:$H$777,СВЦЭМ!$A$34:$A$777,$A304,СВЦЭМ!$B$33:$B$776,J$296)+'СЕТ СН'!$F$15</f>
        <v>0</v>
      </c>
      <c r="K304" s="36">
        <f>SUMIFS(СВЦЭМ!$H$34:$H$777,СВЦЭМ!$A$34:$A$777,$A304,СВЦЭМ!$B$33:$B$776,K$296)+'СЕТ СН'!$F$15</f>
        <v>0</v>
      </c>
      <c r="L304" s="36">
        <f>SUMIFS(СВЦЭМ!$H$34:$H$777,СВЦЭМ!$A$34:$A$777,$A304,СВЦЭМ!$B$33:$B$776,L$296)+'СЕТ СН'!$F$15</f>
        <v>0</v>
      </c>
      <c r="M304" s="36">
        <f>SUMIFS(СВЦЭМ!$H$34:$H$777,СВЦЭМ!$A$34:$A$777,$A304,СВЦЭМ!$B$33:$B$776,M$296)+'СЕТ СН'!$F$15</f>
        <v>0</v>
      </c>
      <c r="N304" s="36">
        <f>SUMIFS(СВЦЭМ!$H$34:$H$777,СВЦЭМ!$A$34:$A$777,$A304,СВЦЭМ!$B$33:$B$776,N$296)+'СЕТ СН'!$F$15</f>
        <v>0</v>
      </c>
      <c r="O304" s="36">
        <f>SUMIFS(СВЦЭМ!$H$34:$H$777,СВЦЭМ!$A$34:$A$777,$A304,СВЦЭМ!$B$33:$B$776,O$296)+'СЕТ СН'!$F$15</f>
        <v>0</v>
      </c>
      <c r="P304" s="36">
        <f>SUMIFS(СВЦЭМ!$H$34:$H$777,СВЦЭМ!$A$34:$A$777,$A304,СВЦЭМ!$B$33:$B$776,P$296)+'СЕТ СН'!$F$15</f>
        <v>0</v>
      </c>
      <c r="Q304" s="36">
        <f>SUMIFS(СВЦЭМ!$H$34:$H$777,СВЦЭМ!$A$34:$A$777,$A304,СВЦЭМ!$B$33:$B$776,Q$296)+'СЕТ СН'!$F$15</f>
        <v>0</v>
      </c>
      <c r="R304" s="36">
        <f>SUMIFS(СВЦЭМ!$H$34:$H$777,СВЦЭМ!$A$34:$A$777,$A304,СВЦЭМ!$B$33:$B$776,R$296)+'СЕТ СН'!$F$15</f>
        <v>0</v>
      </c>
      <c r="S304" s="36">
        <f>SUMIFS(СВЦЭМ!$H$34:$H$777,СВЦЭМ!$A$34:$A$777,$A304,СВЦЭМ!$B$33:$B$776,S$296)+'СЕТ СН'!$F$15</f>
        <v>0</v>
      </c>
      <c r="T304" s="36">
        <f>SUMIFS(СВЦЭМ!$H$34:$H$777,СВЦЭМ!$A$34:$A$777,$A304,СВЦЭМ!$B$33:$B$776,T$296)+'СЕТ СН'!$F$15</f>
        <v>0</v>
      </c>
      <c r="U304" s="36">
        <f>SUMIFS(СВЦЭМ!$H$34:$H$777,СВЦЭМ!$A$34:$A$777,$A304,СВЦЭМ!$B$33:$B$776,U$296)+'СЕТ СН'!$F$15</f>
        <v>0</v>
      </c>
      <c r="V304" s="36">
        <f>SUMIFS(СВЦЭМ!$H$34:$H$777,СВЦЭМ!$A$34:$A$777,$A304,СВЦЭМ!$B$33:$B$776,V$296)+'СЕТ СН'!$F$15</f>
        <v>0</v>
      </c>
      <c r="W304" s="36">
        <f>SUMIFS(СВЦЭМ!$H$34:$H$777,СВЦЭМ!$A$34:$A$777,$A304,СВЦЭМ!$B$33:$B$776,W$296)+'СЕТ СН'!$F$15</f>
        <v>0</v>
      </c>
      <c r="X304" s="36">
        <f>SUMIFS(СВЦЭМ!$H$34:$H$777,СВЦЭМ!$A$34:$A$777,$A304,СВЦЭМ!$B$33:$B$776,X$296)+'СЕТ СН'!$F$15</f>
        <v>0</v>
      </c>
      <c r="Y304" s="36">
        <f>SUMIFS(СВЦЭМ!$H$34:$H$777,СВЦЭМ!$A$34:$A$777,$A304,СВЦЭМ!$B$33:$B$776,Y$296)+'СЕТ СН'!$F$15</f>
        <v>0</v>
      </c>
    </row>
    <row r="305" spans="1:25" ht="15.75" hidden="1" x14ac:dyDescent="0.2">
      <c r="A305" s="35">
        <f t="shared" si="8"/>
        <v>43655</v>
      </c>
      <c r="B305" s="36">
        <f>SUMIFS(СВЦЭМ!$H$34:$H$777,СВЦЭМ!$A$34:$A$777,$A305,СВЦЭМ!$B$33:$B$776,B$296)+'СЕТ СН'!$F$15</f>
        <v>0</v>
      </c>
      <c r="C305" s="36">
        <f>SUMIFS(СВЦЭМ!$H$34:$H$777,СВЦЭМ!$A$34:$A$777,$A305,СВЦЭМ!$B$33:$B$776,C$296)+'СЕТ СН'!$F$15</f>
        <v>0</v>
      </c>
      <c r="D305" s="36">
        <f>SUMIFS(СВЦЭМ!$H$34:$H$777,СВЦЭМ!$A$34:$A$777,$A305,СВЦЭМ!$B$33:$B$776,D$296)+'СЕТ СН'!$F$15</f>
        <v>0</v>
      </c>
      <c r="E305" s="36">
        <f>SUMIFS(СВЦЭМ!$H$34:$H$777,СВЦЭМ!$A$34:$A$777,$A305,СВЦЭМ!$B$33:$B$776,E$296)+'СЕТ СН'!$F$15</f>
        <v>0</v>
      </c>
      <c r="F305" s="36">
        <f>SUMIFS(СВЦЭМ!$H$34:$H$777,СВЦЭМ!$A$34:$A$777,$A305,СВЦЭМ!$B$33:$B$776,F$296)+'СЕТ СН'!$F$15</f>
        <v>0</v>
      </c>
      <c r="G305" s="36">
        <f>SUMIFS(СВЦЭМ!$H$34:$H$777,СВЦЭМ!$A$34:$A$777,$A305,СВЦЭМ!$B$33:$B$776,G$296)+'СЕТ СН'!$F$15</f>
        <v>0</v>
      </c>
      <c r="H305" s="36">
        <f>SUMIFS(СВЦЭМ!$H$34:$H$777,СВЦЭМ!$A$34:$A$777,$A305,СВЦЭМ!$B$33:$B$776,H$296)+'СЕТ СН'!$F$15</f>
        <v>0</v>
      </c>
      <c r="I305" s="36">
        <f>SUMIFS(СВЦЭМ!$H$34:$H$777,СВЦЭМ!$A$34:$A$777,$A305,СВЦЭМ!$B$33:$B$776,I$296)+'СЕТ СН'!$F$15</f>
        <v>0</v>
      </c>
      <c r="J305" s="36">
        <f>SUMIFS(СВЦЭМ!$H$34:$H$777,СВЦЭМ!$A$34:$A$777,$A305,СВЦЭМ!$B$33:$B$776,J$296)+'СЕТ СН'!$F$15</f>
        <v>0</v>
      </c>
      <c r="K305" s="36">
        <f>SUMIFS(СВЦЭМ!$H$34:$H$777,СВЦЭМ!$A$34:$A$777,$A305,СВЦЭМ!$B$33:$B$776,K$296)+'СЕТ СН'!$F$15</f>
        <v>0</v>
      </c>
      <c r="L305" s="36">
        <f>SUMIFS(СВЦЭМ!$H$34:$H$777,СВЦЭМ!$A$34:$A$777,$A305,СВЦЭМ!$B$33:$B$776,L$296)+'СЕТ СН'!$F$15</f>
        <v>0</v>
      </c>
      <c r="M305" s="36">
        <f>SUMIFS(СВЦЭМ!$H$34:$H$777,СВЦЭМ!$A$34:$A$777,$A305,СВЦЭМ!$B$33:$B$776,M$296)+'СЕТ СН'!$F$15</f>
        <v>0</v>
      </c>
      <c r="N305" s="36">
        <f>SUMIFS(СВЦЭМ!$H$34:$H$777,СВЦЭМ!$A$34:$A$777,$A305,СВЦЭМ!$B$33:$B$776,N$296)+'СЕТ СН'!$F$15</f>
        <v>0</v>
      </c>
      <c r="O305" s="36">
        <f>SUMIFS(СВЦЭМ!$H$34:$H$777,СВЦЭМ!$A$34:$A$777,$A305,СВЦЭМ!$B$33:$B$776,O$296)+'СЕТ СН'!$F$15</f>
        <v>0</v>
      </c>
      <c r="P305" s="36">
        <f>SUMIFS(СВЦЭМ!$H$34:$H$777,СВЦЭМ!$A$34:$A$777,$A305,СВЦЭМ!$B$33:$B$776,P$296)+'СЕТ СН'!$F$15</f>
        <v>0</v>
      </c>
      <c r="Q305" s="36">
        <f>SUMIFS(СВЦЭМ!$H$34:$H$777,СВЦЭМ!$A$34:$A$777,$A305,СВЦЭМ!$B$33:$B$776,Q$296)+'СЕТ СН'!$F$15</f>
        <v>0</v>
      </c>
      <c r="R305" s="36">
        <f>SUMIFS(СВЦЭМ!$H$34:$H$777,СВЦЭМ!$A$34:$A$777,$A305,СВЦЭМ!$B$33:$B$776,R$296)+'СЕТ СН'!$F$15</f>
        <v>0</v>
      </c>
      <c r="S305" s="36">
        <f>SUMIFS(СВЦЭМ!$H$34:$H$777,СВЦЭМ!$A$34:$A$777,$A305,СВЦЭМ!$B$33:$B$776,S$296)+'СЕТ СН'!$F$15</f>
        <v>0</v>
      </c>
      <c r="T305" s="36">
        <f>SUMIFS(СВЦЭМ!$H$34:$H$777,СВЦЭМ!$A$34:$A$777,$A305,СВЦЭМ!$B$33:$B$776,T$296)+'СЕТ СН'!$F$15</f>
        <v>0</v>
      </c>
      <c r="U305" s="36">
        <f>SUMIFS(СВЦЭМ!$H$34:$H$777,СВЦЭМ!$A$34:$A$777,$A305,СВЦЭМ!$B$33:$B$776,U$296)+'СЕТ СН'!$F$15</f>
        <v>0</v>
      </c>
      <c r="V305" s="36">
        <f>SUMIFS(СВЦЭМ!$H$34:$H$777,СВЦЭМ!$A$34:$A$777,$A305,СВЦЭМ!$B$33:$B$776,V$296)+'СЕТ СН'!$F$15</f>
        <v>0</v>
      </c>
      <c r="W305" s="36">
        <f>SUMIFS(СВЦЭМ!$H$34:$H$777,СВЦЭМ!$A$34:$A$777,$A305,СВЦЭМ!$B$33:$B$776,W$296)+'СЕТ СН'!$F$15</f>
        <v>0</v>
      </c>
      <c r="X305" s="36">
        <f>SUMIFS(СВЦЭМ!$H$34:$H$777,СВЦЭМ!$A$34:$A$777,$A305,СВЦЭМ!$B$33:$B$776,X$296)+'СЕТ СН'!$F$15</f>
        <v>0</v>
      </c>
      <c r="Y305" s="36">
        <f>SUMIFS(СВЦЭМ!$H$34:$H$777,СВЦЭМ!$A$34:$A$777,$A305,СВЦЭМ!$B$33:$B$776,Y$296)+'СЕТ СН'!$F$15</f>
        <v>0</v>
      </c>
    </row>
    <row r="306" spans="1:25" ht="15.75" hidden="1" x14ac:dyDescent="0.2">
      <c r="A306" s="35">
        <f t="shared" si="8"/>
        <v>43656</v>
      </c>
      <c r="B306" s="36">
        <f>SUMIFS(СВЦЭМ!$H$34:$H$777,СВЦЭМ!$A$34:$A$777,$A306,СВЦЭМ!$B$33:$B$776,B$296)+'СЕТ СН'!$F$15</f>
        <v>0</v>
      </c>
      <c r="C306" s="36">
        <f>SUMIFS(СВЦЭМ!$H$34:$H$777,СВЦЭМ!$A$34:$A$777,$A306,СВЦЭМ!$B$33:$B$776,C$296)+'СЕТ СН'!$F$15</f>
        <v>0</v>
      </c>
      <c r="D306" s="36">
        <f>SUMIFS(СВЦЭМ!$H$34:$H$777,СВЦЭМ!$A$34:$A$777,$A306,СВЦЭМ!$B$33:$B$776,D$296)+'СЕТ СН'!$F$15</f>
        <v>0</v>
      </c>
      <c r="E306" s="36">
        <f>SUMIFS(СВЦЭМ!$H$34:$H$777,СВЦЭМ!$A$34:$A$777,$A306,СВЦЭМ!$B$33:$B$776,E$296)+'СЕТ СН'!$F$15</f>
        <v>0</v>
      </c>
      <c r="F306" s="36">
        <f>SUMIFS(СВЦЭМ!$H$34:$H$777,СВЦЭМ!$A$34:$A$777,$A306,СВЦЭМ!$B$33:$B$776,F$296)+'СЕТ СН'!$F$15</f>
        <v>0</v>
      </c>
      <c r="G306" s="36">
        <f>SUMIFS(СВЦЭМ!$H$34:$H$777,СВЦЭМ!$A$34:$A$777,$A306,СВЦЭМ!$B$33:$B$776,G$296)+'СЕТ СН'!$F$15</f>
        <v>0</v>
      </c>
      <c r="H306" s="36">
        <f>SUMIFS(СВЦЭМ!$H$34:$H$777,СВЦЭМ!$A$34:$A$777,$A306,СВЦЭМ!$B$33:$B$776,H$296)+'СЕТ СН'!$F$15</f>
        <v>0</v>
      </c>
      <c r="I306" s="36">
        <f>SUMIFS(СВЦЭМ!$H$34:$H$777,СВЦЭМ!$A$34:$A$777,$A306,СВЦЭМ!$B$33:$B$776,I$296)+'СЕТ СН'!$F$15</f>
        <v>0</v>
      </c>
      <c r="J306" s="36">
        <f>SUMIFS(СВЦЭМ!$H$34:$H$777,СВЦЭМ!$A$34:$A$777,$A306,СВЦЭМ!$B$33:$B$776,J$296)+'СЕТ СН'!$F$15</f>
        <v>0</v>
      </c>
      <c r="K306" s="36">
        <f>SUMIFS(СВЦЭМ!$H$34:$H$777,СВЦЭМ!$A$34:$A$777,$A306,СВЦЭМ!$B$33:$B$776,K$296)+'СЕТ СН'!$F$15</f>
        <v>0</v>
      </c>
      <c r="L306" s="36">
        <f>SUMIFS(СВЦЭМ!$H$34:$H$777,СВЦЭМ!$A$34:$A$777,$A306,СВЦЭМ!$B$33:$B$776,L$296)+'СЕТ СН'!$F$15</f>
        <v>0</v>
      </c>
      <c r="M306" s="36">
        <f>SUMIFS(СВЦЭМ!$H$34:$H$777,СВЦЭМ!$A$34:$A$777,$A306,СВЦЭМ!$B$33:$B$776,M$296)+'СЕТ СН'!$F$15</f>
        <v>0</v>
      </c>
      <c r="N306" s="36">
        <f>SUMIFS(СВЦЭМ!$H$34:$H$777,СВЦЭМ!$A$34:$A$777,$A306,СВЦЭМ!$B$33:$B$776,N$296)+'СЕТ СН'!$F$15</f>
        <v>0</v>
      </c>
      <c r="O306" s="36">
        <f>SUMIFS(СВЦЭМ!$H$34:$H$777,СВЦЭМ!$A$34:$A$777,$A306,СВЦЭМ!$B$33:$B$776,O$296)+'СЕТ СН'!$F$15</f>
        <v>0</v>
      </c>
      <c r="P306" s="36">
        <f>SUMIFS(СВЦЭМ!$H$34:$H$777,СВЦЭМ!$A$34:$A$777,$A306,СВЦЭМ!$B$33:$B$776,P$296)+'СЕТ СН'!$F$15</f>
        <v>0</v>
      </c>
      <c r="Q306" s="36">
        <f>SUMIFS(СВЦЭМ!$H$34:$H$777,СВЦЭМ!$A$34:$A$777,$A306,СВЦЭМ!$B$33:$B$776,Q$296)+'СЕТ СН'!$F$15</f>
        <v>0</v>
      </c>
      <c r="R306" s="36">
        <f>SUMIFS(СВЦЭМ!$H$34:$H$777,СВЦЭМ!$A$34:$A$777,$A306,СВЦЭМ!$B$33:$B$776,R$296)+'СЕТ СН'!$F$15</f>
        <v>0</v>
      </c>
      <c r="S306" s="36">
        <f>SUMIFS(СВЦЭМ!$H$34:$H$777,СВЦЭМ!$A$34:$A$777,$A306,СВЦЭМ!$B$33:$B$776,S$296)+'СЕТ СН'!$F$15</f>
        <v>0</v>
      </c>
      <c r="T306" s="36">
        <f>SUMIFS(СВЦЭМ!$H$34:$H$777,СВЦЭМ!$A$34:$A$777,$A306,СВЦЭМ!$B$33:$B$776,T$296)+'СЕТ СН'!$F$15</f>
        <v>0</v>
      </c>
      <c r="U306" s="36">
        <f>SUMIFS(СВЦЭМ!$H$34:$H$777,СВЦЭМ!$A$34:$A$777,$A306,СВЦЭМ!$B$33:$B$776,U$296)+'СЕТ СН'!$F$15</f>
        <v>0</v>
      </c>
      <c r="V306" s="36">
        <f>SUMIFS(СВЦЭМ!$H$34:$H$777,СВЦЭМ!$A$34:$A$777,$A306,СВЦЭМ!$B$33:$B$776,V$296)+'СЕТ СН'!$F$15</f>
        <v>0</v>
      </c>
      <c r="W306" s="36">
        <f>SUMIFS(СВЦЭМ!$H$34:$H$777,СВЦЭМ!$A$34:$A$777,$A306,СВЦЭМ!$B$33:$B$776,W$296)+'СЕТ СН'!$F$15</f>
        <v>0</v>
      </c>
      <c r="X306" s="36">
        <f>SUMIFS(СВЦЭМ!$H$34:$H$777,СВЦЭМ!$A$34:$A$777,$A306,СВЦЭМ!$B$33:$B$776,X$296)+'СЕТ СН'!$F$15</f>
        <v>0</v>
      </c>
      <c r="Y306" s="36">
        <f>SUMIFS(СВЦЭМ!$H$34:$H$777,СВЦЭМ!$A$34:$A$777,$A306,СВЦЭМ!$B$33:$B$776,Y$296)+'СЕТ СН'!$F$15</f>
        <v>0</v>
      </c>
    </row>
    <row r="307" spans="1:25" ht="15.75" hidden="1" x14ac:dyDescent="0.2">
      <c r="A307" s="35">
        <f t="shared" si="8"/>
        <v>43657</v>
      </c>
      <c r="B307" s="36">
        <f>SUMIFS(СВЦЭМ!$H$34:$H$777,СВЦЭМ!$A$34:$A$777,$A307,СВЦЭМ!$B$33:$B$776,B$296)+'СЕТ СН'!$F$15</f>
        <v>0</v>
      </c>
      <c r="C307" s="36">
        <f>SUMIFS(СВЦЭМ!$H$34:$H$777,СВЦЭМ!$A$34:$A$777,$A307,СВЦЭМ!$B$33:$B$776,C$296)+'СЕТ СН'!$F$15</f>
        <v>0</v>
      </c>
      <c r="D307" s="36">
        <f>SUMIFS(СВЦЭМ!$H$34:$H$777,СВЦЭМ!$A$34:$A$777,$A307,СВЦЭМ!$B$33:$B$776,D$296)+'СЕТ СН'!$F$15</f>
        <v>0</v>
      </c>
      <c r="E307" s="36">
        <f>SUMIFS(СВЦЭМ!$H$34:$H$777,СВЦЭМ!$A$34:$A$777,$A307,СВЦЭМ!$B$33:$B$776,E$296)+'СЕТ СН'!$F$15</f>
        <v>0</v>
      </c>
      <c r="F307" s="36">
        <f>SUMIFS(СВЦЭМ!$H$34:$H$777,СВЦЭМ!$A$34:$A$777,$A307,СВЦЭМ!$B$33:$B$776,F$296)+'СЕТ СН'!$F$15</f>
        <v>0</v>
      </c>
      <c r="G307" s="36">
        <f>SUMIFS(СВЦЭМ!$H$34:$H$777,СВЦЭМ!$A$34:$A$777,$A307,СВЦЭМ!$B$33:$B$776,G$296)+'СЕТ СН'!$F$15</f>
        <v>0</v>
      </c>
      <c r="H307" s="36">
        <f>SUMIFS(СВЦЭМ!$H$34:$H$777,СВЦЭМ!$A$34:$A$777,$A307,СВЦЭМ!$B$33:$B$776,H$296)+'СЕТ СН'!$F$15</f>
        <v>0</v>
      </c>
      <c r="I307" s="36">
        <f>SUMIFS(СВЦЭМ!$H$34:$H$777,СВЦЭМ!$A$34:$A$777,$A307,СВЦЭМ!$B$33:$B$776,I$296)+'СЕТ СН'!$F$15</f>
        <v>0</v>
      </c>
      <c r="J307" s="36">
        <f>SUMIFS(СВЦЭМ!$H$34:$H$777,СВЦЭМ!$A$34:$A$777,$A307,СВЦЭМ!$B$33:$B$776,J$296)+'СЕТ СН'!$F$15</f>
        <v>0</v>
      </c>
      <c r="K307" s="36">
        <f>SUMIFS(СВЦЭМ!$H$34:$H$777,СВЦЭМ!$A$34:$A$777,$A307,СВЦЭМ!$B$33:$B$776,K$296)+'СЕТ СН'!$F$15</f>
        <v>0</v>
      </c>
      <c r="L307" s="36">
        <f>SUMIFS(СВЦЭМ!$H$34:$H$777,СВЦЭМ!$A$34:$A$777,$A307,СВЦЭМ!$B$33:$B$776,L$296)+'СЕТ СН'!$F$15</f>
        <v>0</v>
      </c>
      <c r="M307" s="36">
        <f>SUMIFS(СВЦЭМ!$H$34:$H$777,СВЦЭМ!$A$34:$A$777,$A307,СВЦЭМ!$B$33:$B$776,M$296)+'СЕТ СН'!$F$15</f>
        <v>0</v>
      </c>
      <c r="N307" s="36">
        <f>SUMIFS(СВЦЭМ!$H$34:$H$777,СВЦЭМ!$A$34:$A$777,$A307,СВЦЭМ!$B$33:$B$776,N$296)+'СЕТ СН'!$F$15</f>
        <v>0</v>
      </c>
      <c r="O307" s="36">
        <f>SUMIFS(СВЦЭМ!$H$34:$H$777,СВЦЭМ!$A$34:$A$777,$A307,СВЦЭМ!$B$33:$B$776,O$296)+'СЕТ СН'!$F$15</f>
        <v>0</v>
      </c>
      <c r="P307" s="36">
        <f>SUMIFS(СВЦЭМ!$H$34:$H$777,СВЦЭМ!$A$34:$A$777,$A307,СВЦЭМ!$B$33:$B$776,P$296)+'СЕТ СН'!$F$15</f>
        <v>0</v>
      </c>
      <c r="Q307" s="36">
        <f>SUMIFS(СВЦЭМ!$H$34:$H$777,СВЦЭМ!$A$34:$A$777,$A307,СВЦЭМ!$B$33:$B$776,Q$296)+'СЕТ СН'!$F$15</f>
        <v>0</v>
      </c>
      <c r="R307" s="36">
        <f>SUMIFS(СВЦЭМ!$H$34:$H$777,СВЦЭМ!$A$34:$A$777,$A307,СВЦЭМ!$B$33:$B$776,R$296)+'СЕТ СН'!$F$15</f>
        <v>0</v>
      </c>
      <c r="S307" s="36">
        <f>SUMIFS(СВЦЭМ!$H$34:$H$777,СВЦЭМ!$A$34:$A$777,$A307,СВЦЭМ!$B$33:$B$776,S$296)+'СЕТ СН'!$F$15</f>
        <v>0</v>
      </c>
      <c r="T307" s="36">
        <f>SUMIFS(СВЦЭМ!$H$34:$H$777,СВЦЭМ!$A$34:$A$777,$A307,СВЦЭМ!$B$33:$B$776,T$296)+'СЕТ СН'!$F$15</f>
        <v>0</v>
      </c>
      <c r="U307" s="36">
        <f>SUMIFS(СВЦЭМ!$H$34:$H$777,СВЦЭМ!$A$34:$A$777,$A307,СВЦЭМ!$B$33:$B$776,U$296)+'СЕТ СН'!$F$15</f>
        <v>0</v>
      </c>
      <c r="V307" s="36">
        <f>SUMIFS(СВЦЭМ!$H$34:$H$777,СВЦЭМ!$A$34:$A$777,$A307,СВЦЭМ!$B$33:$B$776,V$296)+'СЕТ СН'!$F$15</f>
        <v>0</v>
      </c>
      <c r="W307" s="36">
        <f>SUMIFS(СВЦЭМ!$H$34:$H$777,СВЦЭМ!$A$34:$A$777,$A307,СВЦЭМ!$B$33:$B$776,W$296)+'СЕТ СН'!$F$15</f>
        <v>0</v>
      </c>
      <c r="X307" s="36">
        <f>SUMIFS(СВЦЭМ!$H$34:$H$777,СВЦЭМ!$A$34:$A$777,$A307,СВЦЭМ!$B$33:$B$776,X$296)+'СЕТ СН'!$F$15</f>
        <v>0</v>
      </c>
      <c r="Y307" s="36">
        <f>SUMIFS(СВЦЭМ!$H$34:$H$777,СВЦЭМ!$A$34:$A$777,$A307,СВЦЭМ!$B$33:$B$776,Y$296)+'СЕТ СН'!$F$15</f>
        <v>0</v>
      </c>
    </row>
    <row r="308" spans="1:25" ht="15.75" hidden="1" x14ac:dyDescent="0.2">
      <c r="A308" s="35">
        <f t="shared" si="8"/>
        <v>43658</v>
      </c>
      <c r="B308" s="36">
        <f>SUMIFS(СВЦЭМ!$H$34:$H$777,СВЦЭМ!$A$34:$A$777,$A308,СВЦЭМ!$B$33:$B$776,B$296)+'СЕТ СН'!$F$15</f>
        <v>0</v>
      </c>
      <c r="C308" s="36">
        <f>SUMIFS(СВЦЭМ!$H$34:$H$777,СВЦЭМ!$A$34:$A$777,$A308,СВЦЭМ!$B$33:$B$776,C$296)+'СЕТ СН'!$F$15</f>
        <v>0</v>
      </c>
      <c r="D308" s="36">
        <f>SUMIFS(СВЦЭМ!$H$34:$H$777,СВЦЭМ!$A$34:$A$777,$A308,СВЦЭМ!$B$33:$B$776,D$296)+'СЕТ СН'!$F$15</f>
        <v>0</v>
      </c>
      <c r="E308" s="36">
        <f>SUMIFS(СВЦЭМ!$H$34:$H$777,СВЦЭМ!$A$34:$A$777,$A308,СВЦЭМ!$B$33:$B$776,E$296)+'СЕТ СН'!$F$15</f>
        <v>0</v>
      </c>
      <c r="F308" s="36">
        <f>SUMIFS(СВЦЭМ!$H$34:$H$777,СВЦЭМ!$A$34:$A$777,$A308,СВЦЭМ!$B$33:$B$776,F$296)+'СЕТ СН'!$F$15</f>
        <v>0</v>
      </c>
      <c r="G308" s="36">
        <f>SUMIFS(СВЦЭМ!$H$34:$H$777,СВЦЭМ!$A$34:$A$777,$A308,СВЦЭМ!$B$33:$B$776,G$296)+'СЕТ СН'!$F$15</f>
        <v>0</v>
      </c>
      <c r="H308" s="36">
        <f>SUMIFS(СВЦЭМ!$H$34:$H$777,СВЦЭМ!$A$34:$A$777,$A308,СВЦЭМ!$B$33:$B$776,H$296)+'СЕТ СН'!$F$15</f>
        <v>0</v>
      </c>
      <c r="I308" s="36">
        <f>SUMIFS(СВЦЭМ!$H$34:$H$777,СВЦЭМ!$A$34:$A$777,$A308,СВЦЭМ!$B$33:$B$776,I$296)+'СЕТ СН'!$F$15</f>
        <v>0</v>
      </c>
      <c r="J308" s="36">
        <f>SUMIFS(СВЦЭМ!$H$34:$H$777,СВЦЭМ!$A$34:$A$777,$A308,СВЦЭМ!$B$33:$B$776,J$296)+'СЕТ СН'!$F$15</f>
        <v>0</v>
      </c>
      <c r="K308" s="36">
        <f>SUMIFS(СВЦЭМ!$H$34:$H$777,СВЦЭМ!$A$34:$A$777,$A308,СВЦЭМ!$B$33:$B$776,K$296)+'СЕТ СН'!$F$15</f>
        <v>0</v>
      </c>
      <c r="L308" s="36">
        <f>SUMIFS(СВЦЭМ!$H$34:$H$777,СВЦЭМ!$A$34:$A$777,$A308,СВЦЭМ!$B$33:$B$776,L$296)+'СЕТ СН'!$F$15</f>
        <v>0</v>
      </c>
      <c r="M308" s="36">
        <f>SUMIFS(СВЦЭМ!$H$34:$H$777,СВЦЭМ!$A$34:$A$777,$A308,СВЦЭМ!$B$33:$B$776,M$296)+'СЕТ СН'!$F$15</f>
        <v>0</v>
      </c>
      <c r="N308" s="36">
        <f>SUMIFS(СВЦЭМ!$H$34:$H$777,СВЦЭМ!$A$34:$A$777,$A308,СВЦЭМ!$B$33:$B$776,N$296)+'СЕТ СН'!$F$15</f>
        <v>0</v>
      </c>
      <c r="O308" s="36">
        <f>SUMIFS(СВЦЭМ!$H$34:$H$777,СВЦЭМ!$A$34:$A$777,$A308,СВЦЭМ!$B$33:$B$776,O$296)+'СЕТ СН'!$F$15</f>
        <v>0</v>
      </c>
      <c r="P308" s="36">
        <f>SUMIFS(СВЦЭМ!$H$34:$H$777,СВЦЭМ!$A$34:$A$777,$A308,СВЦЭМ!$B$33:$B$776,P$296)+'СЕТ СН'!$F$15</f>
        <v>0</v>
      </c>
      <c r="Q308" s="36">
        <f>SUMIFS(СВЦЭМ!$H$34:$H$777,СВЦЭМ!$A$34:$A$777,$A308,СВЦЭМ!$B$33:$B$776,Q$296)+'СЕТ СН'!$F$15</f>
        <v>0</v>
      </c>
      <c r="R308" s="36">
        <f>SUMIFS(СВЦЭМ!$H$34:$H$777,СВЦЭМ!$A$34:$A$777,$A308,СВЦЭМ!$B$33:$B$776,R$296)+'СЕТ СН'!$F$15</f>
        <v>0</v>
      </c>
      <c r="S308" s="36">
        <f>SUMIFS(СВЦЭМ!$H$34:$H$777,СВЦЭМ!$A$34:$A$777,$A308,СВЦЭМ!$B$33:$B$776,S$296)+'СЕТ СН'!$F$15</f>
        <v>0</v>
      </c>
      <c r="T308" s="36">
        <f>SUMIFS(СВЦЭМ!$H$34:$H$777,СВЦЭМ!$A$34:$A$777,$A308,СВЦЭМ!$B$33:$B$776,T$296)+'СЕТ СН'!$F$15</f>
        <v>0</v>
      </c>
      <c r="U308" s="36">
        <f>SUMIFS(СВЦЭМ!$H$34:$H$777,СВЦЭМ!$A$34:$A$777,$A308,СВЦЭМ!$B$33:$B$776,U$296)+'СЕТ СН'!$F$15</f>
        <v>0</v>
      </c>
      <c r="V308" s="36">
        <f>SUMIFS(СВЦЭМ!$H$34:$H$777,СВЦЭМ!$A$34:$A$777,$A308,СВЦЭМ!$B$33:$B$776,V$296)+'СЕТ СН'!$F$15</f>
        <v>0</v>
      </c>
      <c r="W308" s="36">
        <f>SUMIFS(СВЦЭМ!$H$34:$H$777,СВЦЭМ!$A$34:$A$777,$A308,СВЦЭМ!$B$33:$B$776,W$296)+'СЕТ СН'!$F$15</f>
        <v>0</v>
      </c>
      <c r="X308" s="36">
        <f>SUMIFS(СВЦЭМ!$H$34:$H$777,СВЦЭМ!$A$34:$A$777,$A308,СВЦЭМ!$B$33:$B$776,X$296)+'СЕТ СН'!$F$15</f>
        <v>0</v>
      </c>
      <c r="Y308" s="36">
        <f>SUMIFS(СВЦЭМ!$H$34:$H$777,СВЦЭМ!$A$34:$A$777,$A308,СВЦЭМ!$B$33:$B$776,Y$296)+'СЕТ СН'!$F$15</f>
        <v>0</v>
      </c>
    </row>
    <row r="309" spans="1:25" ht="15.75" hidden="1" x14ac:dyDescent="0.2">
      <c r="A309" s="35">
        <f t="shared" si="8"/>
        <v>43659</v>
      </c>
      <c r="B309" s="36">
        <f>SUMIFS(СВЦЭМ!$H$34:$H$777,СВЦЭМ!$A$34:$A$777,$A309,СВЦЭМ!$B$33:$B$776,B$296)+'СЕТ СН'!$F$15</f>
        <v>0</v>
      </c>
      <c r="C309" s="36">
        <f>SUMIFS(СВЦЭМ!$H$34:$H$777,СВЦЭМ!$A$34:$A$777,$A309,СВЦЭМ!$B$33:$B$776,C$296)+'СЕТ СН'!$F$15</f>
        <v>0</v>
      </c>
      <c r="D309" s="36">
        <f>SUMIFS(СВЦЭМ!$H$34:$H$777,СВЦЭМ!$A$34:$A$777,$A309,СВЦЭМ!$B$33:$B$776,D$296)+'СЕТ СН'!$F$15</f>
        <v>0</v>
      </c>
      <c r="E309" s="36">
        <f>SUMIFS(СВЦЭМ!$H$34:$H$777,СВЦЭМ!$A$34:$A$777,$A309,СВЦЭМ!$B$33:$B$776,E$296)+'СЕТ СН'!$F$15</f>
        <v>0</v>
      </c>
      <c r="F309" s="36">
        <f>SUMIFS(СВЦЭМ!$H$34:$H$777,СВЦЭМ!$A$34:$A$777,$A309,СВЦЭМ!$B$33:$B$776,F$296)+'СЕТ СН'!$F$15</f>
        <v>0</v>
      </c>
      <c r="G309" s="36">
        <f>SUMIFS(СВЦЭМ!$H$34:$H$777,СВЦЭМ!$A$34:$A$777,$A309,СВЦЭМ!$B$33:$B$776,G$296)+'СЕТ СН'!$F$15</f>
        <v>0</v>
      </c>
      <c r="H309" s="36">
        <f>SUMIFS(СВЦЭМ!$H$34:$H$777,СВЦЭМ!$A$34:$A$777,$A309,СВЦЭМ!$B$33:$B$776,H$296)+'СЕТ СН'!$F$15</f>
        <v>0</v>
      </c>
      <c r="I309" s="36">
        <f>SUMIFS(СВЦЭМ!$H$34:$H$777,СВЦЭМ!$A$34:$A$777,$A309,СВЦЭМ!$B$33:$B$776,I$296)+'СЕТ СН'!$F$15</f>
        <v>0</v>
      </c>
      <c r="J309" s="36">
        <f>SUMIFS(СВЦЭМ!$H$34:$H$777,СВЦЭМ!$A$34:$A$777,$A309,СВЦЭМ!$B$33:$B$776,J$296)+'СЕТ СН'!$F$15</f>
        <v>0</v>
      </c>
      <c r="K309" s="36">
        <f>SUMIFS(СВЦЭМ!$H$34:$H$777,СВЦЭМ!$A$34:$A$777,$A309,СВЦЭМ!$B$33:$B$776,K$296)+'СЕТ СН'!$F$15</f>
        <v>0</v>
      </c>
      <c r="L309" s="36">
        <f>SUMIFS(СВЦЭМ!$H$34:$H$777,СВЦЭМ!$A$34:$A$777,$A309,СВЦЭМ!$B$33:$B$776,L$296)+'СЕТ СН'!$F$15</f>
        <v>0</v>
      </c>
      <c r="M309" s="36">
        <f>SUMIFS(СВЦЭМ!$H$34:$H$777,СВЦЭМ!$A$34:$A$777,$A309,СВЦЭМ!$B$33:$B$776,M$296)+'СЕТ СН'!$F$15</f>
        <v>0</v>
      </c>
      <c r="N309" s="36">
        <f>SUMIFS(СВЦЭМ!$H$34:$H$777,СВЦЭМ!$A$34:$A$777,$A309,СВЦЭМ!$B$33:$B$776,N$296)+'СЕТ СН'!$F$15</f>
        <v>0</v>
      </c>
      <c r="O309" s="36">
        <f>SUMIFS(СВЦЭМ!$H$34:$H$777,СВЦЭМ!$A$34:$A$777,$A309,СВЦЭМ!$B$33:$B$776,O$296)+'СЕТ СН'!$F$15</f>
        <v>0</v>
      </c>
      <c r="P309" s="36">
        <f>SUMIFS(СВЦЭМ!$H$34:$H$777,СВЦЭМ!$A$34:$A$777,$A309,СВЦЭМ!$B$33:$B$776,P$296)+'СЕТ СН'!$F$15</f>
        <v>0</v>
      </c>
      <c r="Q309" s="36">
        <f>SUMIFS(СВЦЭМ!$H$34:$H$777,СВЦЭМ!$A$34:$A$777,$A309,СВЦЭМ!$B$33:$B$776,Q$296)+'СЕТ СН'!$F$15</f>
        <v>0</v>
      </c>
      <c r="R309" s="36">
        <f>SUMIFS(СВЦЭМ!$H$34:$H$777,СВЦЭМ!$A$34:$A$777,$A309,СВЦЭМ!$B$33:$B$776,R$296)+'СЕТ СН'!$F$15</f>
        <v>0</v>
      </c>
      <c r="S309" s="36">
        <f>SUMIFS(СВЦЭМ!$H$34:$H$777,СВЦЭМ!$A$34:$A$777,$A309,СВЦЭМ!$B$33:$B$776,S$296)+'СЕТ СН'!$F$15</f>
        <v>0</v>
      </c>
      <c r="T309" s="36">
        <f>SUMIFS(СВЦЭМ!$H$34:$H$777,СВЦЭМ!$A$34:$A$777,$A309,СВЦЭМ!$B$33:$B$776,T$296)+'СЕТ СН'!$F$15</f>
        <v>0</v>
      </c>
      <c r="U309" s="36">
        <f>SUMIFS(СВЦЭМ!$H$34:$H$777,СВЦЭМ!$A$34:$A$777,$A309,СВЦЭМ!$B$33:$B$776,U$296)+'СЕТ СН'!$F$15</f>
        <v>0</v>
      </c>
      <c r="V309" s="36">
        <f>SUMIFS(СВЦЭМ!$H$34:$H$777,СВЦЭМ!$A$34:$A$777,$A309,СВЦЭМ!$B$33:$B$776,V$296)+'СЕТ СН'!$F$15</f>
        <v>0</v>
      </c>
      <c r="W309" s="36">
        <f>SUMIFS(СВЦЭМ!$H$34:$H$777,СВЦЭМ!$A$34:$A$777,$A309,СВЦЭМ!$B$33:$B$776,W$296)+'СЕТ СН'!$F$15</f>
        <v>0</v>
      </c>
      <c r="X309" s="36">
        <f>SUMIFS(СВЦЭМ!$H$34:$H$777,СВЦЭМ!$A$34:$A$777,$A309,СВЦЭМ!$B$33:$B$776,X$296)+'СЕТ СН'!$F$15</f>
        <v>0</v>
      </c>
      <c r="Y309" s="36">
        <f>SUMIFS(СВЦЭМ!$H$34:$H$777,СВЦЭМ!$A$34:$A$777,$A309,СВЦЭМ!$B$33:$B$776,Y$296)+'СЕТ СН'!$F$15</f>
        <v>0</v>
      </c>
    </row>
    <row r="310" spans="1:25" ht="15.75" hidden="1" x14ac:dyDescent="0.2">
      <c r="A310" s="35">
        <f t="shared" si="8"/>
        <v>43660</v>
      </c>
      <c r="B310" s="36">
        <f>SUMIFS(СВЦЭМ!$H$34:$H$777,СВЦЭМ!$A$34:$A$777,$A310,СВЦЭМ!$B$33:$B$776,B$296)+'СЕТ СН'!$F$15</f>
        <v>0</v>
      </c>
      <c r="C310" s="36">
        <f>SUMIFS(СВЦЭМ!$H$34:$H$777,СВЦЭМ!$A$34:$A$777,$A310,СВЦЭМ!$B$33:$B$776,C$296)+'СЕТ СН'!$F$15</f>
        <v>0</v>
      </c>
      <c r="D310" s="36">
        <f>SUMIFS(СВЦЭМ!$H$34:$H$777,СВЦЭМ!$A$34:$A$777,$A310,СВЦЭМ!$B$33:$B$776,D$296)+'СЕТ СН'!$F$15</f>
        <v>0</v>
      </c>
      <c r="E310" s="36">
        <f>SUMIFS(СВЦЭМ!$H$34:$H$777,СВЦЭМ!$A$34:$A$777,$A310,СВЦЭМ!$B$33:$B$776,E$296)+'СЕТ СН'!$F$15</f>
        <v>0</v>
      </c>
      <c r="F310" s="36">
        <f>SUMIFS(СВЦЭМ!$H$34:$H$777,СВЦЭМ!$A$34:$A$777,$A310,СВЦЭМ!$B$33:$B$776,F$296)+'СЕТ СН'!$F$15</f>
        <v>0</v>
      </c>
      <c r="G310" s="36">
        <f>SUMIFS(СВЦЭМ!$H$34:$H$777,СВЦЭМ!$A$34:$A$777,$A310,СВЦЭМ!$B$33:$B$776,G$296)+'СЕТ СН'!$F$15</f>
        <v>0</v>
      </c>
      <c r="H310" s="36">
        <f>SUMIFS(СВЦЭМ!$H$34:$H$777,СВЦЭМ!$A$34:$A$777,$A310,СВЦЭМ!$B$33:$B$776,H$296)+'СЕТ СН'!$F$15</f>
        <v>0</v>
      </c>
      <c r="I310" s="36">
        <f>SUMIFS(СВЦЭМ!$H$34:$H$777,СВЦЭМ!$A$34:$A$777,$A310,СВЦЭМ!$B$33:$B$776,I$296)+'СЕТ СН'!$F$15</f>
        <v>0</v>
      </c>
      <c r="J310" s="36">
        <f>SUMIFS(СВЦЭМ!$H$34:$H$777,СВЦЭМ!$A$34:$A$777,$A310,СВЦЭМ!$B$33:$B$776,J$296)+'СЕТ СН'!$F$15</f>
        <v>0</v>
      </c>
      <c r="K310" s="36">
        <f>SUMIFS(СВЦЭМ!$H$34:$H$777,СВЦЭМ!$A$34:$A$777,$A310,СВЦЭМ!$B$33:$B$776,K$296)+'СЕТ СН'!$F$15</f>
        <v>0</v>
      </c>
      <c r="L310" s="36">
        <f>SUMIFS(СВЦЭМ!$H$34:$H$777,СВЦЭМ!$A$34:$A$777,$A310,СВЦЭМ!$B$33:$B$776,L$296)+'СЕТ СН'!$F$15</f>
        <v>0</v>
      </c>
      <c r="M310" s="36">
        <f>SUMIFS(СВЦЭМ!$H$34:$H$777,СВЦЭМ!$A$34:$A$777,$A310,СВЦЭМ!$B$33:$B$776,M$296)+'СЕТ СН'!$F$15</f>
        <v>0</v>
      </c>
      <c r="N310" s="36">
        <f>SUMIFS(СВЦЭМ!$H$34:$H$777,СВЦЭМ!$A$34:$A$777,$A310,СВЦЭМ!$B$33:$B$776,N$296)+'СЕТ СН'!$F$15</f>
        <v>0</v>
      </c>
      <c r="O310" s="36">
        <f>SUMIFS(СВЦЭМ!$H$34:$H$777,СВЦЭМ!$A$34:$A$777,$A310,СВЦЭМ!$B$33:$B$776,O$296)+'СЕТ СН'!$F$15</f>
        <v>0</v>
      </c>
      <c r="P310" s="36">
        <f>SUMIFS(СВЦЭМ!$H$34:$H$777,СВЦЭМ!$A$34:$A$777,$A310,СВЦЭМ!$B$33:$B$776,P$296)+'СЕТ СН'!$F$15</f>
        <v>0</v>
      </c>
      <c r="Q310" s="36">
        <f>SUMIFS(СВЦЭМ!$H$34:$H$777,СВЦЭМ!$A$34:$A$777,$A310,СВЦЭМ!$B$33:$B$776,Q$296)+'СЕТ СН'!$F$15</f>
        <v>0</v>
      </c>
      <c r="R310" s="36">
        <f>SUMIFS(СВЦЭМ!$H$34:$H$777,СВЦЭМ!$A$34:$A$777,$A310,СВЦЭМ!$B$33:$B$776,R$296)+'СЕТ СН'!$F$15</f>
        <v>0</v>
      </c>
      <c r="S310" s="36">
        <f>SUMIFS(СВЦЭМ!$H$34:$H$777,СВЦЭМ!$A$34:$A$777,$A310,СВЦЭМ!$B$33:$B$776,S$296)+'СЕТ СН'!$F$15</f>
        <v>0</v>
      </c>
      <c r="T310" s="36">
        <f>SUMIFS(СВЦЭМ!$H$34:$H$777,СВЦЭМ!$A$34:$A$777,$A310,СВЦЭМ!$B$33:$B$776,T$296)+'СЕТ СН'!$F$15</f>
        <v>0</v>
      </c>
      <c r="U310" s="36">
        <f>SUMIFS(СВЦЭМ!$H$34:$H$777,СВЦЭМ!$A$34:$A$777,$A310,СВЦЭМ!$B$33:$B$776,U$296)+'СЕТ СН'!$F$15</f>
        <v>0</v>
      </c>
      <c r="V310" s="36">
        <f>SUMIFS(СВЦЭМ!$H$34:$H$777,СВЦЭМ!$A$34:$A$777,$A310,СВЦЭМ!$B$33:$B$776,V$296)+'СЕТ СН'!$F$15</f>
        <v>0</v>
      </c>
      <c r="W310" s="36">
        <f>SUMIFS(СВЦЭМ!$H$34:$H$777,СВЦЭМ!$A$34:$A$777,$A310,СВЦЭМ!$B$33:$B$776,W$296)+'СЕТ СН'!$F$15</f>
        <v>0</v>
      </c>
      <c r="X310" s="36">
        <f>SUMIFS(СВЦЭМ!$H$34:$H$777,СВЦЭМ!$A$34:$A$777,$A310,СВЦЭМ!$B$33:$B$776,X$296)+'СЕТ СН'!$F$15</f>
        <v>0</v>
      </c>
      <c r="Y310" s="36">
        <f>SUMIFS(СВЦЭМ!$H$34:$H$777,СВЦЭМ!$A$34:$A$777,$A310,СВЦЭМ!$B$33:$B$776,Y$296)+'СЕТ СН'!$F$15</f>
        <v>0</v>
      </c>
    </row>
    <row r="311" spans="1:25" ht="15.75" hidden="1" x14ac:dyDescent="0.2">
      <c r="A311" s="35">
        <f t="shared" si="8"/>
        <v>43661</v>
      </c>
      <c r="B311" s="36">
        <f>SUMIFS(СВЦЭМ!$H$34:$H$777,СВЦЭМ!$A$34:$A$777,$A311,СВЦЭМ!$B$33:$B$776,B$296)+'СЕТ СН'!$F$15</f>
        <v>0</v>
      </c>
      <c r="C311" s="36">
        <f>SUMIFS(СВЦЭМ!$H$34:$H$777,СВЦЭМ!$A$34:$A$777,$A311,СВЦЭМ!$B$33:$B$776,C$296)+'СЕТ СН'!$F$15</f>
        <v>0</v>
      </c>
      <c r="D311" s="36">
        <f>SUMIFS(СВЦЭМ!$H$34:$H$777,СВЦЭМ!$A$34:$A$777,$A311,СВЦЭМ!$B$33:$B$776,D$296)+'СЕТ СН'!$F$15</f>
        <v>0</v>
      </c>
      <c r="E311" s="36">
        <f>SUMIFS(СВЦЭМ!$H$34:$H$777,СВЦЭМ!$A$34:$A$777,$A311,СВЦЭМ!$B$33:$B$776,E$296)+'СЕТ СН'!$F$15</f>
        <v>0</v>
      </c>
      <c r="F311" s="36">
        <f>SUMIFS(СВЦЭМ!$H$34:$H$777,СВЦЭМ!$A$34:$A$777,$A311,СВЦЭМ!$B$33:$B$776,F$296)+'СЕТ СН'!$F$15</f>
        <v>0</v>
      </c>
      <c r="G311" s="36">
        <f>SUMIFS(СВЦЭМ!$H$34:$H$777,СВЦЭМ!$A$34:$A$777,$A311,СВЦЭМ!$B$33:$B$776,G$296)+'СЕТ СН'!$F$15</f>
        <v>0</v>
      </c>
      <c r="H311" s="36">
        <f>SUMIFS(СВЦЭМ!$H$34:$H$777,СВЦЭМ!$A$34:$A$777,$A311,СВЦЭМ!$B$33:$B$776,H$296)+'СЕТ СН'!$F$15</f>
        <v>0</v>
      </c>
      <c r="I311" s="36">
        <f>SUMIFS(СВЦЭМ!$H$34:$H$777,СВЦЭМ!$A$34:$A$777,$A311,СВЦЭМ!$B$33:$B$776,I$296)+'СЕТ СН'!$F$15</f>
        <v>0</v>
      </c>
      <c r="J311" s="36">
        <f>SUMIFS(СВЦЭМ!$H$34:$H$777,СВЦЭМ!$A$34:$A$777,$A311,СВЦЭМ!$B$33:$B$776,J$296)+'СЕТ СН'!$F$15</f>
        <v>0</v>
      </c>
      <c r="K311" s="36">
        <f>SUMIFS(СВЦЭМ!$H$34:$H$777,СВЦЭМ!$A$34:$A$777,$A311,СВЦЭМ!$B$33:$B$776,K$296)+'СЕТ СН'!$F$15</f>
        <v>0</v>
      </c>
      <c r="L311" s="36">
        <f>SUMIFS(СВЦЭМ!$H$34:$H$777,СВЦЭМ!$A$34:$A$777,$A311,СВЦЭМ!$B$33:$B$776,L$296)+'СЕТ СН'!$F$15</f>
        <v>0</v>
      </c>
      <c r="M311" s="36">
        <f>SUMIFS(СВЦЭМ!$H$34:$H$777,СВЦЭМ!$A$34:$A$777,$A311,СВЦЭМ!$B$33:$B$776,M$296)+'СЕТ СН'!$F$15</f>
        <v>0</v>
      </c>
      <c r="N311" s="36">
        <f>SUMIFS(СВЦЭМ!$H$34:$H$777,СВЦЭМ!$A$34:$A$777,$A311,СВЦЭМ!$B$33:$B$776,N$296)+'СЕТ СН'!$F$15</f>
        <v>0</v>
      </c>
      <c r="O311" s="36">
        <f>SUMIFS(СВЦЭМ!$H$34:$H$777,СВЦЭМ!$A$34:$A$777,$A311,СВЦЭМ!$B$33:$B$776,O$296)+'СЕТ СН'!$F$15</f>
        <v>0</v>
      </c>
      <c r="P311" s="36">
        <f>SUMIFS(СВЦЭМ!$H$34:$H$777,СВЦЭМ!$A$34:$A$777,$A311,СВЦЭМ!$B$33:$B$776,P$296)+'СЕТ СН'!$F$15</f>
        <v>0</v>
      </c>
      <c r="Q311" s="36">
        <f>SUMIFS(СВЦЭМ!$H$34:$H$777,СВЦЭМ!$A$34:$A$777,$A311,СВЦЭМ!$B$33:$B$776,Q$296)+'СЕТ СН'!$F$15</f>
        <v>0</v>
      </c>
      <c r="R311" s="36">
        <f>SUMIFS(СВЦЭМ!$H$34:$H$777,СВЦЭМ!$A$34:$A$777,$A311,СВЦЭМ!$B$33:$B$776,R$296)+'СЕТ СН'!$F$15</f>
        <v>0</v>
      </c>
      <c r="S311" s="36">
        <f>SUMIFS(СВЦЭМ!$H$34:$H$777,СВЦЭМ!$A$34:$A$777,$A311,СВЦЭМ!$B$33:$B$776,S$296)+'СЕТ СН'!$F$15</f>
        <v>0</v>
      </c>
      <c r="T311" s="36">
        <f>SUMIFS(СВЦЭМ!$H$34:$H$777,СВЦЭМ!$A$34:$A$777,$A311,СВЦЭМ!$B$33:$B$776,T$296)+'СЕТ СН'!$F$15</f>
        <v>0</v>
      </c>
      <c r="U311" s="36">
        <f>SUMIFS(СВЦЭМ!$H$34:$H$777,СВЦЭМ!$A$34:$A$777,$A311,СВЦЭМ!$B$33:$B$776,U$296)+'СЕТ СН'!$F$15</f>
        <v>0</v>
      </c>
      <c r="V311" s="36">
        <f>SUMIFS(СВЦЭМ!$H$34:$H$777,СВЦЭМ!$A$34:$A$777,$A311,СВЦЭМ!$B$33:$B$776,V$296)+'СЕТ СН'!$F$15</f>
        <v>0</v>
      </c>
      <c r="W311" s="36">
        <f>SUMIFS(СВЦЭМ!$H$34:$H$777,СВЦЭМ!$A$34:$A$777,$A311,СВЦЭМ!$B$33:$B$776,W$296)+'СЕТ СН'!$F$15</f>
        <v>0</v>
      </c>
      <c r="X311" s="36">
        <f>SUMIFS(СВЦЭМ!$H$34:$H$777,СВЦЭМ!$A$34:$A$777,$A311,СВЦЭМ!$B$33:$B$776,X$296)+'СЕТ СН'!$F$15</f>
        <v>0</v>
      </c>
      <c r="Y311" s="36">
        <f>SUMIFS(СВЦЭМ!$H$34:$H$777,СВЦЭМ!$A$34:$A$777,$A311,СВЦЭМ!$B$33:$B$776,Y$296)+'СЕТ СН'!$F$15</f>
        <v>0</v>
      </c>
    </row>
    <row r="312" spans="1:25" ht="15.75" hidden="1" x14ac:dyDescent="0.2">
      <c r="A312" s="35">
        <f t="shared" si="8"/>
        <v>43662</v>
      </c>
      <c r="B312" s="36">
        <f>SUMIFS(СВЦЭМ!$H$34:$H$777,СВЦЭМ!$A$34:$A$777,$A312,СВЦЭМ!$B$33:$B$776,B$296)+'СЕТ СН'!$F$15</f>
        <v>0</v>
      </c>
      <c r="C312" s="36">
        <f>SUMIFS(СВЦЭМ!$H$34:$H$777,СВЦЭМ!$A$34:$A$777,$A312,СВЦЭМ!$B$33:$B$776,C$296)+'СЕТ СН'!$F$15</f>
        <v>0</v>
      </c>
      <c r="D312" s="36">
        <f>SUMIFS(СВЦЭМ!$H$34:$H$777,СВЦЭМ!$A$34:$A$777,$A312,СВЦЭМ!$B$33:$B$776,D$296)+'СЕТ СН'!$F$15</f>
        <v>0</v>
      </c>
      <c r="E312" s="36">
        <f>SUMIFS(СВЦЭМ!$H$34:$H$777,СВЦЭМ!$A$34:$A$777,$A312,СВЦЭМ!$B$33:$B$776,E$296)+'СЕТ СН'!$F$15</f>
        <v>0</v>
      </c>
      <c r="F312" s="36">
        <f>SUMIFS(СВЦЭМ!$H$34:$H$777,СВЦЭМ!$A$34:$A$777,$A312,СВЦЭМ!$B$33:$B$776,F$296)+'СЕТ СН'!$F$15</f>
        <v>0</v>
      </c>
      <c r="G312" s="36">
        <f>SUMIFS(СВЦЭМ!$H$34:$H$777,СВЦЭМ!$A$34:$A$777,$A312,СВЦЭМ!$B$33:$B$776,G$296)+'СЕТ СН'!$F$15</f>
        <v>0</v>
      </c>
      <c r="H312" s="36">
        <f>SUMIFS(СВЦЭМ!$H$34:$H$777,СВЦЭМ!$A$34:$A$777,$A312,СВЦЭМ!$B$33:$B$776,H$296)+'СЕТ СН'!$F$15</f>
        <v>0</v>
      </c>
      <c r="I312" s="36">
        <f>SUMIFS(СВЦЭМ!$H$34:$H$777,СВЦЭМ!$A$34:$A$777,$A312,СВЦЭМ!$B$33:$B$776,I$296)+'СЕТ СН'!$F$15</f>
        <v>0</v>
      </c>
      <c r="J312" s="36">
        <f>SUMIFS(СВЦЭМ!$H$34:$H$777,СВЦЭМ!$A$34:$A$777,$A312,СВЦЭМ!$B$33:$B$776,J$296)+'СЕТ СН'!$F$15</f>
        <v>0</v>
      </c>
      <c r="K312" s="36">
        <f>SUMIFS(СВЦЭМ!$H$34:$H$777,СВЦЭМ!$A$34:$A$777,$A312,СВЦЭМ!$B$33:$B$776,K$296)+'СЕТ СН'!$F$15</f>
        <v>0</v>
      </c>
      <c r="L312" s="36">
        <f>SUMIFS(СВЦЭМ!$H$34:$H$777,СВЦЭМ!$A$34:$A$777,$A312,СВЦЭМ!$B$33:$B$776,L$296)+'СЕТ СН'!$F$15</f>
        <v>0</v>
      </c>
      <c r="M312" s="36">
        <f>SUMIFS(СВЦЭМ!$H$34:$H$777,СВЦЭМ!$A$34:$A$777,$A312,СВЦЭМ!$B$33:$B$776,M$296)+'СЕТ СН'!$F$15</f>
        <v>0</v>
      </c>
      <c r="N312" s="36">
        <f>SUMIFS(СВЦЭМ!$H$34:$H$777,СВЦЭМ!$A$34:$A$777,$A312,СВЦЭМ!$B$33:$B$776,N$296)+'СЕТ СН'!$F$15</f>
        <v>0</v>
      </c>
      <c r="O312" s="36">
        <f>SUMIFS(СВЦЭМ!$H$34:$H$777,СВЦЭМ!$A$34:$A$777,$A312,СВЦЭМ!$B$33:$B$776,O$296)+'СЕТ СН'!$F$15</f>
        <v>0</v>
      </c>
      <c r="P312" s="36">
        <f>SUMIFS(СВЦЭМ!$H$34:$H$777,СВЦЭМ!$A$34:$A$777,$A312,СВЦЭМ!$B$33:$B$776,P$296)+'СЕТ СН'!$F$15</f>
        <v>0</v>
      </c>
      <c r="Q312" s="36">
        <f>SUMIFS(СВЦЭМ!$H$34:$H$777,СВЦЭМ!$A$34:$A$777,$A312,СВЦЭМ!$B$33:$B$776,Q$296)+'СЕТ СН'!$F$15</f>
        <v>0</v>
      </c>
      <c r="R312" s="36">
        <f>SUMIFS(СВЦЭМ!$H$34:$H$777,СВЦЭМ!$A$34:$A$777,$A312,СВЦЭМ!$B$33:$B$776,R$296)+'СЕТ СН'!$F$15</f>
        <v>0</v>
      </c>
      <c r="S312" s="36">
        <f>SUMIFS(СВЦЭМ!$H$34:$H$777,СВЦЭМ!$A$34:$A$777,$A312,СВЦЭМ!$B$33:$B$776,S$296)+'СЕТ СН'!$F$15</f>
        <v>0</v>
      </c>
      <c r="T312" s="36">
        <f>SUMIFS(СВЦЭМ!$H$34:$H$777,СВЦЭМ!$A$34:$A$777,$A312,СВЦЭМ!$B$33:$B$776,T$296)+'СЕТ СН'!$F$15</f>
        <v>0</v>
      </c>
      <c r="U312" s="36">
        <f>SUMIFS(СВЦЭМ!$H$34:$H$777,СВЦЭМ!$A$34:$A$777,$A312,СВЦЭМ!$B$33:$B$776,U$296)+'СЕТ СН'!$F$15</f>
        <v>0</v>
      </c>
      <c r="V312" s="36">
        <f>SUMIFS(СВЦЭМ!$H$34:$H$777,СВЦЭМ!$A$34:$A$777,$A312,СВЦЭМ!$B$33:$B$776,V$296)+'СЕТ СН'!$F$15</f>
        <v>0</v>
      </c>
      <c r="W312" s="36">
        <f>SUMIFS(СВЦЭМ!$H$34:$H$777,СВЦЭМ!$A$34:$A$777,$A312,СВЦЭМ!$B$33:$B$776,W$296)+'СЕТ СН'!$F$15</f>
        <v>0</v>
      </c>
      <c r="X312" s="36">
        <f>SUMIFS(СВЦЭМ!$H$34:$H$777,СВЦЭМ!$A$34:$A$777,$A312,СВЦЭМ!$B$33:$B$776,X$296)+'СЕТ СН'!$F$15</f>
        <v>0</v>
      </c>
      <c r="Y312" s="36">
        <f>SUMIFS(СВЦЭМ!$H$34:$H$777,СВЦЭМ!$A$34:$A$777,$A312,СВЦЭМ!$B$33:$B$776,Y$296)+'СЕТ СН'!$F$15</f>
        <v>0</v>
      </c>
    </row>
    <row r="313" spans="1:25" ht="15.75" hidden="1" x14ac:dyDescent="0.2">
      <c r="A313" s="35">
        <f t="shared" si="8"/>
        <v>43663</v>
      </c>
      <c r="B313" s="36">
        <f>SUMIFS(СВЦЭМ!$H$34:$H$777,СВЦЭМ!$A$34:$A$777,$A313,СВЦЭМ!$B$33:$B$776,B$296)+'СЕТ СН'!$F$15</f>
        <v>0</v>
      </c>
      <c r="C313" s="36">
        <f>SUMIFS(СВЦЭМ!$H$34:$H$777,СВЦЭМ!$A$34:$A$777,$A313,СВЦЭМ!$B$33:$B$776,C$296)+'СЕТ СН'!$F$15</f>
        <v>0</v>
      </c>
      <c r="D313" s="36">
        <f>SUMIFS(СВЦЭМ!$H$34:$H$777,СВЦЭМ!$A$34:$A$777,$A313,СВЦЭМ!$B$33:$B$776,D$296)+'СЕТ СН'!$F$15</f>
        <v>0</v>
      </c>
      <c r="E313" s="36">
        <f>SUMIFS(СВЦЭМ!$H$34:$H$777,СВЦЭМ!$A$34:$A$777,$A313,СВЦЭМ!$B$33:$B$776,E$296)+'СЕТ СН'!$F$15</f>
        <v>0</v>
      </c>
      <c r="F313" s="36">
        <f>SUMIFS(СВЦЭМ!$H$34:$H$777,СВЦЭМ!$A$34:$A$777,$A313,СВЦЭМ!$B$33:$B$776,F$296)+'СЕТ СН'!$F$15</f>
        <v>0</v>
      </c>
      <c r="G313" s="36">
        <f>SUMIFS(СВЦЭМ!$H$34:$H$777,СВЦЭМ!$A$34:$A$777,$A313,СВЦЭМ!$B$33:$B$776,G$296)+'СЕТ СН'!$F$15</f>
        <v>0</v>
      </c>
      <c r="H313" s="36">
        <f>SUMIFS(СВЦЭМ!$H$34:$H$777,СВЦЭМ!$A$34:$A$777,$A313,СВЦЭМ!$B$33:$B$776,H$296)+'СЕТ СН'!$F$15</f>
        <v>0</v>
      </c>
      <c r="I313" s="36">
        <f>SUMIFS(СВЦЭМ!$H$34:$H$777,СВЦЭМ!$A$34:$A$777,$A313,СВЦЭМ!$B$33:$B$776,I$296)+'СЕТ СН'!$F$15</f>
        <v>0</v>
      </c>
      <c r="J313" s="36">
        <f>SUMIFS(СВЦЭМ!$H$34:$H$777,СВЦЭМ!$A$34:$A$777,$A313,СВЦЭМ!$B$33:$B$776,J$296)+'СЕТ СН'!$F$15</f>
        <v>0</v>
      </c>
      <c r="K313" s="36">
        <f>SUMIFS(СВЦЭМ!$H$34:$H$777,СВЦЭМ!$A$34:$A$777,$A313,СВЦЭМ!$B$33:$B$776,K$296)+'СЕТ СН'!$F$15</f>
        <v>0</v>
      </c>
      <c r="L313" s="36">
        <f>SUMIFS(СВЦЭМ!$H$34:$H$777,СВЦЭМ!$A$34:$A$777,$A313,СВЦЭМ!$B$33:$B$776,L$296)+'СЕТ СН'!$F$15</f>
        <v>0</v>
      </c>
      <c r="M313" s="36">
        <f>SUMIFS(СВЦЭМ!$H$34:$H$777,СВЦЭМ!$A$34:$A$777,$A313,СВЦЭМ!$B$33:$B$776,M$296)+'СЕТ СН'!$F$15</f>
        <v>0</v>
      </c>
      <c r="N313" s="36">
        <f>SUMIFS(СВЦЭМ!$H$34:$H$777,СВЦЭМ!$A$34:$A$777,$A313,СВЦЭМ!$B$33:$B$776,N$296)+'СЕТ СН'!$F$15</f>
        <v>0</v>
      </c>
      <c r="O313" s="36">
        <f>SUMIFS(СВЦЭМ!$H$34:$H$777,СВЦЭМ!$A$34:$A$777,$A313,СВЦЭМ!$B$33:$B$776,O$296)+'СЕТ СН'!$F$15</f>
        <v>0</v>
      </c>
      <c r="P313" s="36">
        <f>SUMIFS(СВЦЭМ!$H$34:$H$777,СВЦЭМ!$A$34:$A$777,$A313,СВЦЭМ!$B$33:$B$776,P$296)+'СЕТ СН'!$F$15</f>
        <v>0</v>
      </c>
      <c r="Q313" s="36">
        <f>SUMIFS(СВЦЭМ!$H$34:$H$777,СВЦЭМ!$A$34:$A$777,$A313,СВЦЭМ!$B$33:$B$776,Q$296)+'СЕТ СН'!$F$15</f>
        <v>0</v>
      </c>
      <c r="R313" s="36">
        <f>SUMIFS(СВЦЭМ!$H$34:$H$777,СВЦЭМ!$A$34:$A$777,$A313,СВЦЭМ!$B$33:$B$776,R$296)+'СЕТ СН'!$F$15</f>
        <v>0</v>
      </c>
      <c r="S313" s="36">
        <f>SUMIFS(СВЦЭМ!$H$34:$H$777,СВЦЭМ!$A$34:$A$777,$A313,СВЦЭМ!$B$33:$B$776,S$296)+'СЕТ СН'!$F$15</f>
        <v>0</v>
      </c>
      <c r="T313" s="36">
        <f>SUMIFS(СВЦЭМ!$H$34:$H$777,СВЦЭМ!$A$34:$A$777,$A313,СВЦЭМ!$B$33:$B$776,T$296)+'СЕТ СН'!$F$15</f>
        <v>0</v>
      </c>
      <c r="U313" s="36">
        <f>SUMIFS(СВЦЭМ!$H$34:$H$777,СВЦЭМ!$A$34:$A$777,$A313,СВЦЭМ!$B$33:$B$776,U$296)+'СЕТ СН'!$F$15</f>
        <v>0</v>
      </c>
      <c r="V313" s="36">
        <f>SUMIFS(СВЦЭМ!$H$34:$H$777,СВЦЭМ!$A$34:$A$777,$A313,СВЦЭМ!$B$33:$B$776,V$296)+'СЕТ СН'!$F$15</f>
        <v>0</v>
      </c>
      <c r="W313" s="36">
        <f>SUMIFS(СВЦЭМ!$H$34:$H$777,СВЦЭМ!$A$34:$A$777,$A313,СВЦЭМ!$B$33:$B$776,W$296)+'СЕТ СН'!$F$15</f>
        <v>0</v>
      </c>
      <c r="X313" s="36">
        <f>SUMIFS(СВЦЭМ!$H$34:$H$777,СВЦЭМ!$A$34:$A$777,$A313,СВЦЭМ!$B$33:$B$776,X$296)+'СЕТ СН'!$F$15</f>
        <v>0</v>
      </c>
      <c r="Y313" s="36">
        <f>SUMIFS(СВЦЭМ!$H$34:$H$777,СВЦЭМ!$A$34:$A$777,$A313,СВЦЭМ!$B$33:$B$776,Y$296)+'СЕТ СН'!$F$15</f>
        <v>0</v>
      </c>
    </row>
    <row r="314" spans="1:25" ht="15.75" hidden="1" x14ac:dyDescent="0.2">
      <c r="A314" s="35">
        <f t="shared" si="8"/>
        <v>43664</v>
      </c>
      <c r="B314" s="36">
        <f>SUMIFS(СВЦЭМ!$H$34:$H$777,СВЦЭМ!$A$34:$A$777,$A314,СВЦЭМ!$B$33:$B$776,B$296)+'СЕТ СН'!$F$15</f>
        <v>0</v>
      </c>
      <c r="C314" s="36">
        <f>SUMIFS(СВЦЭМ!$H$34:$H$777,СВЦЭМ!$A$34:$A$777,$A314,СВЦЭМ!$B$33:$B$776,C$296)+'СЕТ СН'!$F$15</f>
        <v>0</v>
      </c>
      <c r="D314" s="36">
        <f>SUMIFS(СВЦЭМ!$H$34:$H$777,СВЦЭМ!$A$34:$A$777,$A314,СВЦЭМ!$B$33:$B$776,D$296)+'СЕТ СН'!$F$15</f>
        <v>0</v>
      </c>
      <c r="E314" s="36">
        <f>SUMIFS(СВЦЭМ!$H$34:$H$777,СВЦЭМ!$A$34:$A$777,$A314,СВЦЭМ!$B$33:$B$776,E$296)+'СЕТ СН'!$F$15</f>
        <v>0</v>
      </c>
      <c r="F314" s="36">
        <f>SUMIFS(СВЦЭМ!$H$34:$H$777,СВЦЭМ!$A$34:$A$777,$A314,СВЦЭМ!$B$33:$B$776,F$296)+'СЕТ СН'!$F$15</f>
        <v>0</v>
      </c>
      <c r="G314" s="36">
        <f>SUMIFS(СВЦЭМ!$H$34:$H$777,СВЦЭМ!$A$34:$A$777,$A314,СВЦЭМ!$B$33:$B$776,G$296)+'СЕТ СН'!$F$15</f>
        <v>0</v>
      </c>
      <c r="H314" s="36">
        <f>SUMIFS(СВЦЭМ!$H$34:$H$777,СВЦЭМ!$A$34:$A$777,$A314,СВЦЭМ!$B$33:$B$776,H$296)+'СЕТ СН'!$F$15</f>
        <v>0</v>
      </c>
      <c r="I314" s="36">
        <f>SUMIFS(СВЦЭМ!$H$34:$H$777,СВЦЭМ!$A$34:$A$777,$A314,СВЦЭМ!$B$33:$B$776,I$296)+'СЕТ СН'!$F$15</f>
        <v>0</v>
      </c>
      <c r="J314" s="36">
        <f>SUMIFS(СВЦЭМ!$H$34:$H$777,СВЦЭМ!$A$34:$A$777,$A314,СВЦЭМ!$B$33:$B$776,J$296)+'СЕТ СН'!$F$15</f>
        <v>0</v>
      </c>
      <c r="K314" s="36">
        <f>SUMIFS(СВЦЭМ!$H$34:$H$777,СВЦЭМ!$A$34:$A$777,$A314,СВЦЭМ!$B$33:$B$776,K$296)+'СЕТ СН'!$F$15</f>
        <v>0</v>
      </c>
      <c r="L314" s="36">
        <f>SUMIFS(СВЦЭМ!$H$34:$H$777,СВЦЭМ!$A$34:$A$777,$A314,СВЦЭМ!$B$33:$B$776,L$296)+'СЕТ СН'!$F$15</f>
        <v>0</v>
      </c>
      <c r="M314" s="36">
        <f>SUMIFS(СВЦЭМ!$H$34:$H$777,СВЦЭМ!$A$34:$A$777,$A314,СВЦЭМ!$B$33:$B$776,M$296)+'СЕТ СН'!$F$15</f>
        <v>0</v>
      </c>
      <c r="N314" s="36">
        <f>SUMIFS(СВЦЭМ!$H$34:$H$777,СВЦЭМ!$A$34:$A$777,$A314,СВЦЭМ!$B$33:$B$776,N$296)+'СЕТ СН'!$F$15</f>
        <v>0</v>
      </c>
      <c r="O314" s="36">
        <f>SUMIFS(СВЦЭМ!$H$34:$H$777,СВЦЭМ!$A$34:$A$777,$A314,СВЦЭМ!$B$33:$B$776,O$296)+'СЕТ СН'!$F$15</f>
        <v>0</v>
      </c>
      <c r="P314" s="36">
        <f>SUMIFS(СВЦЭМ!$H$34:$H$777,СВЦЭМ!$A$34:$A$777,$A314,СВЦЭМ!$B$33:$B$776,P$296)+'СЕТ СН'!$F$15</f>
        <v>0</v>
      </c>
      <c r="Q314" s="36">
        <f>SUMIFS(СВЦЭМ!$H$34:$H$777,СВЦЭМ!$A$34:$A$777,$A314,СВЦЭМ!$B$33:$B$776,Q$296)+'СЕТ СН'!$F$15</f>
        <v>0</v>
      </c>
      <c r="R314" s="36">
        <f>SUMIFS(СВЦЭМ!$H$34:$H$777,СВЦЭМ!$A$34:$A$777,$A314,СВЦЭМ!$B$33:$B$776,R$296)+'СЕТ СН'!$F$15</f>
        <v>0</v>
      </c>
      <c r="S314" s="36">
        <f>SUMIFS(СВЦЭМ!$H$34:$H$777,СВЦЭМ!$A$34:$A$777,$A314,СВЦЭМ!$B$33:$B$776,S$296)+'СЕТ СН'!$F$15</f>
        <v>0</v>
      </c>
      <c r="T314" s="36">
        <f>SUMIFS(СВЦЭМ!$H$34:$H$777,СВЦЭМ!$A$34:$A$777,$A314,СВЦЭМ!$B$33:$B$776,T$296)+'СЕТ СН'!$F$15</f>
        <v>0</v>
      </c>
      <c r="U314" s="36">
        <f>SUMIFS(СВЦЭМ!$H$34:$H$777,СВЦЭМ!$A$34:$A$777,$A314,СВЦЭМ!$B$33:$B$776,U$296)+'СЕТ СН'!$F$15</f>
        <v>0</v>
      </c>
      <c r="V314" s="36">
        <f>SUMIFS(СВЦЭМ!$H$34:$H$777,СВЦЭМ!$A$34:$A$777,$A314,СВЦЭМ!$B$33:$B$776,V$296)+'СЕТ СН'!$F$15</f>
        <v>0</v>
      </c>
      <c r="W314" s="36">
        <f>SUMIFS(СВЦЭМ!$H$34:$H$777,СВЦЭМ!$A$34:$A$777,$A314,СВЦЭМ!$B$33:$B$776,W$296)+'СЕТ СН'!$F$15</f>
        <v>0</v>
      </c>
      <c r="X314" s="36">
        <f>SUMIFS(СВЦЭМ!$H$34:$H$777,СВЦЭМ!$A$34:$A$777,$A314,СВЦЭМ!$B$33:$B$776,X$296)+'СЕТ СН'!$F$15</f>
        <v>0</v>
      </c>
      <c r="Y314" s="36">
        <f>SUMIFS(СВЦЭМ!$H$34:$H$777,СВЦЭМ!$A$34:$A$777,$A314,СВЦЭМ!$B$33:$B$776,Y$296)+'СЕТ СН'!$F$15</f>
        <v>0</v>
      </c>
    </row>
    <row r="315" spans="1:25" ht="15.75" hidden="1" x14ac:dyDescent="0.2">
      <c r="A315" s="35">
        <f t="shared" si="8"/>
        <v>43665</v>
      </c>
      <c r="B315" s="36">
        <f>SUMIFS(СВЦЭМ!$H$34:$H$777,СВЦЭМ!$A$34:$A$777,$A315,СВЦЭМ!$B$33:$B$776,B$296)+'СЕТ СН'!$F$15</f>
        <v>0</v>
      </c>
      <c r="C315" s="36">
        <f>SUMIFS(СВЦЭМ!$H$34:$H$777,СВЦЭМ!$A$34:$A$777,$A315,СВЦЭМ!$B$33:$B$776,C$296)+'СЕТ СН'!$F$15</f>
        <v>0</v>
      </c>
      <c r="D315" s="36">
        <f>SUMIFS(СВЦЭМ!$H$34:$H$777,СВЦЭМ!$A$34:$A$777,$A315,СВЦЭМ!$B$33:$B$776,D$296)+'СЕТ СН'!$F$15</f>
        <v>0</v>
      </c>
      <c r="E315" s="36">
        <f>SUMIFS(СВЦЭМ!$H$34:$H$777,СВЦЭМ!$A$34:$A$777,$A315,СВЦЭМ!$B$33:$B$776,E$296)+'СЕТ СН'!$F$15</f>
        <v>0</v>
      </c>
      <c r="F315" s="36">
        <f>SUMIFS(СВЦЭМ!$H$34:$H$777,СВЦЭМ!$A$34:$A$777,$A315,СВЦЭМ!$B$33:$B$776,F$296)+'СЕТ СН'!$F$15</f>
        <v>0</v>
      </c>
      <c r="G315" s="36">
        <f>SUMIFS(СВЦЭМ!$H$34:$H$777,СВЦЭМ!$A$34:$A$777,$A315,СВЦЭМ!$B$33:$B$776,G$296)+'СЕТ СН'!$F$15</f>
        <v>0</v>
      </c>
      <c r="H315" s="36">
        <f>SUMIFS(СВЦЭМ!$H$34:$H$777,СВЦЭМ!$A$34:$A$777,$A315,СВЦЭМ!$B$33:$B$776,H$296)+'СЕТ СН'!$F$15</f>
        <v>0</v>
      </c>
      <c r="I315" s="36">
        <f>SUMIFS(СВЦЭМ!$H$34:$H$777,СВЦЭМ!$A$34:$A$777,$A315,СВЦЭМ!$B$33:$B$776,I$296)+'СЕТ СН'!$F$15</f>
        <v>0</v>
      </c>
      <c r="J315" s="36">
        <f>SUMIFS(СВЦЭМ!$H$34:$H$777,СВЦЭМ!$A$34:$A$777,$A315,СВЦЭМ!$B$33:$B$776,J$296)+'СЕТ СН'!$F$15</f>
        <v>0</v>
      </c>
      <c r="K315" s="36">
        <f>SUMIFS(СВЦЭМ!$H$34:$H$777,СВЦЭМ!$A$34:$A$777,$A315,СВЦЭМ!$B$33:$B$776,K$296)+'СЕТ СН'!$F$15</f>
        <v>0</v>
      </c>
      <c r="L315" s="36">
        <f>SUMIFS(СВЦЭМ!$H$34:$H$777,СВЦЭМ!$A$34:$A$777,$A315,СВЦЭМ!$B$33:$B$776,L$296)+'СЕТ СН'!$F$15</f>
        <v>0</v>
      </c>
      <c r="M315" s="36">
        <f>SUMIFS(СВЦЭМ!$H$34:$H$777,СВЦЭМ!$A$34:$A$777,$A315,СВЦЭМ!$B$33:$B$776,M$296)+'СЕТ СН'!$F$15</f>
        <v>0</v>
      </c>
      <c r="N315" s="36">
        <f>SUMIFS(СВЦЭМ!$H$34:$H$777,СВЦЭМ!$A$34:$A$777,$A315,СВЦЭМ!$B$33:$B$776,N$296)+'СЕТ СН'!$F$15</f>
        <v>0</v>
      </c>
      <c r="O315" s="36">
        <f>SUMIFS(СВЦЭМ!$H$34:$H$777,СВЦЭМ!$A$34:$A$777,$A315,СВЦЭМ!$B$33:$B$776,O$296)+'СЕТ СН'!$F$15</f>
        <v>0</v>
      </c>
      <c r="P315" s="36">
        <f>SUMIFS(СВЦЭМ!$H$34:$H$777,СВЦЭМ!$A$34:$A$777,$A315,СВЦЭМ!$B$33:$B$776,P$296)+'СЕТ СН'!$F$15</f>
        <v>0</v>
      </c>
      <c r="Q315" s="36">
        <f>SUMIFS(СВЦЭМ!$H$34:$H$777,СВЦЭМ!$A$34:$A$777,$A315,СВЦЭМ!$B$33:$B$776,Q$296)+'СЕТ СН'!$F$15</f>
        <v>0</v>
      </c>
      <c r="R315" s="36">
        <f>SUMIFS(СВЦЭМ!$H$34:$H$777,СВЦЭМ!$A$34:$A$777,$A315,СВЦЭМ!$B$33:$B$776,R$296)+'СЕТ СН'!$F$15</f>
        <v>0</v>
      </c>
      <c r="S315" s="36">
        <f>SUMIFS(СВЦЭМ!$H$34:$H$777,СВЦЭМ!$A$34:$A$777,$A315,СВЦЭМ!$B$33:$B$776,S$296)+'СЕТ СН'!$F$15</f>
        <v>0</v>
      </c>
      <c r="T315" s="36">
        <f>SUMIFS(СВЦЭМ!$H$34:$H$777,СВЦЭМ!$A$34:$A$777,$A315,СВЦЭМ!$B$33:$B$776,T$296)+'СЕТ СН'!$F$15</f>
        <v>0</v>
      </c>
      <c r="U315" s="36">
        <f>SUMIFS(СВЦЭМ!$H$34:$H$777,СВЦЭМ!$A$34:$A$777,$A315,СВЦЭМ!$B$33:$B$776,U$296)+'СЕТ СН'!$F$15</f>
        <v>0</v>
      </c>
      <c r="V315" s="36">
        <f>SUMIFS(СВЦЭМ!$H$34:$H$777,СВЦЭМ!$A$34:$A$777,$A315,СВЦЭМ!$B$33:$B$776,V$296)+'СЕТ СН'!$F$15</f>
        <v>0</v>
      </c>
      <c r="W315" s="36">
        <f>SUMIFS(СВЦЭМ!$H$34:$H$777,СВЦЭМ!$A$34:$A$777,$A315,СВЦЭМ!$B$33:$B$776,W$296)+'СЕТ СН'!$F$15</f>
        <v>0</v>
      </c>
      <c r="X315" s="36">
        <f>SUMIFS(СВЦЭМ!$H$34:$H$777,СВЦЭМ!$A$34:$A$777,$A315,СВЦЭМ!$B$33:$B$776,X$296)+'СЕТ СН'!$F$15</f>
        <v>0</v>
      </c>
      <c r="Y315" s="36">
        <f>SUMIFS(СВЦЭМ!$H$34:$H$777,СВЦЭМ!$A$34:$A$777,$A315,СВЦЭМ!$B$33:$B$776,Y$296)+'СЕТ СН'!$F$15</f>
        <v>0</v>
      </c>
    </row>
    <row r="316" spans="1:25" ht="15.75" hidden="1" x14ac:dyDescent="0.2">
      <c r="A316" s="35">
        <f t="shared" si="8"/>
        <v>43666</v>
      </c>
      <c r="B316" s="36">
        <f>SUMIFS(СВЦЭМ!$H$34:$H$777,СВЦЭМ!$A$34:$A$777,$A316,СВЦЭМ!$B$33:$B$776,B$296)+'СЕТ СН'!$F$15</f>
        <v>0</v>
      </c>
      <c r="C316" s="36">
        <f>SUMIFS(СВЦЭМ!$H$34:$H$777,СВЦЭМ!$A$34:$A$777,$A316,СВЦЭМ!$B$33:$B$776,C$296)+'СЕТ СН'!$F$15</f>
        <v>0</v>
      </c>
      <c r="D316" s="36">
        <f>SUMIFS(СВЦЭМ!$H$34:$H$777,СВЦЭМ!$A$34:$A$777,$A316,СВЦЭМ!$B$33:$B$776,D$296)+'СЕТ СН'!$F$15</f>
        <v>0</v>
      </c>
      <c r="E316" s="36">
        <f>SUMIFS(СВЦЭМ!$H$34:$H$777,СВЦЭМ!$A$34:$A$777,$A316,СВЦЭМ!$B$33:$B$776,E$296)+'СЕТ СН'!$F$15</f>
        <v>0</v>
      </c>
      <c r="F316" s="36">
        <f>SUMIFS(СВЦЭМ!$H$34:$H$777,СВЦЭМ!$A$34:$A$777,$A316,СВЦЭМ!$B$33:$B$776,F$296)+'СЕТ СН'!$F$15</f>
        <v>0</v>
      </c>
      <c r="G316" s="36">
        <f>SUMIFS(СВЦЭМ!$H$34:$H$777,СВЦЭМ!$A$34:$A$777,$A316,СВЦЭМ!$B$33:$B$776,G$296)+'СЕТ СН'!$F$15</f>
        <v>0</v>
      </c>
      <c r="H316" s="36">
        <f>SUMIFS(СВЦЭМ!$H$34:$H$777,СВЦЭМ!$A$34:$A$777,$A316,СВЦЭМ!$B$33:$B$776,H$296)+'СЕТ СН'!$F$15</f>
        <v>0</v>
      </c>
      <c r="I316" s="36">
        <f>SUMIFS(СВЦЭМ!$H$34:$H$777,СВЦЭМ!$A$34:$A$777,$A316,СВЦЭМ!$B$33:$B$776,I$296)+'СЕТ СН'!$F$15</f>
        <v>0</v>
      </c>
      <c r="J316" s="36">
        <f>SUMIFS(СВЦЭМ!$H$34:$H$777,СВЦЭМ!$A$34:$A$777,$A316,СВЦЭМ!$B$33:$B$776,J$296)+'СЕТ СН'!$F$15</f>
        <v>0</v>
      </c>
      <c r="K316" s="36">
        <f>SUMIFS(СВЦЭМ!$H$34:$H$777,СВЦЭМ!$A$34:$A$777,$A316,СВЦЭМ!$B$33:$B$776,K$296)+'СЕТ СН'!$F$15</f>
        <v>0</v>
      </c>
      <c r="L316" s="36">
        <f>SUMIFS(СВЦЭМ!$H$34:$H$777,СВЦЭМ!$A$34:$A$777,$A316,СВЦЭМ!$B$33:$B$776,L$296)+'СЕТ СН'!$F$15</f>
        <v>0</v>
      </c>
      <c r="M316" s="36">
        <f>SUMIFS(СВЦЭМ!$H$34:$H$777,СВЦЭМ!$A$34:$A$777,$A316,СВЦЭМ!$B$33:$B$776,M$296)+'СЕТ СН'!$F$15</f>
        <v>0</v>
      </c>
      <c r="N316" s="36">
        <f>SUMIFS(СВЦЭМ!$H$34:$H$777,СВЦЭМ!$A$34:$A$777,$A316,СВЦЭМ!$B$33:$B$776,N$296)+'СЕТ СН'!$F$15</f>
        <v>0</v>
      </c>
      <c r="O316" s="36">
        <f>SUMIFS(СВЦЭМ!$H$34:$H$777,СВЦЭМ!$A$34:$A$777,$A316,СВЦЭМ!$B$33:$B$776,O$296)+'СЕТ СН'!$F$15</f>
        <v>0</v>
      </c>
      <c r="P316" s="36">
        <f>SUMIFS(СВЦЭМ!$H$34:$H$777,СВЦЭМ!$A$34:$A$777,$A316,СВЦЭМ!$B$33:$B$776,P$296)+'СЕТ СН'!$F$15</f>
        <v>0</v>
      </c>
      <c r="Q316" s="36">
        <f>SUMIFS(СВЦЭМ!$H$34:$H$777,СВЦЭМ!$A$34:$A$777,$A316,СВЦЭМ!$B$33:$B$776,Q$296)+'СЕТ СН'!$F$15</f>
        <v>0</v>
      </c>
      <c r="R316" s="36">
        <f>SUMIFS(СВЦЭМ!$H$34:$H$777,СВЦЭМ!$A$34:$A$777,$A316,СВЦЭМ!$B$33:$B$776,R$296)+'СЕТ СН'!$F$15</f>
        <v>0</v>
      </c>
      <c r="S316" s="36">
        <f>SUMIFS(СВЦЭМ!$H$34:$H$777,СВЦЭМ!$A$34:$A$777,$A316,СВЦЭМ!$B$33:$B$776,S$296)+'СЕТ СН'!$F$15</f>
        <v>0</v>
      </c>
      <c r="T316" s="36">
        <f>SUMIFS(СВЦЭМ!$H$34:$H$777,СВЦЭМ!$A$34:$A$777,$A316,СВЦЭМ!$B$33:$B$776,T$296)+'СЕТ СН'!$F$15</f>
        <v>0</v>
      </c>
      <c r="U316" s="36">
        <f>SUMIFS(СВЦЭМ!$H$34:$H$777,СВЦЭМ!$A$34:$A$777,$A316,СВЦЭМ!$B$33:$B$776,U$296)+'СЕТ СН'!$F$15</f>
        <v>0</v>
      </c>
      <c r="V316" s="36">
        <f>SUMIFS(СВЦЭМ!$H$34:$H$777,СВЦЭМ!$A$34:$A$777,$A316,СВЦЭМ!$B$33:$B$776,V$296)+'СЕТ СН'!$F$15</f>
        <v>0</v>
      </c>
      <c r="W316" s="36">
        <f>SUMIFS(СВЦЭМ!$H$34:$H$777,СВЦЭМ!$A$34:$A$777,$A316,СВЦЭМ!$B$33:$B$776,W$296)+'СЕТ СН'!$F$15</f>
        <v>0</v>
      </c>
      <c r="X316" s="36">
        <f>SUMIFS(СВЦЭМ!$H$34:$H$777,СВЦЭМ!$A$34:$A$777,$A316,СВЦЭМ!$B$33:$B$776,X$296)+'СЕТ СН'!$F$15</f>
        <v>0</v>
      </c>
      <c r="Y316" s="36">
        <f>SUMIFS(СВЦЭМ!$H$34:$H$777,СВЦЭМ!$A$34:$A$777,$A316,СВЦЭМ!$B$33:$B$776,Y$296)+'СЕТ СН'!$F$15</f>
        <v>0</v>
      </c>
    </row>
    <row r="317" spans="1:25" ht="15.75" hidden="1" x14ac:dyDescent="0.2">
      <c r="A317" s="35">
        <f t="shared" si="8"/>
        <v>43667</v>
      </c>
      <c r="B317" s="36">
        <f>SUMIFS(СВЦЭМ!$H$34:$H$777,СВЦЭМ!$A$34:$A$777,$A317,СВЦЭМ!$B$33:$B$776,B$296)+'СЕТ СН'!$F$15</f>
        <v>0</v>
      </c>
      <c r="C317" s="36">
        <f>SUMIFS(СВЦЭМ!$H$34:$H$777,СВЦЭМ!$A$34:$A$777,$A317,СВЦЭМ!$B$33:$B$776,C$296)+'СЕТ СН'!$F$15</f>
        <v>0</v>
      </c>
      <c r="D317" s="36">
        <f>SUMIFS(СВЦЭМ!$H$34:$H$777,СВЦЭМ!$A$34:$A$777,$A317,СВЦЭМ!$B$33:$B$776,D$296)+'СЕТ СН'!$F$15</f>
        <v>0</v>
      </c>
      <c r="E317" s="36">
        <f>SUMIFS(СВЦЭМ!$H$34:$H$777,СВЦЭМ!$A$34:$A$777,$A317,СВЦЭМ!$B$33:$B$776,E$296)+'СЕТ СН'!$F$15</f>
        <v>0</v>
      </c>
      <c r="F317" s="36">
        <f>SUMIFS(СВЦЭМ!$H$34:$H$777,СВЦЭМ!$A$34:$A$777,$A317,СВЦЭМ!$B$33:$B$776,F$296)+'СЕТ СН'!$F$15</f>
        <v>0</v>
      </c>
      <c r="G317" s="36">
        <f>SUMIFS(СВЦЭМ!$H$34:$H$777,СВЦЭМ!$A$34:$A$777,$A317,СВЦЭМ!$B$33:$B$776,G$296)+'СЕТ СН'!$F$15</f>
        <v>0</v>
      </c>
      <c r="H317" s="36">
        <f>SUMIFS(СВЦЭМ!$H$34:$H$777,СВЦЭМ!$A$34:$A$777,$A317,СВЦЭМ!$B$33:$B$776,H$296)+'СЕТ СН'!$F$15</f>
        <v>0</v>
      </c>
      <c r="I317" s="36">
        <f>SUMIFS(СВЦЭМ!$H$34:$H$777,СВЦЭМ!$A$34:$A$777,$A317,СВЦЭМ!$B$33:$B$776,I$296)+'СЕТ СН'!$F$15</f>
        <v>0</v>
      </c>
      <c r="J317" s="36">
        <f>SUMIFS(СВЦЭМ!$H$34:$H$777,СВЦЭМ!$A$34:$A$777,$A317,СВЦЭМ!$B$33:$B$776,J$296)+'СЕТ СН'!$F$15</f>
        <v>0</v>
      </c>
      <c r="K317" s="36">
        <f>SUMIFS(СВЦЭМ!$H$34:$H$777,СВЦЭМ!$A$34:$A$777,$A317,СВЦЭМ!$B$33:$B$776,K$296)+'СЕТ СН'!$F$15</f>
        <v>0</v>
      </c>
      <c r="L317" s="36">
        <f>SUMIFS(СВЦЭМ!$H$34:$H$777,СВЦЭМ!$A$34:$A$777,$A317,СВЦЭМ!$B$33:$B$776,L$296)+'СЕТ СН'!$F$15</f>
        <v>0</v>
      </c>
      <c r="M317" s="36">
        <f>SUMIFS(СВЦЭМ!$H$34:$H$777,СВЦЭМ!$A$34:$A$777,$A317,СВЦЭМ!$B$33:$B$776,M$296)+'СЕТ СН'!$F$15</f>
        <v>0</v>
      </c>
      <c r="N317" s="36">
        <f>SUMIFS(СВЦЭМ!$H$34:$H$777,СВЦЭМ!$A$34:$A$777,$A317,СВЦЭМ!$B$33:$B$776,N$296)+'СЕТ СН'!$F$15</f>
        <v>0</v>
      </c>
      <c r="O317" s="36">
        <f>SUMIFS(СВЦЭМ!$H$34:$H$777,СВЦЭМ!$A$34:$A$777,$A317,СВЦЭМ!$B$33:$B$776,O$296)+'СЕТ СН'!$F$15</f>
        <v>0</v>
      </c>
      <c r="P317" s="36">
        <f>SUMIFS(СВЦЭМ!$H$34:$H$777,СВЦЭМ!$A$34:$A$777,$A317,СВЦЭМ!$B$33:$B$776,P$296)+'СЕТ СН'!$F$15</f>
        <v>0</v>
      </c>
      <c r="Q317" s="36">
        <f>SUMIFS(СВЦЭМ!$H$34:$H$777,СВЦЭМ!$A$34:$A$777,$A317,СВЦЭМ!$B$33:$B$776,Q$296)+'СЕТ СН'!$F$15</f>
        <v>0</v>
      </c>
      <c r="R317" s="36">
        <f>SUMIFS(СВЦЭМ!$H$34:$H$777,СВЦЭМ!$A$34:$A$777,$A317,СВЦЭМ!$B$33:$B$776,R$296)+'СЕТ СН'!$F$15</f>
        <v>0</v>
      </c>
      <c r="S317" s="36">
        <f>SUMIFS(СВЦЭМ!$H$34:$H$777,СВЦЭМ!$A$34:$A$777,$A317,СВЦЭМ!$B$33:$B$776,S$296)+'СЕТ СН'!$F$15</f>
        <v>0</v>
      </c>
      <c r="T317" s="36">
        <f>SUMIFS(СВЦЭМ!$H$34:$H$777,СВЦЭМ!$A$34:$A$777,$A317,СВЦЭМ!$B$33:$B$776,T$296)+'СЕТ СН'!$F$15</f>
        <v>0</v>
      </c>
      <c r="U317" s="36">
        <f>SUMIFS(СВЦЭМ!$H$34:$H$777,СВЦЭМ!$A$34:$A$777,$A317,СВЦЭМ!$B$33:$B$776,U$296)+'СЕТ СН'!$F$15</f>
        <v>0</v>
      </c>
      <c r="V317" s="36">
        <f>SUMIFS(СВЦЭМ!$H$34:$H$777,СВЦЭМ!$A$34:$A$777,$A317,СВЦЭМ!$B$33:$B$776,V$296)+'СЕТ СН'!$F$15</f>
        <v>0</v>
      </c>
      <c r="W317" s="36">
        <f>SUMIFS(СВЦЭМ!$H$34:$H$777,СВЦЭМ!$A$34:$A$777,$A317,СВЦЭМ!$B$33:$B$776,W$296)+'СЕТ СН'!$F$15</f>
        <v>0</v>
      </c>
      <c r="X317" s="36">
        <f>SUMIFS(СВЦЭМ!$H$34:$H$777,СВЦЭМ!$A$34:$A$777,$A317,СВЦЭМ!$B$33:$B$776,X$296)+'СЕТ СН'!$F$15</f>
        <v>0</v>
      </c>
      <c r="Y317" s="36">
        <f>SUMIFS(СВЦЭМ!$H$34:$H$777,СВЦЭМ!$A$34:$A$777,$A317,СВЦЭМ!$B$33:$B$776,Y$296)+'СЕТ СН'!$F$15</f>
        <v>0</v>
      </c>
    </row>
    <row r="318" spans="1:25" ht="15.75" hidden="1" x14ac:dyDescent="0.2">
      <c r="A318" s="35">
        <f t="shared" si="8"/>
        <v>43668</v>
      </c>
      <c r="B318" s="36">
        <f>SUMIFS(СВЦЭМ!$H$34:$H$777,СВЦЭМ!$A$34:$A$777,$A318,СВЦЭМ!$B$33:$B$776,B$296)+'СЕТ СН'!$F$15</f>
        <v>0</v>
      </c>
      <c r="C318" s="36">
        <f>SUMIFS(СВЦЭМ!$H$34:$H$777,СВЦЭМ!$A$34:$A$777,$A318,СВЦЭМ!$B$33:$B$776,C$296)+'СЕТ СН'!$F$15</f>
        <v>0</v>
      </c>
      <c r="D318" s="36">
        <f>SUMIFS(СВЦЭМ!$H$34:$H$777,СВЦЭМ!$A$34:$A$777,$A318,СВЦЭМ!$B$33:$B$776,D$296)+'СЕТ СН'!$F$15</f>
        <v>0</v>
      </c>
      <c r="E318" s="36">
        <f>SUMIFS(СВЦЭМ!$H$34:$H$777,СВЦЭМ!$A$34:$A$777,$A318,СВЦЭМ!$B$33:$B$776,E$296)+'СЕТ СН'!$F$15</f>
        <v>0</v>
      </c>
      <c r="F318" s="36">
        <f>SUMIFS(СВЦЭМ!$H$34:$H$777,СВЦЭМ!$A$34:$A$777,$A318,СВЦЭМ!$B$33:$B$776,F$296)+'СЕТ СН'!$F$15</f>
        <v>0</v>
      </c>
      <c r="G318" s="36">
        <f>SUMIFS(СВЦЭМ!$H$34:$H$777,СВЦЭМ!$A$34:$A$777,$A318,СВЦЭМ!$B$33:$B$776,G$296)+'СЕТ СН'!$F$15</f>
        <v>0</v>
      </c>
      <c r="H318" s="36">
        <f>SUMIFS(СВЦЭМ!$H$34:$H$777,СВЦЭМ!$A$34:$A$777,$A318,СВЦЭМ!$B$33:$B$776,H$296)+'СЕТ СН'!$F$15</f>
        <v>0</v>
      </c>
      <c r="I318" s="36">
        <f>SUMIFS(СВЦЭМ!$H$34:$H$777,СВЦЭМ!$A$34:$A$777,$A318,СВЦЭМ!$B$33:$B$776,I$296)+'СЕТ СН'!$F$15</f>
        <v>0</v>
      </c>
      <c r="J318" s="36">
        <f>SUMIFS(СВЦЭМ!$H$34:$H$777,СВЦЭМ!$A$34:$A$777,$A318,СВЦЭМ!$B$33:$B$776,J$296)+'СЕТ СН'!$F$15</f>
        <v>0</v>
      </c>
      <c r="K318" s="36">
        <f>SUMIFS(СВЦЭМ!$H$34:$H$777,СВЦЭМ!$A$34:$A$777,$A318,СВЦЭМ!$B$33:$B$776,K$296)+'СЕТ СН'!$F$15</f>
        <v>0</v>
      </c>
      <c r="L318" s="36">
        <f>SUMIFS(СВЦЭМ!$H$34:$H$777,СВЦЭМ!$A$34:$A$777,$A318,СВЦЭМ!$B$33:$B$776,L$296)+'СЕТ СН'!$F$15</f>
        <v>0</v>
      </c>
      <c r="M318" s="36">
        <f>SUMIFS(СВЦЭМ!$H$34:$H$777,СВЦЭМ!$A$34:$A$777,$A318,СВЦЭМ!$B$33:$B$776,M$296)+'СЕТ СН'!$F$15</f>
        <v>0</v>
      </c>
      <c r="N318" s="36">
        <f>SUMIFS(СВЦЭМ!$H$34:$H$777,СВЦЭМ!$A$34:$A$777,$A318,СВЦЭМ!$B$33:$B$776,N$296)+'СЕТ СН'!$F$15</f>
        <v>0</v>
      </c>
      <c r="O318" s="36">
        <f>SUMIFS(СВЦЭМ!$H$34:$H$777,СВЦЭМ!$A$34:$A$777,$A318,СВЦЭМ!$B$33:$B$776,O$296)+'СЕТ СН'!$F$15</f>
        <v>0</v>
      </c>
      <c r="P318" s="36">
        <f>SUMIFS(СВЦЭМ!$H$34:$H$777,СВЦЭМ!$A$34:$A$777,$A318,СВЦЭМ!$B$33:$B$776,P$296)+'СЕТ СН'!$F$15</f>
        <v>0</v>
      </c>
      <c r="Q318" s="36">
        <f>SUMIFS(СВЦЭМ!$H$34:$H$777,СВЦЭМ!$A$34:$A$777,$A318,СВЦЭМ!$B$33:$B$776,Q$296)+'СЕТ СН'!$F$15</f>
        <v>0</v>
      </c>
      <c r="R318" s="36">
        <f>SUMIFS(СВЦЭМ!$H$34:$H$777,СВЦЭМ!$A$34:$A$777,$A318,СВЦЭМ!$B$33:$B$776,R$296)+'СЕТ СН'!$F$15</f>
        <v>0</v>
      </c>
      <c r="S318" s="36">
        <f>SUMIFS(СВЦЭМ!$H$34:$H$777,СВЦЭМ!$A$34:$A$777,$A318,СВЦЭМ!$B$33:$B$776,S$296)+'СЕТ СН'!$F$15</f>
        <v>0</v>
      </c>
      <c r="T318" s="36">
        <f>SUMIFS(СВЦЭМ!$H$34:$H$777,СВЦЭМ!$A$34:$A$777,$A318,СВЦЭМ!$B$33:$B$776,T$296)+'СЕТ СН'!$F$15</f>
        <v>0</v>
      </c>
      <c r="U318" s="36">
        <f>SUMIFS(СВЦЭМ!$H$34:$H$777,СВЦЭМ!$A$34:$A$777,$A318,СВЦЭМ!$B$33:$B$776,U$296)+'СЕТ СН'!$F$15</f>
        <v>0</v>
      </c>
      <c r="V318" s="36">
        <f>SUMIFS(СВЦЭМ!$H$34:$H$777,СВЦЭМ!$A$34:$A$777,$A318,СВЦЭМ!$B$33:$B$776,V$296)+'СЕТ СН'!$F$15</f>
        <v>0</v>
      </c>
      <c r="W318" s="36">
        <f>SUMIFS(СВЦЭМ!$H$34:$H$777,СВЦЭМ!$A$34:$A$777,$A318,СВЦЭМ!$B$33:$B$776,W$296)+'СЕТ СН'!$F$15</f>
        <v>0</v>
      </c>
      <c r="X318" s="36">
        <f>SUMIFS(СВЦЭМ!$H$34:$H$777,СВЦЭМ!$A$34:$A$777,$A318,СВЦЭМ!$B$33:$B$776,X$296)+'СЕТ СН'!$F$15</f>
        <v>0</v>
      </c>
      <c r="Y318" s="36">
        <f>SUMIFS(СВЦЭМ!$H$34:$H$777,СВЦЭМ!$A$34:$A$777,$A318,СВЦЭМ!$B$33:$B$776,Y$296)+'СЕТ СН'!$F$15</f>
        <v>0</v>
      </c>
    </row>
    <row r="319" spans="1:25" ht="15.75" hidden="1" x14ac:dyDescent="0.2">
      <c r="A319" s="35">
        <f t="shared" si="8"/>
        <v>43669</v>
      </c>
      <c r="B319" s="36">
        <f>SUMIFS(СВЦЭМ!$H$34:$H$777,СВЦЭМ!$A$34:$A$777,$A319,СВЦЭМ!$B$33:$B$776,B$296)+'СЕТ СН'!$F$15</f>
        <v>0</v>
      </c>
      <c r="C319" s="36">
        <f>SUMIFS(СВЦЭМ!$H$34:$H$777,СВЦЭМ!$A$34:$A$777,$A319,СВЦЭМ!$B$33:$B$776,C$296)+'СЕТ СН'!$F$15</f>
        <v>0</v>
      </c>
      <c r="D319" s="36">
        <f>SUMIFS(СВЦЭМ!$H$34:$H$777,СВЦЭМ!$A$34:$A$777,$A319,СВЦЭМ!$B$33:$B$776,D$296)+'СЕТ СН'!$F$15</f>
        <v>0</v>
      </c>
      <c r="E319" s="36">
        <f>SUMIFS(СВЦЭМ!$H$34:$H$777,СВЦЭМ!$A$34:$A$777,$A319,СВЦЭМ!$B$33:$B$776,E$296)+'СЕТ СН'!$F$15</f>
        <v>0</v>
      </c>
      <c r="F319" s="36">
        <f>SUMIFS(СВЦЭМ!$H$34:$H$777,СВЦЭМ!$A$34:$A$777,$A319,СВЦЭМ!$B$33:$B$776,F$296)+'СЕТ СН'!$F$15</f>
        <v>0</v>
      </c>
      <c r="G319" s="36">
        <f>SUMIFS(СВЦЭМ!$H$34:$H$777,СВЦЭМ!$A$34:$A$777,$A319,СВЦЭМ!$B$33:$B$776,G$296)+'СЕТ СН'!$F$15</f>
        <v>0</v>
      </c>
      <c r="H319" s="36">
        <f>SUMIFS(СВЦЭМ!$H$34:$H$777,СВЦЭМ!$A$34:$A$777,$A319,СВЦЭМ!$B$33:$B$776,H$296)+'СЕТ СН'!$F$15</f>
        <v>0</v>
      </c>
      <c r="I319" s="36">
        <f>SUMIFS(СВЦЭМ!$H$34:$H$777,СВЦЭМ!$A$34:$A$777,$A319,СВЦЭМ!$B$33:$B$776,I$296)+'СЕТ СН'!$F$15</f>
        <v>0</v>
      </c>
      <c r="J319" s="36">
        <f>SUMIFS(СВЦЭМ!$H$34:$H$777,СВЦЭМ!$A$34:$A$777,$A319,СВЦЭМ!$B$33:$B$776,J$296)+'СЕТ СН'!$F$15</f>
        <v>0</v>
      </c>
      <c r="K319" s="36">
        <f>SUMIFS(СВЦЭМ!$H$34:$H$777,СВЦЭМ!$A$34:$A$777,$A319,СВЦЭМ!$B$33:$B$776,K$296)+'СЕТ СН'!$F$15</f>
        <v>0</v>
      </c>
      <c r="L319" s="36">
        <f>SUMIFS(СВЦЭМ!$H$34:$H$777,СВЦЭМ!$A$34:$A$777,$A319,СВЦЭМ!$B$33:$B$776,L$296)+'СЕТ СН'!$F$15</f>
        <v>0</v>
      </c>
      <c r="M319" s="36">
        <f>SUMIFS(СВЦЭМ!$H$34:$H$777,СВЦЭМ!$A$34:$A$777,$A319,СВЦЭМ!$B$33:$B$776,M$296)+'СЕТ СН'!$F$15</f>
        <v>0</v>
      </c>
      <c r="N319" s="36">
        <f>SUMIFS(СВЦЭМ!$H$34:$H$777,СВЦЭМ!$A$34:$A$777,$A319,СВЦЭМ!$B$33:$B$776,N$296)+'СЕТ СН'!$F$15</f>
        <v>0</v>
      </c>
      <c r="O319" s="36">
        <f>SUMIFS(СВЦЭМ!$H$34:$H$777,СВЦЭМ!$A$34:$A$777,$A319,СВЦЭМ!$B$33:$B$776,O$296)+'СЕТ СН'!$F$15</f>
        <v>0</v>
      </c>
      <c r="P319" s="36">
        <f>SUMIFS(СВЦЭМ!$H$34:$H$777,СВЦЭМ!$A$34:$A$777,$A319,СВЦЭМ!$B$33:$B$776,P$296)+'СЕТ СН'!$F$15</f>
        <v>0</v>
      </c>
      <c r="Q319" s="36">
        <f>SUMIFS(СВЦЭМ!$H$34:$H$777,СВЦЭМ!$A$34:$A$777,$A319,СВЦЭМ!$B$33:$B$776,Q$296)+'СЕТ СН'!$F$15</f>
        <v>0</v>
      </c>
      <c r="R319" s="36">
        <f>SUMIFS(СВЦЭМ!$H$34:$H$777,СВЦЭМ!$A$34:$A$777,$A319,СВЦЭМ!$B$33:$B$776,R$296)+'СЕТ СН'!$F$15</f>
        <v>0</v>
      </c>
      <c r="S319" s="36">
        <f>SUMIFS(СВЦЭМ!$H$34:$H$777,СВЦЭМ!$A$34:$A$777,$A319,СВЦЭМ!$B$33:$B$776,S$296)+'СЕТ СН'!$F$15</f>
        <v>0</v>
      </c>
      <c r="T319" s="36">
        <f>SUMIFS(СВЦЭМ!$H$34:$H$777,СВЦЭМ!$A$34:$A$777,$A319,СВЦЭМ!$B$33:$B$776,T$296)+'СЕТ СН'!$F$15</f>
        <v>0</v>
      </c>
      <c r="U319" s="36">
        <f>SUMIFS(СВЦЭМ!$H$34:$H$777,СВЦЭМ!$A$34:$A$777,$A319,СВЦЭМ!$B$33:$B$776,U$296)+'СЕТ СН'!$F$15</f>
        <v>0</v>
      </c>
      <c r="V319" s="36">
        <f>SUMIFS(СВЦЭМ!$H$34:$H$777,СВЦЭМ!$A$34:$A$777,$A319,СВЦЭМ!$B$33:$B$776,V$296)+'СЕТ СН'!$F$15</f>
        <v>0</v>
      </c>
      <c r="W319" s="36">
        <f>SUMIFS(СВЦЭМ!$H$34:$H$777,СВЦЭМ!$A$34:$A$777,$A319,СВЦЭМ!$B$33:$B$776,W$296)+'СЕТ СН'!$F$15</f>
        <v>0</v>
      </c>
      <c r="X319" s="36">
        <f>SUMIFS(СВЦЭМ!$H$34:$H$777,СВЦЭМ!$A$34:$A$777,$A319,СВЦЭМ!$B$33:$B$776,X$296)+'СЕТ СН'!$F$15</f>
        <v>0</v>
      </c>
      <c r="Y319" s="36">
        <f>SUMIFS(СВЦЭМ!$H$34:$H$777,СВЦЭМ!$A$34:$A$777,$A319,СВЦЭМ!$B$33:$B$776,Y$296)+'СЕТ СН'!$F$15</f>
        <v>0</v>
      </c>
    </row>
    <row r="320" spans="1:25" ht="15.75" hidden="1" x14ac:dyDescent="0.2">
      <c r="A320" s="35">
        <f t="shared" si="8"/>
        <v>43670</v>
      </c>
      <c r="B320" s="36">
        <f>SUMIFS(СВЦЭМ!$H$34:$H$777,СВЦЭМ!$A$34:$A$777,$A320,СВЦЭМ!$B$33:$B$776,B$296)+'СЕТ СН'!$F$15</f>
        <v>0</v>
      </c>
      <c r="C320" s="36">
        <f>SUMIFS(СВЦЭМ!$H$34:$H$777,СВЦЭМ!$A$34:$A$777,$A320,СВЦЭМ!$B$33:$B$776,C$296)+'СЕТ СН'!$F$15</f>
        <v>0</v>
      </c>
      <c r="D320" s="36">
        <f>SUMIFS(СВЦЭМ!$H$34:$H$777,СВЦЭМ!$A$34:$A$777,$A320,СВЦЭМ!$B$33:$B$776,D$296)+'СЕТ СН'!$F$15</f>
        <v>0</v>
      </c>
      <c r="E320" s="36">
        <f>SUMIFS(СВЦЭМ!$H$34:$H$777,СВЦЭМ!$A$34:$A$777,$A320,СВЦЭМ!$B$33:$B$776,E$296)+'СЕТ СН'!$F$15</f>
        <v>0</v>
      </c>
      <c r="F320" s="36">
        <f>SUMIFS(СВЦЭМ!$H$34:$H$777,СВЦЭМ!$A$34:$A$777,$A320,СВЦЭМ!$B$33:$B$776,F$296)+'СЕТ СН'!$F$15</f>
        <v>0</v>
      </c>
      <c r="G320" s="36">
        <f>SUMIFS(СВЦЭМ!$H$34:$H$777,СВЦЭМ!$A$34:$A$777,$A320,СВЦЭМ!$B$33:$B$776,G$296)+'СЕТ СН'!$F$15</f>
        <v>0</v>
      </c>
      <c r="H320" s="36">
        <f>SUMIFS(СВЦЭМ!$H$34:$H$777,СВЦЭМ!$A$34:$A$777,$A320,СВЦЭМ!$B$33:$B$776,H$296)+'СЕТ СН'!$F$15</f>
        <v>0</v>
      </c>
      <c r="I320" s="36">
        <f>SUMIFS(СВЦЭМ!$H$34:$H$777,СВЦЭМ!$A$34:$A$777,$A320,СВЦЭМ!$B$33:$B$776,I$296)+'СЕТ СН'!$F$15</f>
        <v>0</v>
      </c>
      <c r="J320" s="36">
        <f>SUMIFS(СВЦЭМ!$H$34:$H$777,СВЦЭМ!$A$34:$A$777,$A320,СВЦЭМ!$B$33:$B$776,J$296)+'СЕТ СН'!$F$15</f>
        <v>0</v>
      </c>
      <c r="K320" s="36">
        <f>SUMIFS(СВЦЭМ!$H$34:$H$777,СВЦЭМ!$A$34:$A$777,$A320,СВЦЭМ!$B$33:$B$776,K$296)+'СЕТ СН'!$F$15</f>
        <v>0</v>
      </c>
      <c r="L320" s="36">
        <f>SUMIFS(СВЦЭМ!$H$34:$H$777,СВЦЭМ!$A$34:$A$777,$A320,СВЦЭМ!$B$33:$B$776,L$296)+'СЕТ СН'!$F$15</f>
        <v>0</v>
      </c>
      <c r="M320" s="36">
        <f>SUMIFS(СВЦЭМ!$H$34:$H$777,СВЦЭМ!$A$34:$A$777,$A320,СВЦЭМ!$B$33:$B$776,M$296)+'СЕТ СН'!$F$15</f>
        <v>0</v>
      </c>
      <c r="N320" s="36">
        <f>SUMIFS(СВЦЭМ!$H$34:$H$777,СВЦЭМ!$A$34:$A$777,$A320,СВЦЭМ!$B$33:$B$776,N$296)+'СЕТ СН'!$F$15</f>
        <v>0</v>
      </c>
      <c r="O320" s="36">
        <f>SUMIFS(СВЦЭМ!$H$34:$H$777,СВЦЭМ!$A$34:$A$777,$A320,СВЦЭМ!$B$33:$B$776,O$296)+'СЕТ СН'!$F$15</f>
        <v>0</v>
      </c>
      <c r="P320" s="36">
        <f>SUMIFS(СВЦЭМ!$H$34:$H$777,СВЦЭМ!$A$34:$A$777,$A320,СВЦЭМ!$B$33:$B$776,P$296)+'СЕТ СН'!$F$15</f>
        <v>0</v>
      </c>
      <c r="Q320" s="36">
        <f>SUMIFS(СВЦЭМ!$H$34:$H$777,СВЦЭМ!$A$34:$A$777,$A320,СВЦЭМ!$B$33:$B$776,Q$296)+'СЕТ СН'!$F$15</f>
        <v>0</v>
      </c>
      <c r="R320" s="36">
        <f>SUMIFS(СВЦЭМ!$H$34:$H$777,СВЦЭМ!$A$34:$A$777,$A320,СВЦЭМ!$B$33:$B$776,R$296)+'СЕТ СН'!$F$15</f>
        <v>0</v>
      </c>
      <c r="S320" s="36">
        <f>SUMIFS(СВЦЭМ!$H$34:$H$777,СВЦЭМ!$A$34:$A$777,$A320,СВЦЭМ!$B$33:$B$776,S$296)+'СЕТ СН'!$F$15</f>
        <v>0</v>
      </c>
      <c r="T320" s="36">
        <f>SUMIFS(СВЦЭМ!$H$34:$H$777,СВЦЭМ!$A$34:$A$777,$A320,СВЦЭМ!$B$33:$B$776,T$296)+'СЕТ СН'!$F$15</f>
        <v>0</v>
      </c>
      <c r="U320" s="36">
        <f>SUMIFS(СВЦЭМ!$H$34:$H$777,СВЦЭМ!$A$34:$A$777,$A320,СВЦЭМ!$B$33:$B$776,U$296)+'СЕТ СН'!$F$15</f>
        <v>0</v>
      </c>
      <c r="V320" s="36">
        <f>SUMIFS(СВЦЭМ!$H$34:$H$777,СВЦЭМ!$A$34:$A$777,$A320,СВЦЭМ!$B$33:$B$776,V$296)+'СЕТ СН'!$F$15</f>
        <v>0</v>
      </c>
      <c r="W320" s="36">
        <f>SUMIFS(СВЦЭМ!$H$34:$H$777,СВЦЭМ!$A$34:$A$777,$A320,СВЦЭМ!$B$33:$B$776,W$296)+'СЕТ СН'!$F$15</f>
        <v>0</v>
      </c>
      <c r="X320" s="36">
        <f>SUMIFS(СВЦЭМ!$H$34:$H$777,СВЦЭМ!$A$34:$A$777,$A320,СВЦЭМ!$B$33:$B$776,X$296)+'СЕТ СН'!$F$15</f>
        <v>0</v>
      </c>
      <c r="Y320" s="36">
        <f>SUMIFS(СВЦЭМ!$H$34:$H$777,СВЦЭМ!$A$34:$A$777,$A320,СВЦЭМ!$B$33:$B$776,Y$296)+'СЕТ СН'!$F$15</f>
        <v>0</v>
      </c>
    </row>
    <row r="321" spans="1:27" ht="15.75" hidden="1" x14ac:dyDescent="0.2">
      <c r="A321" s="35">
        <f t="shared" si="8"/>
        <v>43671</v>
      </c>
      <c r="B321" s="36">
        <f>SUMIFS(СВЦЭМ!$H$34:$H$777,СВЦЭМ!$A$34:$A$777,$A321,СВЦЭМ!$B$33:$B$776,B$296)+'СЕТ СН'!$F$15</f>
        <v>0</v>
      </c>
      <c r="C321" s="36">
        <f>SUMIFS(СВЦЭМ!$H$34:$H$777,СВЦЭМ!$A$34:$A$777,$A321,СВЦЭМ!$B$33:$B$776,C$296)+'СЕТ СН'!$F$15</f>
        <v>0</v>
      </c>
      <c r="D321" s="36">
        <f>SUMIFS(СВЦЭМ!$H$34:$H$777,СВЦЭМ!$A$34:$A$777,$A321,СВЦЭМ!$B$33:$B$776,D$296)+'СЕТ СН'!$F$15</f>
        <v>0</v>
      </c>
      <c r="E321" s="36">
        <f>SUMIFS(СВЦЭМ!$H$34:$H$777,СВЦЭМ!$A$34:$A$777,$A321,СВЦЭМ!$B$33:$B$776,E$296)+'СЕТ СН'!$F$15</f>
        <v>0</v>
      </c>
      <c r="F321" s="36">
        <f>SUMIFS(СВЦЭМ!$H$34:$H$777,СВЦЭМ!$A$34:$A$777,$A321,СВЦЭМ!$B$33:$B$776,F$296)+'СЕТ СН'!$F$15</f>
        <v>0</v>
      </c>
      <c r="G321" s="36">
        <f>SUMIFS(СВЦЭМ!$H$34:$H$777,СВЦЭМ!$A$34:$A$777,$A321,СВЦЭМ!$B$33:$B$776,G$296)+'СЕТ СН'!$F$15</f>
        <v>0</v>
      </c>
      <c r="H321" s="36">
        <f>SUMIFS(СВЦЭМ!$H$34:$H$777,СВЦЭМ!$A$34:$A$777,$A321,СВЦЭМ!$B$33:$B$776,H$296)+'СЕТ СН'!$F$15</f>
        <v>0</v>
      </c>
      <c r="I321" s="36">
        <f>SUMIFS(СВЦЭМ!$H$34:$H$777,СВЦЭМ!$A$34:$A$777,$A321,СВЦЭМ!$B$33:$B$776,I$296)+'СЕТ СН'!$F$15</f>
        <v>0</v>
      </c>
      <c r="J321" s="36">
        <f>SUMIFS(СВЦЭМ!$H$34:$H$777,СВЦЭМ!$A$34:$A$777,$A321,СВЦЭМ!$B$33:$B$776,J$296)+'СЕТ СН'!$F$15</f>
        <v>0</v>
      </c>
      <c r="K321" s="36">
        <f>SUMIFS(СВЦЭМ!$H$34:$H$777,СВЦЭМ!$A$34:$A$777,$A321,СВЦЭМ!$B$33:$B$776,K$296)+'СЕТ СН'!$F$15</f>
        <v>0</v>
      </c>
      <c r="L321" s="36">
        <f>SUMIFS(СВЦЭМ!$H$34:$H$777,СВЦЭМ!$A$34:$A$777,$A321,СВЦЭМ!$B$33:$B$776,L$296)+'СЕТ СН'!$F$15</f>
        <v>0</v>
      </c>
      <c r="M321" s="36">
        <f>SUMIFS(СВЦЭМ!$H$34:$H$777,СВЦЭМ!$A$34:$A$777,$A321,СВЦЭМ!$B$33:$B$776,M$296)+'СЕТ СН'!$F$15</f>
        <v>0</v>
      </c>
      <c r="N321" s="36">
        <f>SUMIFS(СВЦЭМ!$H$34:$H$777,СВЦЭМ!$A$34:$A$777,$A321,СВЦЭМ!$B$33:$B$776,N$296)+'СЕТ СН'!$F$15</f>
        <v>0</v>
      </c>
      <c r="O321" s="36">
        <f>SUMIFS(СВЦЭМ!$H$34:$H$777,СВЦЭМ!$A$34:$A$777,$A321,СВЦЭМ!$B$33:$B$776,O$296)+'СЕТ СН'!$F$15</f>
        <v>0</v>
      </c>
      <c r="P321" s="36">
        <f>SUMIFS(СВЦЭМ!$H$34:$H$777,СВЦЭМ!$A$34:$A$777,$A321,СВЦЭМ!$B$33:$B$776,P$296)+'СЕТ СН'!$F$15</f>
        <v>0</v>
      </c>
      <c r="Q321" s="36">
        <f>SUMIFS(СВЦЭМ!$H$34:$H$777,СВЦЭМ!$A$34:$A$777,$A321,СВЦЭМ!$B$33:$B$776,Q$296)+'СЕТ СН'!$F$15</f>
        <v>0</v>
      </c>
      <c r="R321" s="36">
        <f>SUMIFS(СВЦЭМ!$H$34:$H$777,СВЦЭМ!$A$34:$A$777,$A321,СВЦЭМ!$B$33:$B$776,R$296)+'СЕТ СН'!$F$15</f>
        <v>0</v>
      </c>
      <c r="S321" s="36">
        <f>SUMIFS(СВЦЭМ!$H$34:$H$777,СВЦЭМ!$A$34:$A$777,$A321,СВЦЭМ!$B$33:$B$776,S$296)+'СЕТ СН'!$F$15</f>
        <v>0</v>
      </c>
      <c r="T321" s="36">
        <f>SUMIFS(СВЦЭМ!$H$34:$H$777,СВЦЭМ!$A$34:$A$777,$A321,СВЦЭМ!$B$33:$B$776,T$296)+'СЕТ СН'!$F$15</f>
        <v>0</v>
      </c>
      <c r="U321" s="36">
        <f>SUMIFS(СВЦЭМ!$H$34:$H$777,СВЦЭМ!$A$34:$A$777,$A321,СВЦЭМ!$B$33:$B$776,U$296)+'СЕТ СН'!$F$15</f>
        <v>0</v>
      </c>
      <c r="V321" s="36">
        <f>SUMIFS(СВЦЭМ!$H$34:$H$777,СВЦЭМ!$A$34:$A$777,$A321,СВЦЭМ!$B$33:$B$776,V$296)+'СЕТ СН'!$F$15</f>
        <v>0</v>
      </c>
      <c r="W321" s="36">
        <f>SUMIFS(СВЦЭМ!$H$34:$H$777,СВЦЭМ!$A$34:$A$777,$A321,СВЦЭМ!$B$33:$B$776,W$296)+'СЕТ СН'!$F$15</f>
        <v>0</v>
      </c>
      <c r="X321" s="36">
        <f>SUMIFS(СВЦЭМ!$H$34:$H$777,СВЦЭМ!$A$34:$A$777,$A321,СВЦЭМ!$B$33:$B$776,X$296)+'СЕТ СН'!$F$15</f>
        <v>0</v>
      </c>
      <c r="Y321" s="36">
        <f>SUMIFS(СВЦЭМ!$H$34:$H$777,СВЦЭМ!$A$34:$A$777,$A321,СВЦЭМ!$B$33:$B$776,Y$296)+'СЕТ СН'!$F$15</f>
        <v>0</v>
      </c>
    </row>
    <row r="322" spans="1:27" ht="15.75" hidden="1" x14ac:dyDescent="0.2">
      <c r="A322" s="35">
        <f t="shared" si="8"/>
        <v>43672</v>
      </c>
      <c r="B322" s="36">
        <f>SUMIFS(СВЦЭМ!$H$34:$H$777,СВЦЭМ!$A$34:$A$777,$A322,СВЦЭМ!$B$33:$B$776,B$296)+'СЕТ СН'!$F$15</f>
        <v>0</v>
      </c>
      <c r="C322" s="36">
        <f>SUMIFS(СВЦЭМ!$H$34:$H$777,СВЦЭМ!$A$34:$A$777,$A322,СВЦЭМ!$B$33:$B$776,C$296)+'СЕТ СН'!$F$15</f>
        <v>0</v>
      </c>
      <c r="D322" s="36">
        <f>SUMIFS(СВЦЭМ!$H$34:$H$777,СВЦЭМ!$A$34:$A$777,$A322,СВЦЭМ!$B$33:$B$776,D$296)+'СЕТ СН'!$F$15</f>
        <v>0</v>
      </c>
      <c r="E322" s="36">
        <f>SUMIFS(СВЦЭМ!$H$34:$H$777,СВЦЭМ!$A$34:$A$777,$A322,СВЦЭМ!$B$33:$B$776,E$296)+'СЕТ СН'!$F$15</f>
        <v>0</v>
      </c>
      <c r="F322" s="36">
        <f>SUMIFS(СВЦЭМ!$H$34:$H$777,СВЦЭМ!$A$34:$A$777,$A322,СВЦЭМ!$B$33:$B$776,F$296)+'СЕТ СН'!$F$15</f>
        <v>0</v>
      </c>
      <c r="G322" s="36">
        <f>SUMIFS(СВЦЭМ!$H$34:$H$777,СВЦЭМ!$A$34:$A$777,$A322,СВЦЭМ!$B$33:$B$776,G$296)+'СЕТ СН'!$F$15</f>
        <v>0</v>
      </c>
      <c r="H322" s="36">
        <f>SUMIFS(СВЦЭМ!$H$34:$H$777,СВЦЭМ!$A$34:$A$777,$A322,СВЦЭМ!$B$33:$B$776,H$296)+'СЕТ СН'!$F$15</f>
        <v>0</v>
      </c>
      <c r="I322" s="36">
        <f>SUMIFS(СВЦЭМ!$H$34:$H$777,СВЦЭМ!$A$34:$A$777,$A322,СВЦЭМ!$B$33:$B$776,I$296)+'СЕТ СН'!$F$15</f>
        <v>0</v>
      </c>
      <c r="J322" s="36">
        <f>SUMIFS(СВЦЭМ!$H$34:$H$777,СВЦЭМ!$A$34:$A$777,$A322,СВЦЭМ!$B$33:$B$776,J$296)+'СЕТ СН'!$F$15</f>
        <v>0</v>
      </c>
      <c r="K322" s="36">
        <f>SUMIFS(СВЦЭМ!$H$34:$H$777,СВЦЭМ!$A$34:$A$777,$A322,СВЦЭМ!$B$33:$B$776,K$296)+'СЕТ СН'!$F$15</f>
        <v>0</v>
      </c>
      <c r="L322" s="36">
        <f>SUMIFS(СВЦЭМ!$H$34:$H$777,СВЦЭМ!$A$34:$A$777,$A322,СВЦЭМ!$B$33:$B$776,L$296)+'СЕТ СН'!$F$15</f>
        <v>0</v>
      </c>
      <c r="M322" s="36">
        <f>SUMIFS(СВЦЭМ!$H$34:$H$777,СВЦЭМ!$A$34:$A$777,$A322,СВЦЭМ!$B$33:$B$776,M$296)+'СЕТ СН'!$F$15</f>
        <v>0</v>
      </c>
      <c r="N322" s="36">
        <f>SUMIFS(СВЦЭМ!$H$34:$H$777,СВЦЭМ!$A$34:$A$777,$A322,СВЦЭМ!$B$33:$B$776,N$296)+'СЕТ СН'!$F$15</f>
        <v>0</v>
      </c>
      <c r="O322" s="36">
        <f>SUMIFS(СВЦЭМ!$H$34:$H$777,СВЦЭМ!$A$34:$A$777,$A322,СВЦЭМ!$B$33:$B$776,O$296)+'СЕТ СН'!$F$15</f>
        <v>0</v>
      </c>
      <c r="P322" s="36">
        <f>SUMIFS(СВЦЭМ!$H$34:$H$777,СВЦЭМ!$A$34:$A$777,$A322,СВЦЭМ!$B$33:$B$776,P$296)+'СЕТ СН'!$F$15</f>
        <v>0</v>
      </c>
      <c r="Q322" s="36">
        <f>SUMIFS(СВЦЭМ!$H$34:$H$777,СВЦЭМ!$A$34:$A$777,$A322,СВЦЭМ!$B$33:$B$776,Q$296)+'СЕТ СН'!$F$15</f>
        <v>0</v>
      </c>
      <c r="R322" s="36">
        <f>SUMIFS(СВЦЭМ!$H$34:$H$777,СВЦЭМ!$A$34:$A$777,$A322,СВЦЭМ!$B$33:$B$776,R$296)+'СЕТ СН'!$F$15</f>
        <v>0</v>
      </c>
      <c r="S322" s="36">
        <f>SUMIFS(СВЦЭМ!$H$34:$H$777,СВЦЭМ!$A$34:$A$777,$A322,СВЦЭМ!$B$33:$B$776,S$296)+'СЕТ СН'!$F$15</f>
        <v>0</v>
      </c>
      <c r="T322" s="36">
        <f>SUMIFS(СВЦЭМ!$H$34:$H$777,СВЦЭМ!$A$34:$A$777,$A322,СВЦЭМ!$B$33:$B$776,T$296)+'СЕТ СН'!$F$15</f>
        <v>0</v>
      </c>
      <c r="U322" s="36">
        <f>SUMIFS(СВЦЭМ!$H$34:$H$777,СВЦЭМ!$A$34:$A$777,$A322,СВЦЭМ!$B$33:$B$776,U$296)+'СЕТ СН'!$F$15</f>
        <v>0</v>
      </c>
      <c r="V322" s="36">
        <f>SUMIFS(СВЦЭМ!$H$34:$H$777,СВЦЭМ!$A$34:$A$777,$A322,СВЦЭМ!$B$33:$B$776,V$296)+'СЕТ СН'!$F$15</f>
        <v>0</v>
      </c>
      <c r="W322" s="36">
        <f>SUMIFS(СВЦЭМ!$H$34:$H$777,СВЦЭМ!$A$34:$A$777,$A322,СВЦЭМ!$B$33:$B$776,W$296)+'СЕТ СН'!$F$15</f>
        <v>0</v>
      </c>
      <c r="X322" s="36">
        <f>SUMIFS(СВЦЭМ!$H$34:$H$777,СВЦЭМ!$A$34:$A$777,$A322,СВЦЭМ!$B$33:$B$776,X$296)+'СЕТ СН'!$F$15</f>
        <v>0</v>
      </c>
      <c r="Y322" s="36">
        <f>SUMIFS(СВЦЭМ!$H$34:$H$777,СВЦЭМ!$A$34:$A$777,$A322,СВЦЭМ!$B$33:$B$776,Y$296)+'СЕТ СН'!$F$15</f>
        <v>0</v>
      </c>
    </row>
    <row r="323" spans="1:27" ht="15.75" hidden="1" x14ac:dyDescent="0.2">
      <c r="A323" s="35">
        <f t="shared" si="8"/>
        <v>43673</v>
      </c>
      <c r="B323" s="36">
        <f>SUMIFS(СВЦЭМ!$H$34:$H$777,СВЦЭМ!$A$34:$A$777,$A323,СВЦЭМ!$B$33:$B$776,B$296)+'СЕТ СН'!$F$15</f>
        <v>0</v>
      </c>
      <c r="C323" s="36">
        <f>SUMIFS(СВЦЭМ!$H$34:$H$777,СВЦЭМ!$A$34:$A$777,$A323,СВЦЭМ!$B$33:$B$776,C$296)+'СЕТ СН'!$F$15</f>
        <v>0</v>
      </c>
      <c r="D323" s="36">
        <f>SUMIFS(СВЦЭМ!$H$34:$H$777,СВЦЭМ!$A$34:$A$777,$A323,СВЦЭМ!$B$33:$B$776,D$296)+'СЕТ СН'!$F$15</f>
        <v>0</v>
      </c>
      <c r="E323" s="36">
        <f>SUMIFS(СВЦЭМ!$H$34:$H$777,СВЦЭМ!$A$34:$A$777,$A323,СВЦЭМ!$B$33:$B$776,E$296)+'СЕТ СН'!$F$15</f>
        <v>0</v>
      </c>
      <c r="F323" s="36">
        <f>SUMIFS(СВЦЭМ!$H$34:$H$777,СВЦЭМ!$A$34:$A$777,$A323,СВЦЭМ!$B$33:$B$776,F$296)+'СЕТ СН'!$F$15</f>
        <v>0</v>
      </c>
      <c r="G323" s="36">
        <f>SUMIFS(СВЦЭМ!$H$34:$H$777,СВЦЭМ!$A$34:$A$777,$A323,СВЦЭМ!$B$33:$B$776,G$296)+'СЕТ СН'!$F$15</f>
        <v>0</v>
      </c>
      <c r="H323" s="36">
        <f>SUMIFS(СВЦЭМ!$H$34:$H$777,СВЦЭМ!$A$34:$A$777,$A323,СВЦЭМ!$B$33:$B$776,H$296)+'СЕТ СН'!$F$15</f>
        <v>0</v>
      </c>
      <c r="I323" s="36">
        <f>SUMIFS(СВЦЭМ!$H$34:$H$777,СВЦЭМ!$A$34:$A$777,$A323,СВЦЭМ!$B$33:$B$776,I$296)+'СЕТ СН'!$F$15</f>
        <v>0</v>
      </c>
      <c r="J323" s="36">
        <f>SUMIFS(СВЦЭМ!$H$34:$H$777,СВЦЭМ!$A$34:$A$777,$A323,СВЦЭМ!$B$33:$B$776,J$296)+'СЕТ СН'!$F$15</f>
        <v>0</v>
      </c>
      <c r="K323" s="36">
        <f>SUMIFS(СВЦЭМ!$H$34:$H$777,СВЦЭМ!$A$34:$A$777,$A323,СВЦЭМ!$B$33:$B$776,K$296)+'СЕТ СН'!$F$15</f>
        <v>0</v>
      </c>
      <c r="L323" s="36">
        <f>SUMIFS(СВЦЭМ!$H$34:$H$777,СВЦЭМ!$A$34:$A$777,$A323,СВЦЭМ!$B$33:$B$776,L$296)+'СЕТ СН'!$F$15</f>
        <v>0</v>
      </c>
      <c r="M323" s="36">
        <f>SUMIFS(СВЦЭМ!$H$34:$H$777,СВЦЭМ!$A$34:$A$777,$A323,СВЦЭМ!$B$33:$B$776,M$296)+'СЕТ СН'!$F$15</f>
        <v>0</v>
      </c>
      <c r="N323" s="36">
        <f>SUMIFS(СВЦЭМ!$H$34:$H$777,СВЦЭМ!$A$34:$A$777,$A323,СВЦЭМ!$B$33:$B$776,N$296)+'СЕТ СН'!$F$15</f>
        <v>0</v>
      </c>
      <c r="O323" s="36">
        <f>SUMIFS(СВЦЭМ!$H$34:$H$777,СВЦЭМ!$A$34:$A$777,$A323,СВЦЭМ!$B$33:$B$776,O$296)+'СЕТ СН'!$F$15</f>
        <v>0</v>
      </c>
      <c r="P323" s="36">
        <f>SUMIFS(СВЦЭМ!$H$34:$H$777,СВЦЭМ!$A$34:$A$777,$A323,СВЦЭМ!$B$33:$B$776,P$296)+'СЕТ СН'!$F$15</f>
        <v>0</v>
      </c>
      <c r="Q323" s="36">
        <f>SUMIFS(СВЦЭМ!$H$34:$H$777,СВЦЭМ!$A$34:$A$777,$A323,СВЦЭМ!$B$33:$B$776,Q$296)+'СЕТ СН'!$F$15</f>
        <v>0</v>
      </c>
      <c r="R323" s="36">
        <f>SUMIFS(СВЦЭМ!$H$34:$H$777,СВЦЭМ!$A$34:$A$777,$A323,СВЦЭМ!$B$33:$B$776,R$296)+'СЕТ СН'!$F$15</f>
        <v>0</v>
      </c>
      <c r="S323" s="36">
        <f>SUMIFS(СВЦЭМ!$H$34:$H$777,СВЦЭМ!$A$34:$A$777,$A323,СВЦЭМ!$B$33:$B$776,S$296)+'СЕТ СН'!$F$15</f>
        <v>0</v>
      </c>
      <c r="T323" s="36">
        <f>SUMIFS(СВЦЭМ!$H$34:$H$777,СВЦЭМ!$A$34:$A$777,$A323,СВЦЭМ!$B$33:$B$776,T$296)+'СЕТ СН'!$F$15</f>
        <v>0</v>
      </c>
      <c r="U323" s="36">
        <f>SUMIFS(СВЦЭМ!$H$34:$H$777,СВЦЭМ!$A$34:$A$777,$A323,СВЦЭМ!$B$33:$B$776,U$296)+'СЕТ СН'!$F$15</f>
        <v>0</v>
      </c>
      <c r="V323" s="36">
        <f>SUMIFS(СВЦЭМ!$H$34:$H$777,СВЦЭМ!$A$34:$A$777,$A323,СВЦЭМ!$B$33:$B$776,V$296)+'СЕТ СН'!$F$15</f>
        <v>0</v>
      </c>
      <c r="W323" s="36">
        <f>SUMIFS(СВЦЭМ!$H$34:$H$777,СВЦЭМ!$A$34:$A$777,$A323,СВЦЭМ!$B$33:$B$776,W$296)+'СЕТ СН'!$F$15</f>
        <v>0</v>
      </c>
      <c r="X323" s="36">
        <f>SUMIFS(СВЦЭМ!$H$34:$H$777,СВЦЭМ!$A$34:$A$777,$A323,СВЦЭМ!$B$33:$B$776,X$296)+'СЕТ СН'!$F$15</f>
        <v>0</v>
      </c>
      <c r="Y323" s="36">
        <f>SUMIFS(СВЦЭМ!$H$34:$H$777,СВЦЭМ!$A$34:$A$777,$A323,СВЦЭМ!$B$33:$B$776,Y$296)+'СЕТ СН'!$F$15</f>
        <v>0</v>
      </c>
    </row>
    <row r="324" spans="1:27" ht="15.75" hidden="1" x14ac:dyDescent="0.2">
      <c r="A324" s="35">
        <f t="shared" si="8"/>
        <v>43674</v>
      </c>
      <c r="B324" s="36">
        <f>SUMIFS(СВЦЭМ!$H$34:$H$777,СВЦЭМ!$A$34:$A$777,$A324,СВЦЭМ!$B$33:$B$776,B$296)+'СЕТ СН'!$F$15</f>
        <v>0</v>
      </c>
      <c r="C324" s="36">
        <f>SUMIFS(СВЦЭМ!$H$34:$H$777,СВЦЭМ!$A$34:$A$777,$A324,СВЦЭМ!$B$33:$B$776,C$296)+'СЕТ СН'!$F$15</f>
        <v>0</v>
      </c>
      <c r="D324" s="36">
        <f>SUMIFS(СВЦЭМ!$H$34:$H$777,СВЦЭМ!$A$34:$A$777,$A324,СВЦЭМ!$B$33:$B$776,D$296)+'СЕТ СН'!$F$15</f>
        <v>0</v>
      </c>
      <c r="E324" s="36">
        <f>SUMIFS(СВЦЭМ!$H$34:$H$777,СВЦЭМ!$A$34:$A$777,$A324,СВЦЭМ!$B$33:$B$776,E$296)+'СЕТ СН'!$F$15</f>
        <v>0</v>
      </c>
      <c r="F324" s="36">
        <f>SUMIFS(СВЦЭМ!$H$34:$H$777,СВЦЭМ!$A$34:$A$777,$A324,СВЦЭМ!$B$33:$B$776,F$296)+'СЕТ СН'!$F$15</f>
        <v>0</v>
      </c>
      <c r="G324" s="36">
        <f>SUMIFS(СВЦЭМ!$H$34:$H$777,СВЦЭМ!$A$34:$A$777,$A324,СВЦЭМ!$B$33:$B$776,G$296)+'СЕТ СН'!$F$15</f>
        <v>0</v>
      </c>
      <c r="H324" s="36">
        <f>SUMIFS(СВЦЭМ!$H$34:$H$777,СВЦЭМ!$A$34:$A$777,$A324,СВЦЭМ!$B$33:$B$776,H$296)+'СЕТ СН'!$F$15</f>
        <v>0</v>
      </c>
      <c r="I324" s="36">
        <f>SUMIFS(СВЦЭМ!$H$34:$H$777,СВЦЭМ!$A$34:$A$777,$A324,СВЦЭМ!$B$33:$B$776,I$296)+'СЕТ СН'!$F$15</f>
        <v>0</v>
      </c>
      <c r="J324" s="36">
        <f>SUMIFS(СВЦЭМ!$H$34:$H$777,СВЦЭМ!$A$34:$A$777,$A324,СВЦЭМ!$B$33:$B$776,J$296)+'СЕТ СН'!$F$15</f>
        <v>0</v>
      </c>
      <c r="K324" s="36">
        <f>SUMIFS(СВЦЭМ!$H$34:$H$777,СВЦЭМ!$A$34:$A$777,$A324,СВЦЭМ!$B$33:$B$776,K$296)+'СЕТ СН'!$F$15</f>
        <v>0</v>
      </c>
      <c r="L324" s="36">
        <f>SUMIFS(СВЦЭМ!$H$34:$H$777,СВЦЭМ!$A$34:$A$777,$A324,СВЦЭМ!$B$33:$B$776,L$296)+'СЕТ СН'!$F$15</f>
        <v>0</v>
      </c>
      <c r="M324" s="36">
        <f>SUMIFS(СВЦЭМ!$H$34:$H$777,СВЦЭМ!$A$34:$A$777,$A324,СВЦЭМ!$B$33:$B$776,M$296)+'СЕТ СН'!$F$15</f>
        <v>0</v>
      </c>
      <c r="N324" s="36">
        <f>SUMIFS(СВЦЭМ!$H$34:$H$777,СВЦЭМ!$A$34:$A$777,$A324,СВЦЭМ!$B$33:$B$776,N$296)+'СЕТ СН'!$F$15</f>
        <v>0</v>
      </c>
      <c r="O324" s="36">
        <f>SUMIFS(СВЦЭМ!$H$34:$H$777,СВЦЭМ!$A$34:$A$777,$A324,СВЦЭМ!$B$33:$B$776,O$296)+'СЕТ СН'!$F$15</f>
        <v>0</v>
      </c>
      <c r="P324" s="36">
        <f>SUMIFS(СВЦЭМ!$H$34:$H$777,СВЦЭМ!$A$34:$A$777,$A324,СВЦЭМ!$B$33:$B$776,P$296)+'СЕТ СН'!$F$15</f>
        <v>0</v>
      </c>
      <c r="Q324" s="36">
        <f>SUMIFS(СВЦЭМ!$H$34:$H$777,СВЦЭМ!$A$34:$A$777,$A324,СВЦЭМ!$B$33:$B$776,Q$296)+'СЕТ СН'!$F$15</f>
        <v>0</v>
      </c>
      <c r="R324" s="36">
        <f>SUMIFS(СВЦЭМ!$H$34:$H$777,СВЦЭМ!$A$34:$A$777,$A324,СВЦЭМ!$B$33:$B$776,R$296)+'СЕТ СН'!$F$15</f>
        <v>0</v>
      </c>
      <c r="S324" s="36">
        <f>SUMIFS(СВЦЭМ!$H$34:$H$777,СВЦЭМ!$A$34:$A$777,$A324,СВЦЭМ!$B$33:$B$776,S$296)+'СЕТ СН'!$F$15</f>
        <v>0</v>
      </c>
      <c r="T324" s="36">
        <f>SUMIFS(СВЦЭМ!$H$34:$H$777,СВЦЭМ!$A$34:$A$777,$A324,СВЦЭМ!$B$33:$B$776,T$296)+'СЕТ СН'!$F$15</f>
        <v>0</v>
      </c>
      <c r="U324" s="36">
        <f>SUMIFS(СВЦЭМ!$H$34:$H$777,СВЦЭМ!$A$34:$A$777,$A324,СВЦЭМ!$B$33:$B$776,U$296)+'СЕТ СН'!$F$15</f>
        <v>0</v>
      </c>
      <c r="V324" s="36">
        <f>SUMIFS(СВЦЭМ!$H$34:$H$777,СВЦЭМ!$A$34:$A$777,$A324,СВЦЭМ!$B$33:$B$776,V$296)+'СЕТ СН'!$F$15</f>
        <v>0</v>
      </c>
      <c r="W324" s="36">
        <f>SUMIFS(СВЦЭМ!$H$34:$H$777,СВЦЭМ!$A$34:$A$777,$A324,СВЦЭМ!$B$33:$B$776,W$296)+'СЕТ СН'!$F$15</f>
        <v>0</v>
      </c>
      <c r="X324" s="36">
        <f>SUMIFS(СВЦЭМ!$H$34:$H$777,СВЦЭМ!$A$34:$A$777,$A324,СВЦЭМ!$B$33:$B$776,X$296)+'СЕТ СН'!$F$15</f>
        <v>0</v>
      </c>
      <c r="Y324" s="36">
        <f>SUMIFS(СВЦЭМ!$H$34:$H$777,СВЦЭМ!$A$34:$A$777,$A324,СВЦЭМ!$B$33:$B$776,Y$296)+'СЕТ СН'!$F$15</f>
        <v>0</v>
      </c>
    </row>
    <row r="325" spans="1:27" ht="15.75" hidden="1" x14ac:dyDescent="0.2">
      <c r="A325" s="35">
        <f t="shared" si="8"/>
        <v>43675</v>
      </c>
      <c r="B325" s="36">
        <f>SUMIFS(СВЦЭМ!$H$34:$H$777,СВЦЭМ!$A$34:$A$777,$A325,СВЦЭМ!$B$33:$B$776,B$296)+'СЕТ СН'!$F$15</f>
        <v>0</v>
      </c>
      <c r="C325" s="36">
        <f>SUMIFS(СВЦЭМ!$H$34:$H$777,СВЦЭМ!$A$34:$A$777,$A325,СВЦЭМ!$B$33:$B$776,C$296)+'СЕТ СН'!$F$15</f>
        <v>0</v>
      </c>
      <c r="D325" s="36">
        <f>SUMIFS(СВЦЭМ!$H$34:$H$777,СВЦЭМ!$A$34:$A$777,$A325,СВЦЭМ!$B$33:$B$776,D$296)+'СЕТ СН'!$F$15</f>
        <v>0</v>
      </c>
      <c r="E325" s="36">
        <f>SUMIFS(СВЦЭМ!$H$34:$H$777,СВЦЭМ!$A$34:$A$777,$A325,СВЦЭМ!$B$33:$B$776,E$296)+'СЕТ СН'!$F$15</f>
        <v>0</v>
      </c>
      <c r="F325" s="36">
        <f>SUMIFS(СВЦЭМ!$H$34:$H$777,СВЦЭМ!$A$34:$A$777,$A325,СВЦЭМ!$B$33:$B$776,F$296)+'СЕТ СН'!$F$15</f>
        <v>0</v>
      </c>
      <c r="G325" s="36">
        <f>SUMIFS(СВЦЭМ!$H$34:$H$777,СВЦЭМ!$A$34:$A$777,$A325,СВЦЭМ!$B$33:$B$776,G$296)+'СЕТ СН'!$F$15</f>
        <v>0</v>
      </c>
      <c r="H325" s="36">
        <f>SUMIFS(СВЦЭМ!$H$34:$H$777,СВЦЭМ!$A$34:$A$777,$A325,СВЦЭМ!$B$33:$B$776,H$296)+'СЕТ СН'!$F$15</f>
        <v>0</v>
      </c>
      <c r="I325" s="36">
        <f>SUMIFS(СВЦЭМ!$H$34:$H$777,СВЦЭМ!$A$34:$A$777,$A325,СВЦЭМ!$B$33:$B$776,I$296)+'СЕТ СН'!$F$15</f>
        <v>0</v>
      </c>
      <c r="J325" s="36">
        <f>SUMIFS(СВЦЭМ!$H$34:$H$777,СВЦЭМ!$A$34:$A$777,$A325,СВЦЭМ!$B$33:$B$776,J$296)+'СЕТ СН'!$F$15</f>
        <v>0</v>
      </c>
      <c r="K325" s="36">
        <f>SUMIFS(СВЦЭМ!$H$34:$H$777,СВЦЭМ!$A$34:$A$777,$A325,СВЦЭМ!$B$33:$B$776,K$296)+'СЕТ СН'!$F$15</f>
        <v>0</v>
      </c>
      <c r="L325" s="36">
        <f>SUMIFS(СВЦЭМ!$H$34:$H$777,СВЦЭМ!$A$34:$A$777,$A325,СВЦЭМ!$B$33:$B$776,L$296)+'СЕТ СН'!$F$15</f>
        <v>0</v>
      </c>
      <c r="M325" s="36">
        <f>SUMIFS(СВЦЭМ!$H$34:$H$777,СВЦЭМ!$A$34:$A$777,$A325,СВЦЭМ!$B$33:$B$776,M$296)+'СЕТ СН'!$F$15</f>
        <v>0</v>
      </c>
      <c r="N325" s="36">
        <f>SUMIFS(СВЦЭМ!$H$34:$H$777,СВЦЭМ!$A$34:$A$777,$A325,СВЦЭМ!$B$33:$B$776,N$296)+'СЕТ СН'!$F$15</f>
        <v>0</v>
      </c>
      <c r="O325" s="36">
        <f>SUMIFS(СВЦЭМ!$H$34:$H$777,СВЦЭМ!$A$34:$A$777,$A325,СВЦЭМ!$B$33:$B$776,O$296)+'СЕТ СН'!$F$15</f>
        <v>0</v>
      </c>
      <c r="P325" s="36">
        <f>SUMIFS(СВЦЭМ!$H$34:$H$777,СВЦЭМ!$A$34:$A$777,$A325,СВЦЭМ!$B$33:$B$776,P$296)+'СЕТ СН'!$F$15</f>
        <v>0</v>
      </c>
      <c r="Q325" s="36">
        <f>SUMIFS(СВЦЭМ!$H$34:$H$777,СВЦЭМ!$A$34:$A$777,$A325,СВЦЭМ!$B$33:$B$776,Q$296)+'СЕТ СН'!$F$15</f>
        <v>0</v>
      </c>
      <c r="R325" s="36">
        <f>SUMIFS(СВЦЭМ!$H$34:$H$777,СВЦЭМ!$A$34:$A$777,$A325,СВЦЭМ!$B$33:$B$776,R$296)+'СЕТ СН'!$F$15</f>
        <v>0</v>
      </c>
      <c r="S325" s="36">
        <f>SUMIFS(СВЦЭМ!$H$34:$H$777,СВЦЭМ!$A$34:$A$777,$A325,СВЦЭМ!$B$33:$B$776,S$296)+'СЕТ СН'!$F$15</f>
        <v>0</v>
      </c>
      <c r="T325" s="36">
        <f>SUMIFS(СВЦЭМ!$H$34:$H$777,СВЦЭМ!$A$34:$A$777,$A325,СВЦЭМ!$B$33:$B$776,T$296)+'СЕТ СН'!$F$15</f>
        <v>0</v>
      </c>
      <c r="U325" s="36">
        <f>SUMIFS(СВЦЭМ!$H$34:$H$777,СВЦЭМ!$A$34:$A$777,$A325,СВЦЭМ!$B$33:$B$776,U$296)+'СЕТ СН'!$F$15</f>
        <v>0</v>
      </c>
      <c r="V325" s="36">
        <f>SUMIFS(СВЦЭМ!$H$34:$H$777,СВЦЭМ!$A$34:$A$777,$A325,СВЦЭМ!$B$33:$B$776,V$296)+'СЕТ СН'!$F$15</f>
        <v>0</v>
      </c>
      <c r="W325" s="36">
        <f>SUMIFS(СВЦЭМ!$H$34:$H$777,СВЦЭМ!$A$34:$A$777,$A325,СВЦЭМ!$B$33:$B$776,W$296)+'СЕТ СН'!$F$15</f>
        <v>0</v>
      </c>
      <c r="X325" s="36">
        <f>SUMIFS(СВЦЭМ!$H$34:$H$777,СВЦЭМ!$A$34:$A$777,$A325,СВЦЭМ!$B$33:$B$776,X$296)+'СЕТ СН'!$F$15</f>
        <v>0</v>
      </c>
      <c r="Y325" s="36">
        <f>SUMIFS(СВЦЭМ!$H$34:$H$777,СВЦЭМ!$A$34:$A$777,$A325,СВЦЭМ!$B$33:$B$776,Y$296)+'СЕТ СН'!$F$15</f>
        <v>0</v>
      </c>
    </row>
    <row r="326" spans="1:27" ht="15.75" hidden="1" x14ac:dyDescent="0.2">
      <c r="A326" s="35">
        <f t="shared" si="8"/>
        <v>43676</v>
      </c>
      <c r="B326" s="36">
        <f>SUMIFS(СВЦЭМ!$H$34:$H$777,СВЦЭМ!$A$34:$A$777,$A326,СВЦЭМ!$B$33:$B$776,B$296)+'СЕТ СН'!$F$15</f>
        <v>0</v>
      </c>
      <c r="C326" s="36">
        <f>SUMIFS(СВЦЭМ!$H$34:$H$777,СВЦЭМ!$A$34:$A$777,$A326,СВЦЭМ!$B$33:$B$776,C$296)+'СЕТ СН'!$F$15</f>
        <v>0</v>
      </c>
      <c r="D326" s="36">
        <f>SUMIFS(СВЦЭМ!$H$34:$H$777,СВЦЭМ!$A$34:$A$777,$A326,СВЦЭМ!$B$33:$B$776,D$296)+'СЕТ СН'!$F$15</f>
        <v>0</v>
      </c>
      <c r="E326" s="36">
        <f>SUMIFS(СВЦЭМ!$H$34:$H$777,СВЦЭМ!$A$34:$A$777,$A326,СВЦЭМ!$B$33:$B$776,E$296)+'СЕТ СН'!$F$15</f>
        <v>0</v>
      </c>
      <c r="F326" s="36">
        <f>SUMIFS(СВЦЭМ!$H$34:$H$777,СВЦЭМ!$A$34:$A$777,$A326,СВЦЭМ!$B$33:$B$776,F$296)+'СЕТ СН'!$F$15</f>
        <v>0</v>
      </c>
      <c r="G326" s="36">
        <f>SUMIFS(СВЦЭМ!$H$34:$H$777,СВЦЭМ!$A$34:$A$777,$A326,СВЦЭМ!$B$33:$B$776,G$296)+'СЕТ СН'!$F$15</f>
        <v>0</v>
      </c>
      <c r="H326" s="36">
        <f>SUMIFS(СВЦЭМ!$H$34:$H$777,СВЦЭМ!$A$34:$A$777,$A326,СВЦЭМ!$B$33:$B$776,H$296)+'СЕТ СН'!$F$15</f>
        <v>0</v>
      </c>
      <c r="I326" s="36">
        <f>SUMIFS(СВЦЭМ!$H$34:$H$777,СВЦЭМ!$A$34:$A$777,$A326,СВЦЭМ!$B$33:$B$776,I$296)+'СЕТ СН'!$F$15</f>
        <v>0</v>
      </c>
      <c r="J326" s="36">
        <f>SUMIFS(СВЦЭМ!$H$34:$H$777,СВЦЭМ!$A$34:$A$777,$A326,СВЦЭМ!$B$33:$B$776,J$296)+'СЕТ СН'!$F$15</f>
        <v>0</v>
      </c>
      <c r="K326" s="36">
        <f>SUMIFS(СВЦЭМ!$H$34:$H$777,СВЦЭМ!$A$34:$A$777,$A326,СВЦЭМ!$B$33:$B$776,K$296)+'СЕТ СН'!$F$15</f>
        <v>0</v>
      </c>
      <c r="L326" s="36">
        <f>SUMIFS(СВЦЭМ!$H$34:$H$777,СВЦЭМ!$A$34:$A$777,$A326,СВЦЭМ!$B$33:$B$776,L$296)+'СЕТ СН'!$F$15</f>
        <v>0</v>
      </c>
      <c r="M326" s="36">
        <f>SUMIFS(СВЦЭМ!$H$34:$H$777,СВЦЭМ!$A$34:$A$777,$A326,СВЦЭМ!$B$33:$B$776,M$296)+'СЕТ СН'!$F$15</f>
        <v>0</v>
      </c>
      <c r="N326" s="36">
        <f>SUMIFS(СВЦЭМ!$H$34:$H$777,СВЦЭМ!$A$34:$A$777,$A326,СВЦЭМ!$B$33:$B$776,N$296)+'СЕТ СН'!$F$15</f>
        <v>0</v>
      </c>
      <c r="O326" s="36">
        <f>SUMIFS(СВЦЭМ!$H$34:$H$777,СВЦЭМ!$A$34:$A$777,$A326,СВЦЭМ!$B$33:$B$776,O$296)+'СЕТ СН'!$F$15</f>
        <v>0</v>
      </c>
      <c r="P326" s="36">
        <f>SUMIFS(СВЦЭМ!$H$34:$H$777,СВЦЭМ!$A$34:$A$777,$A326,СВЦЭМ!$B$33:$B$776,P$296)+'СЕТ СН'!$F$15</f>
        <v>0</v>
      </c>
      <c r="Q326" s="36">
        <f>SUMIFS(СВЦЭМ!$H$34:$H$777,СВЦЭМ!$A$34:$A$777,$A326,СВЦЭМ!$B$33:$B$776,Q$296)+'СЕТ СН'!$F$15</f>
        <v>0</v>
      </c>
      <c r="R326" s="36">
        <f>SUMIFS(СВЦЭМ!$H$34:$H$777,СВЦЭМ!$A$34:$A$777,$A326,СВЦЭМ!$B$33:$B$776,R$296)+'СЕТ СН'!$F$15</f>
        <v>0</v>
      </c>
      <c r="S326" s="36">
        <f>SUMIFS(СВЦЭМ!$H$34:$H$777,СВЦЭМ!$A$34:$A$777,$A326,СВЦЭМ!$B$33:$B$776,S$296)+'СЕТ СН'!$F$15</f>
        <v>0</v>
      </c>
      <c r="T326" s="36">
        <f>SUMIFS(СВЦЭМ!$H$34:$H$777,СВЦЭМ!$A$34:$A$777,$A326,СВЦЭМ!$B$33:$B$776,T$296)+'СЕТ СН'!$F$15</f>
        <v>0</v>
      </c>
      <c r="U326" s="36">
        <f>SUMIFS(СВЦЭМ!$H$34:$H$777,СВЦЭМ!$A$34:$A$777,$A326,СВЦЭМ!$B$33:$B$776,U$296)+'СЕТ СН'!$F$15</f>
        <v>0</v>
      </c>
      <c r="V326" s="36">
        <f>SUMIFS(СВЦЭМ!$H$34:$H$777,СВЦЭМ!$A$34:$A$777,$A326,СВЦЭМ!$B$33:$B$776,V$296)+'СЕТ СН'!$F$15</f>
        <v>0</v>
      </c>
      <c r="W326" s="36">
        <f>SUMIFS(СВЦЭМ!$H$34:$H$777,СВЦЭМ!$A$34:$A$777,$A326,СВЦЭМ!$B$33:$B$776,W$296)+'СЕТ СН'!$F$15</f>
        <v>0</v>
      </c>
      <c r="X326" s="36">
        <f>SUMIFS(СВЦЭМ!$H$34:$H$777,СВЦЭМ!$A$34:$A$777,$A326,СВЦЭМ!$B$33:$B$776,X$296)+'СЕТ СН'!$F$15</f>
        <v>0</v>
      </c>
      <c r="Y326" s="36">
        <f>SUMIFS(СВЦЭМ!$H$34:$H$777,СВЦЭМ!$A$34:$A$777,$A326,СВЦЭМ!$B$33:$B$776,Y$296)+'СЕТ СН'!$F$15</f>
        <v>0</v>
      </c>
    </row>
    <row r="327" spans="1:27" ht="15.75" hidden="1" x14ac:dyDescent="0.2">
      <c r="A327" s="35">
        <f t="shared" si="8"/>
        <v>43677</v>
      </c>
      <c r="B327" s="36">
        <f>SUMIFS(СВЦЭМ!$H$34:$H$777,СВЦЭМ!$A$34:$A$777,$A327,СВЦЭМ!$B$33:$B$776,B$296)+'СЕТ СН'!$F$15</f>
        <v>0</v>
      </c>
      <c r="C327" s="36">
        <f>SUMIFS(СВЦЭМ!$H$34:$H$777,СВЦЭМ!$A$34:$A$777,$A327,СВЦЭМ!$B$33:$B$776,C$296)+'СЕТ СН'!$F$15</f>
        <v>0</v>
      </c>
      <c r="D327" s="36">
        <f>SUMIFS(СВЦЭМ!$H$34:$H$777,СВЦЭМ!$A$34:$A$777,$A327,СВЦЭМ!$B$33:$B$776,D$296)+'СЕТ СН'!$F$15</f>
        <v>0</v>
      </c>
      <c r="E327" s="36">
        <f>SUMIFS(СВЦЭМ!$H$34:$H$777,СВЦЭМ!$A$34:$A$777,$A327,СВЦЭМ!$B$33:$B$776,E$296)+'СЕТ СН'!$F$15</f>
        <v>0</v>
      </c>
      <c r="F327" s="36">
        <f>SUMIFS(СВЦЭМ!$H$34:$H$777,СВЦЭМ!$A$34:$A$777,$A327,СВЦЭМ!$B$33:$B$776,F$296)+'СЕТ СН'!$F$15</f>
        <v>0</v>
      </c>
      <c r="G327" s="36">
        <f>SUMIFS(СВЦЭМ!$H$34:$H$777,СВЦЭМ!$A$34:$A$777,$A327,СВЦЭМ!$B$33:$B$776,G$296)+'СЕТ СН'!$F$15</f>
        <v>0</v>
      </c>
      <c r="H327" s="36">
        <f>SUMIFS(СВЦЭМ!$H$34:$H$777,СВЦЭМ!$A$34:$A$777,$A327,СВЦЭМ!$B$33:$B$776,H$296)+'СЕТ СН'!$F$15</f>
        <v>0</v>
      </c>
      <c r="I327" s="36">
        <f>SUMIFS(СВЦЭМ!$H$34:$H$777,СВЦЭМ!$A$34:$A$777,$A327,СВЦЭМ!$B$33:$B$776,I$296)+'СЕТ СН'!$F$15</f>
        <v>0</v>
      </c>
      <c r="J327" s="36">
        <f>SUMIFS(СВЦЭМ!$H$34:$H$777,СВЦЭМ!$A$34:$A$777,$A327,СВЦЭМ!$B$33:$B$776,J$296)+'СЕТ СН'!$F$15</f>
        <v>0</v>
      </c>
      <c r="K327" s="36">
        <f>SUMIFS(СВЦЭМ!$H$34:$H$777,СВЦЭМ!$A$34:$A$777,$A327,СВЦЭМ!$B$33:$B$776,K$296)+'СЕТ СН'!$F$15</f>
        <v>0</v>
      </c>
      <c r="L327" s="36">
        <f>SUMIFS(СВЦЭМ!$H$34:$H$777,СВЦЭМ!$A$34:$A$777,$A327,СВЦЭМ!$B$33:$B$776,L$296)+'СЕТ СН'!$F$15</f>
        <v>0</v>
      </c>
      <c r="M327" s="36">
        <f>SUMIFS(СВЦЭМ!$H$34:$H$777,СВЦЭМ!$A$34:$A$777,$A327,СВЦЭМ!$B$33:$B$776,M$296)+'СЕТ СН'!$F$15</f>
        <v>0</v>
      </c>
      <c r="N327" s="36">
        <f>SUMIFS(СВЦЭМ!$H$34:$H$777,СВЦЭМ!$A$34:$A$777,$A327,СВЦЭМ!$B$33:$B$776,N$296)+'СЕТ СН'!$F$15</f>
        <v>0</v>
      </c>
      <c r="O327" s="36">
        <f>SUMIFS(СВЦЭМ!$H$34:$H$777,СВЦЭМ!$A$34:$A$777,$A327,СВЦЭМ!$B$33:$B$776,O$296)+'СЕТ СН'!$F$15</f>
        <v>0</v>
      </c>
      <c r="P327" s="36">
        <f>SUMIFS(СВЦЭМ!$H$34:$H$777,СВЦЭМ!$A$34:$A$777,$A327,СВЦЭМ!$B$33:$B$776,P$296)+'СЕТ СН'!$F$15</f>
        <v>0</v>
      </c>
      <c r="Q327" s="36">
        <f>SUMIFS(СВЦЭМ!$H$34:$H$777,СВЦЭМ!$A$34:$A$777,$A327,СВЦЭМ!$B$33:$B$776,Q$296)+'СЕТ СН'!$F$15</f>
        <v>0</v>
      </c>
      <c r="R327" s="36">
        <f>SUMIFS(СВЦЭМ!$H$34:$H$777,СВЦЭМ!$A$34:$A$777,$A327,СВЦЭМ!$B$33:$B$776,R$296)+'СЕТ СН'!$F$15</f>
        <v>0</v>
      </c>
      <c r="S327" s="36">
        <f>SUMIFS(СВЦЭМ!$H$34:$H$777,СВЦЭМ!$A$34:$A$777,$A327,СВЦЭМ!$B$33:$B$776,S$296)+'СЕТ СН'!$F$15</f>
        <v>0</v>
      </c>
      <c r="T327" s="36">
        <f>SUMIFS(СВЦЭМ!$H$34:$H$777,СВЦЭМ!$A$34:$A$777,$A327,СВЦЭМ!$B$33:$B$776,T$296)+'СЕТ СН'!$F$15</f>
        <v>0</v>
      </c>
      <c r="U327" s="36">
        <f>SUMIFS(СВЦЭМ!$H$34:$H$777,СВЦЭМ!$A$34:$A$777,$A327,СВЦЭМ!$B$33:$B$776,U$296)+'СЕТ СН'!$F$15</f>
        <v>0</v>
      </c>
      <c r="V327" s="36">
        <f>SUMIFS(СВЦЭМ!$H$34:$H$777,СВЦЭМ!$A$34:$A$777,$A327,СВЦЭМ!$B$33:$B$776,V$296)+'СЕТ СН'!$F$15</f>
        <v>0</v>
      </c>
      <c r="W327" s="36">
        <f>SUMIFS(СВЦЭМ!$H$34:$H$777,СВЦЭМ!$A$34:$A$777,$A327,СВЦЭМ!$B$33:$B$776,W$296)+'СЕТ СН'!$F$15</f>
        <v>0</v>
      </c>
      <c r="X327" s="36">
        <f>SUMIFS(СВЦЭМ!$H$34:$H$777,СВЦЭМ!$A$34:$A$777,$A327,СВЦЭМ!$B$33:$B$776,X$296)+'СЕТ СН'!$F$15</f>
        <v>0</v>
      </c>
      <c r="Y327" s="36">
        <f>SUMIFS(СВЦЭМ!$H$34:$H$777,СВЦЭМ!$A$34:$A$777,$A327,СВЦЭМ!$B$33:$B$776,Y$296)+'СЕТ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28" t="s">
        <v>7</v>
      </c>
      <c r="B330" s="131" t="s">
        <v>118</v>
      </c>
      <c r="C330" s="132"/>
      <c r="D330" s="132"/>
      <c r="E330" s="132"/>
      <c r="F330" s="132"/>
      <c r="G330" s="132"/>
      <c r="H330" s="132"/>
      <c r="I330" s="132"/>
      <c r="J330" s="132"/>
      <c r="K330" s="132"/>
      <c r="L330" s="132"/>
      <c r="M330" s="132"/>
      <c r="N330" s="132"/>
      <c r="O330" s="132"/>
      <c r="P330" s="132"/>
      <c r="Q330" s="132"/>
      <c r="R330" s="132"/>
      <c r="S330" s="132"/>
      <c r="T330" s="132"/>
      <c r="U330" s="132"/>
      <c r="V330" s="132"/>
      <c r="W330" s="132"/>
      <c r="X330" s="132"/>
      <c r="Y330" s="133"/>
    </row>
    <row r="331" spans="1:27" ht="12.75" hidden="1" customHeight="1" x14ac:dyDescent="0.2">
      <c r="A331" s="129"/>
      <c r="B331" s="134"/>
      <c r="C331" s="135"/>
      <c r="D331" s="135"/>
      <c r="E331" s="135"/>
      <c r="F331" s="135"/>
      <c r="G331" s="135"/>
      <c r="H331" s="135"/>
      <c r="I331" s="135"/>
      <c r="J331" s="135"/>
      <c r="K331" s="135"/>
      <c r="L331" s="135"/>
      <c r="M331" s="135"/>
      <c r="N331" s="135"/>
      <c r="O331" s="135"/>
      <c r="P331" s="135"/>
      <c r="Q331" s="135"/>
      <c r="R331" s="135"/>
      <c r="S331" s="135"/>
      <c r="T331" s="135"/>
      <c r="U331" s="135"/>
      <c r="V331" s="135"/>
      <c r="W331" s="135"/>
      <c r="X331" s="135"/>
      <c r="Y331" s="136"/>
    </row>
    <row r="332" spans="1:27" s="46" customFormat="1" ht="12.75" hidden="1" customHeight="1" x14ac:dyDescent="0.2">
      <c r="A332" s="130"/>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01.07.2019</v>
      </c>
      <c r="B333" s="36">
        <f>SUMIFS(СВЦЭМ!$I$34:$I$777,СВЦЭМ!$A$34:$A$777,$A333,СВЦЭМ!$B$33:$B$776,B$332)+'СЕТ СН'!$F$16</f>
        <v>0</v>
      </c>
      <c r="C333" s="36">
        <f>SUMIFS(СВЦЭМ!$I$34:$I$777,СВЦЭМ!$A$34:$A$777,$A333,СВЦЭМ!$B$33:$B$776,C$332)+'СЕТ СН'!$F$16</f>
        <v>0</v>
      </c>
      <c r="D333" s="36">
        <f>SUMIFS(СВЦЭМ!$I$34:$I$777,СВЦЭМ!$A$34:$A$777,$A333,СВЦЭМ!$B$33:$B$776,D$332)+'СЕТ СН'!$F$16</f>
        <v>0</v>
      </c>
      <c r="E333" s="36">
        <f>SUMIFS(СВЦЭМ!$I$34:$I$777,СВЦЭМ!$A$34:$A$777,$A333,СВЦЭМ!$B$33:$B$776,E$332)+'СЕТ СН'!$F$16</f>
        <v>0</v>
      </c>
      <c r="F333" s="36">
        <f>SUMIFS(СВЦЭМ!$I$34:$I$777,СВЦЭМ!$A$34:$A$777,$A333,СВЦЭМ!$B$33:$B$776,F$332)+'СЕТ СН'!$F$16</f>
        <v>0</v>
      </c>
      <c r="G333" s="36">
        <f>SUMIFS(СВЦЭМ!$I$34:$I$777,СВЦЭМ!$A$34:$A$777,$A333,СВЦЭМ!$B$33:$B$776,G$332)+'СЕТ СН'!$F$16</f>
        <v>0</v>
      </c>
      <c r="H333" s="36">
        <f>SUMIFS(СВЦЭМ!$I$34:$I$777,СВЦЭМ!$A$34:$A$777,$A333,СВЦЭМ!$B$33:$B$776,H$332)+'СЕТ СН'!$F$16</f>
        <v>0</v>
      </c>
      <c r="I333" s="36">
        <f>SUMIFS(СВЦЭМ!$I$34:$I$777,СВЦЭМ!$A$34:$A$777,$A333,СВЦЭМ!$B$33:$B$776,I$332)+'СЕТ СН'!$F$16</f>
        <v>0</v>
      </c>
      <c r="J333" s="36">
        <f>SUMIFS(СВЦЭМ!$I$34:$I$777,СВЦЭМ!$A$34:$A$777,$A333,СВЦЭМ!$B$33:$B$776,J$332)+'СЕТ СН'!$F$16</f>
        <v>0</v>
      </c>
      <c r="K333" s="36">
        <f>SUMIFS(СВЦЭМ!$I$34:$I$777,СВЦЭМ!$A$34:$A$777,$A333,СВЦЭМ!$B$33:$B$776,K$332)+'СЕТ СН'!$F$16</f>
        <v>0</v>
      </c>
      <c r="L333" s="36">
        <f>SUMIFS(СВЦЭМ!$I$34:$I$777,СВЦЭМ!$A$34:$A$777,$A333,СВЦЭМ!$B$33:$B$776,L$332)+'СЕТ СН'!$F$16</f>
        <v>0</v>
      </c>
      <c r="M333" s="36">
        <f>SUMIFS(СВЦЭМ!$I$34:$I$777,СВЦЭМ!$A$34:$A$777,$A333,СВЦЭМ!$B$33:$B$776,M$332)+'СЕТ СН'!$F$16</f>
        <v>0</v>
      </c>
      <c r="N333" s="36">
        <f>SUMIFS(СВЦЭМ!$I$34:$I$777,СВЦЭМ!$A$34:$A$777,$A333,СВЦЭМ!$B$33:$B$776,N$332)+'СЕТ СН'!$F$16</f>
        <v>0</v>
      </c>
      <c r="O333" s="36">
        <f>SUMIFS(СВЦЭМ!$I$34:$I$777,СВЦЭМ!$A$34:$A$777,$A333,СВЦЭМ!$B$33:$B$776,O$332)+'СЕТ СН'!$F$16</f>
        <v>0</v>
      </c>
      <c r="P333" s="36">
        <f>SUMIFS(СВЦЭМ!$I$34:$I$777,СВЦЭМ!$A$34:$A$777,$A333,СВЦЭМ!$B$33:$B$776,P$332)+'СЕТ СН'!$F$16</f>
        <v>0</v>
      </c>
      <c r="Q333" s="36">
        <f>SUMIFS(СВЦЭМ!$I$34:$I$777,СВЦЭМ!$A$34:$A$777,$A333,СВЦЭМ!$B$33:$B$776,Q$332)+'СЕТ СН'!$F$16</f>
        <v>0</v>
      </c>
      <c r="R333" s="36">
        <f>SUMIFS(СВЦЭМ!$I$34:$I$777,СВЦЭМ!$A$34:$A$777,$A333,СВЦЭМ!$B$33:$B$776,R$332)+'СЕТ СН'!$F$16</f>
        <v>0</v>
      </c>
      <c r="S333" s="36">
        <f>SUMIFS(СВЦЭМ!$I$34:$I$777,СВЦЭМ!$A$34:$A$777,$A333,СВЦЭМ!$B$33:$B$776,S$332)+'СЕТ СН'!$F$16</f>
        <v>0</v>
      </c>
      <c r="T333" s="36">
        <f>SUMIFS(СВЦЭМ!$I$34:$I$777,СВЦЭМ!$A$34:$A$777,$A333,СВЦЭМ!$B$33:$B$776,T$332)+'СЕТ СН'!$F$16</f>
        <v>0</v>
      </c>
      <c r="U333" s="36">
        <f>SUMIFS(СВЦЭМ!$I$34:$I$777,СВЦЭМ!$A$34:$A$777,$A333,СВЦЭМ!$B$33:$B$776,U$332)+'СЕТ СН'!$F$16</f>
        <v>0</v>
      </c>
      <c r="V333" s="36">
        <f>SUMIFS(СВЦЭМ!$I$34:$I$777,СВЦЭМ!$A$34:$A$777,$A333,СВЦЭМ!$B$33:$B$776,V$332)+'СЕТ СН'!$F$16</f>
        <v>0</v>
      </c>
      <c r="W333" s="36">
        <f>SUMIFS(СВЦЭМ!$I$34:$I$777,СВЦЭМ!$A$34:$A$777,$A333,СВЦЭМ!$B$33:$B$776,W$332)+'СЕТ СН'!$F$16</f>
        <v>0</v>
      </c>
      <c r="X333" s="36">
        <f>SUMIFS(СВЦЭМ!$I$34:$I$777,СВЦЭМ!$A$34:$A$777,$A333,СВЦЭМ!$B$33:$B$776,X$332)+'СЕТ СН'!$F$16</f>
        <v>0</v>
      </c>
      <c r="Y333" s="36">
        <f>SUMIFS(СВЦЭМ!$I$34:$I$777,СВЦЭМ!$A$34:$A$777,$A333,СВЦЭМ!$B$33:$B$776,Y$332)+'СЕТ СН'!$F$16</f>
        <v>0</v>
      </c>
      <c r="AA333" s="45"/>
    </row>
    <row r="334" spans="1:27" ht="15.75" hidden="1" x14ac:dyDescent="0.2">
      <c r="A334" s="35">
        <f>A333+1</f>
        <v>43648</v>
      </c>
      <c r="B334" s="36">
        <f>SUMIFS(СВЦЭМ!$I$34:$I$777,СВЦЭМ!$A$34:$A$777,$A334,СВЦЭМ!$B$33:$B$776,B$332)+'СЕТ СН'!$F$16</f>
        <v>0</v>
      </c>
      <c r="C334" s="36">
        <f>SUMIFS(СВЦЭМ!$I$34:$I$777,СВЦЭМ!$A$34:$A$777,$A334,СВЦЭМ!$B$33:$B$776,C$332)+'СЕТ СН'!$F$16</f>
        <v>0</v>
      </c>
      <c r="D334" s="36">
        <f>SUMIFS(СВЦЭМ!$I$34:$I$777,СВЦЭМ!$A$34:$A$777,$A334,СВЦЭМ!$B$33:$B$776,D$332)+'СЕТ СН'!$F$16</f>
        <v>0</v>
      </c>
      <c r="E334" s="36">
        <f>SUMIFS(СВЦЭМ!$I$34:$I$777,СВЦЭМ!$A$34:$A$777,$A334,СВЦЭМ!$B$33:$B$776,E$332)+'СЕТ СН'!$F$16</f>
        <v>0</v>
      </c>
      <c r="F334" s="36">
        <f>SUMIFS(СВЦЭМ!$I$34:$I$777,СВЦЭМ!$A$34:$A$777,$A334,СВЦЭМ!$B$33:$B$776,F$332)+'СЕТ СН'!$F$16</f>
        <v>0</v>
      </c>
      <c r="G334" s="36">
        <f>SUMIFS(СВЦЭМ!$I$34:$I$777,СВЦЭМ!$A$34:$A$777,$A334,СВЦЭМ!$B$33:$B$776,G$332)+'СЕТ СН'!$F$16</f>
        <v>0</v>
      </c>
      <c r="H334" s="36">
        <f>SUMIFS(СВЦЭМ!$I$34:$I$777,СВЦЭМ!$A$34:$A$777,$A334,СВЦЭМ!$B$33:$B$776,H$332)+'СЕТ СН'!$F$16</f>
        <v>0</v>
      </c>
      <c r="I334" s="36">
        <f>SUMIFS(СВЦЭМ!$I$34:$I$777,СВЦЭМ!$A$34:$A$777,$A334,СВЦЭМ!$B$33:$B$776,I$332)+'СЕТ СН'!$F$16</f>
        <v>0</v>
      </c>
      <c r="J334" s="36">
        <f>SUMIFS(СВЦЭМ!$I$34:$I$777,СВЦЭМ!$A$34:$A$777,$A334,СВЦЭМ!$B$33:$B$776,J$332)+'СЕТ СН'!$F$16</f>
        <v>0</v>
      </c>
      <c r="K334" s="36">
        <f>SUMIFS(СВЦЭМ!$I$34:$I$777,СВЦЭМ!$A$34:$A$777,$A334,СВЦЭМ!$B$33:$B$776,K$332)+'СЕТ СН'!$F$16</f>
        <v>0</v>
      </c>
      <c r="L334" s="36">
        <f>SUMIFS(СВЦЭМ!$I$34:$I$777,СВЦЭМ!$A$34:$A$777,$A334,СВЦЭМ!$B$33:$B$776,L$332)+'СЕТ СН'!$F$16</f>
        <v>0</v>
      </c>
      <c r="M334" s="36">
        <f>SUMIFS(СВЦЭМ!$I$34:$I$777,СВЦЭМ!$A$34:$A$777,$A334,СВЦЭМ!$B$33:$B$776,M$332)+'СЕТ СН'!$F$16</f>
        <v>0</v>
      </c>
      <c r="N334" s="36">
        <f>SUMIFS(СВЦЭМ!$I$34:$I$777,СВЦЭМ!$A$34:$A$777,$A334,СВЦЭМ!$B$33:$B$776,N$332)+'СЕТ СН'!$F$16</f>
        <v>0</v>
      </c>
      <c r="O334" s="36">
        <f>SUMIFS(СВЦЭМ!$I$34:$I$777,СВЦЭМ!$A$34:$A$777,$A334,СВЦЭМ!$B$33:$B$776,O$332)+'СЕТ СН'!$F$16</f>
        <v>0</v>
      </c>
      <c r="P334" s="36">
        <f>SUMIFS(СВЦЭМ!$I$34:$I$777,СВЦЭМ!$A$34:$A$777,$A334,СВЦЭМ!$B$33:$B$776,P$332)+'СЕТ СН'!$F$16</f>
        <v>0</v>
      </c>
      <c r="Q334" s="36">
        <f>SUMIFS(СВЦЭМ!$I$34:$I$777,СВЦЭМ!$A$34:$A$777,$A334,СВЦЭМ!$B$33:$B$776,Q$332)+'СЕТ СН'!$F$16</f>
        <v>0</v>
      </c>
      <c r="R334" s="36">
        <f>SUMIFS(СВЦЭМ!$I$34:$I$777,СВЦЭМ!$A$34:$A$777,$A334,СВЦЭМ!$B$33:$B$776,R$332)+'СЕТ СН'!$F$16</f>
        <v>0</v>
      </c>
      <c r="S334" s="36">
        <f>SUMIFS(СВЦЭМ!$I$34:$I$777,СВЦЭМ!$A$34:$A$777,$A334,СВЦЭМ!$B$33:$B$776,S$332)+'СЕТ СН'!$F$16</f>
        <v>0</v>
      </c>
      <c r="T334" s="36">
        <f>SUMIFS(СВЦЭМ!$I$34:$I$777,СВЦЭМ!$A$34:$A$777,$A334,СВЦЭМ!$B$33:$B$776,T$332)+'СЕТ СН'!$F$16</f>
        <v>0</v>
      </c>
      <c r="U334" s="36">
        <f>SUMIFS(СВЦЭМ!$I$34:$I$777,СВЦЭМ!$A$34:$A$777,$A334,СВЦЭМ!$B$33:$B$776,U$332)+'СЕТ СН'!$F$16</f>
        <v>0</v>
      </c>
      <c r="V334" s="36">
        <f>SUMIFS(СВЦЭМ!$I$34:$I$777,СВЦЭМ!$A$34:$A$777,$A334,СВЦЭМ!$B$33:$B$776,V$332)+'СЕТ СН'!$F$16</f>
        <v>0</v>
      </c>
      <c r="W334" s="36">
        <f>SUMIFS(СВЦЭМ!$I$34:$I$777,СВЦЭМ!$A$34:$A$777,$A334,СВЦЭМ!$B$33:$B$776,W$332)+'СЕТ СН'!$F$16</f>
        <v>0</v>
      </c>
      <c r="X334" s="36">
        <f>SUMIFS(СВЦЭМ!$I$34:$I$777,СВЦЭМ!$A$34:$A$777,$A334,СВЦЭМ!$B$33:$B$776,X$332)+'СЕТ СН'!$F$16</f>
        <v>0</v>
      </c>
      <c r="Y334" s="36">
        <f>SUMIFS(СВЦЭМ!$I$34:$I$777,СВЦЭМ!$A$34:$A$777,$A334,СВЦЭМ!$B$33:$B$776,Y$332)+'СЕТ СН'!$F$16</f>
        <v>0</v>
      </c>
    </row>
    <row r="335" spans="1:27" ht="15.75" hidden="1" x14ac:dyDescent="0.2">
      <c r="A335" s="35">
        <f t="shared" ref="A335:A363" si="9">A334+1</f>
        <v>43649</v>
      </c>
      <c r="B335" s="36">
        <f>SUMIFS(СВЦЭМ!$I$34:$I$777,СВЦЭМ!$A$34:$A$777,$A335,СВЦЭМ!$B$33:$B$776,B$332)+'СЕТ СН'!$F$16</f>
        <v>0</v>
      </c>
      <c r="C335" s="36">
        <f>SUMIFS(СВЦЭМ!$I$34:$I$777,СВЦЭМ!$A$34:$A$777,$A335,СВЦЭМ!$B$33:$B$776,C$332)+'СЕТ СН'!$F$16</f>
        <v>0</v>
      </c>
      <c r="D335" s="36">
        <f>SUMIFS(СВЦЭМ!$I$34:$I$777,СВЦЭМ!$A$34:$A$777,$A335,СВЦЭМ!$B$33:$B$776,D$332)+'СЕТ СН'!$F$16</f>
        <v>0</v>
      </c>
      <c r="E335" s="36">
        <f>SUMIFS(СВЦЭМ!$I$34:$I$777,СВЦЭМ!$A$34:$A$777,$A335,СВЦЭМ!$B$33:$B$776,E$332)+'СЕТ СН'!$F$16</f>
        <v>0</v>
      </c>
      <c r="F335" s="36">
        <f>SUMIFS(СВЦЭМ!$I$34:$I$777,СВЦЭМ!$A$34:$A$777,$A335,СВЦЭМ!$B$33:$B$776,F$332)+'СЕТ СН'!$F$16</f>
        <v>0</v>
      </c>
      <c r="G335" s="36">
        <f>SUMIFS(СВЦЭМ!$I$34:$I$777,СВЦЭМ!$A$34:$A$777,$A335,СВЦЭМ!$B$33:$B$776,G$332)+'СЕТ СН'!$F$16</f>
        <v>0</v>
      </c>
      <c r="H335" s="36">
        <f>SUMIFS(СВЦЭМ!$I$34:$I$777,СВЦЭМ!$A$34:$A$777,$A335,СВЦЭМ!$B$33:$B$776,H$332)+'СЕТ СН'!$F$16</f>
        <v>0</v>
      </c>
      <c r="I335" s="36">
        <f>SUMIFS(СВЦЭМ!$I$34:$I$777,СВЦЭМ!$A$34:$A$777,$A335,СВЦЭМ!$B$33:$B$776,I$332)+'СЕТ СН'!$F$16</f>
        <v>0</v>
      </c>
      <c r="J335" s="36">
        <f>SUMIFS(СВЦЭМ!$I$34:$I$777,СВЦЭМ!$A$34:$A$777,$A335,СВЦЭМ!$B$33:$B$776,J$332)+'СЕТ СН'!$F$16</f>
        <v>0</v>
      </c>
      <c r="K335" s="36">
        <f>SUMIFS(СВЦЭМ!$I$34:$I$777,СВЦЭМ!$A$34:$A$777,$A335,СВЦЭМ!$B$33:$B$776,K$332)+'СЕТ СН'!$F$16</f>
        <v>0</v>
      </c>
      <c r="L335" s="36">
        <f>SUMIFS(СВЦЭМ!$I$34:$I$777,СВЦЭМ!$A$34:$A$777,$A335,СВЦЭМ!$B$33:$B$776,L$332)+'СЕТ СН'!$F$16</f>
        <v>0</v>
      </c>
      <c r="M335" s="36">
        <f>SUMIFS(СВЦЭМ!$I$34:$I$777,СВЦЭМ!$A$34:$A$777,$A335,СВЦЭМ!$B$33:$B$776,M$332)+'СЕТ СН'!$F$16</f>
        <v>0</v>
      </c>
      <c r="N335" s="36">
        <f>SUMIFS(СВЦЭМ!$I$34:$I$777,СВЦЭМ!$A$34:$A$777,$A335,СВЦЭМ!$B$33:$B$776,N$332)+'СЕТ СН'!$F$16</f>
        <v>0</v>
      </c>
      <c r="O335" s="36">
        <f>SUMIFS(СВЦЭМ!$I$34:$I$777,СВЦЭМ!$A$34:$A$777,$A335,СВЦЭМ!$B$33:$B$776,O$332)+'СЕТ СН'!$F$16</f>
        <v>0</v>
      </c>
      <c r="P335" s="36">
        <f>SUMIFS(СВЦЭМ!$I$34:$I$777,СВЦЭМ!$A$34:$A$777,$A335,СВЦЭМ!$B$33:$B$776,P$332)+'СЕТ СН'!$F$16</f>
        <v>0</v>
      </c>
      <c r="Q335" s="36">
        <f>SUMIFS(СВЦЭМ!$I$34:$I$777,СВЦЭМ!$A$34:$A$777,$A335,СВЦЭМ!$B$33:$B$776,Q$332)+'СЕТ СН'!$F$16</f>
        <v>0</v>
      </c>
      <c r="R335" s="36">
        <f>SUMIFS(СВЦЭМ!$I$34:$I$777,СВЦЭМ!$A$34:$A$777,$A335,СВЦЭМ!$B$33:$B$776,R$332)+'СЕТ СН'!$F$16</f>
        <v>0</v>
      </c>
      <c r="S335" s="36">
        <f>SUMIFS(СВЦЭМ!$I$34:$I$777,СВЦЭМ!$A$34:$A$777,$A335,СВЦЭМ!$B$33:$B$776,S$332)+'СЕТ СН'!$F$16</f>
        <v>0</v>
      </c>
      <c r="T335" s="36">
        <f>SUMIFS(СВЦЭМ!$I$34:$I$777,СВЦЭМ!$A$34:$A$777,$A335,СВЦЭМ!$B$33:$B$776,T$332)+'СЕТ СН'!$F$16</f>
        <v>0</v>
      </c>
      <c r="U335" s="36">
        <f>SUMIFS(СВЦЭМ!$I$34:$I$777,СВЦЭМ!$A$34:$A$777,$A335,СВЦЭМ!$B$33:$B$776,U$332)+'СЕТ СН'!$F$16</f>
        <v>0</v>
      </c>
      <c r="V335" s="36">
        <f>SUMIFS(СВЦЭМ!$I$34:$I$777,СВЦЭМ!$A$34:$A$777,$A335,СВЦЭМ!$B$33:$B$776,V$332)+'СЕТ СН'!$F$16</f>
        <v>0</v>
      </c>
      <c r="W335" s="36">
        <f>SUMIFS(СВЦЭМ!$I$34:$I$777,СВЦЭМ!$A$34:$A$777,$A335,СВЦЭМ!$B$33:$B$776,W$332)+'СЕТ СН'!$F$16</f>
        <v>0</v>
      </c>
      <c r="X335" s="36">
        <f>SUMIFS(СВЦЭМ!$I$34:$I$777,СВЦЭМ!$A$34:$A$777,$A335,СВЦЭМ!$B$33:$B$776,X$332)+'СЕТ СН'!$F$16</f>
        <v>0</v>
      </c>
      <c r="Y335" s="36">
        <f>SUMIFS(СВЦЭМ!$I$34:$I$777,СВЦЭМ!$A$34:$A$777,$A335,СВЦЭМ!$B$33:$B$776,Y$332)+'СЕТ СН'!$F$16</f>
        <v>0</v>
      </c>
    </row>
    <row r="336" spans="1:27" ht="15.75" hidden="1" x14ac:dyDescent="0.2">
      <c r="A336" s="35">
        <f t="shared" si="9"/>
        <v>43650</v>
      </c>
      <c r="B336" s="36">
        <f>SUMIFS(СВЦЭМ!$I$34:$I$777,СВЦЭМ!$A$34:$A$777,$A336,СВЦЭМ!$B$33:$B$776,B$332)+'СЕТ СН'!$F$16</f>
        <v>0</v>
      </c>
      <c r="C336" s="36">
        <f>SUMIFS(СВЦЭМ!$I$34:$I$777,СВЦЭМ!$A$34:$A$777,$A336,СВЦЭМ!$B$33:$B$776,C$332)+'СЕТ СН'!$F$16</f>
        <v>0</v>
      </c>
      <c r="D336" s="36">
        <f>SUMIFS(СВЦЭМ!$I$34:$I$777,СВЦЭМ!$A$34:$A$777,$A336,СВЦЭМ!$B$33:$B$776,D$332)+'СЕТ СН'!$F$16</f>
        <v>0</v>
      </c>
      <c r="E336" s="36">
        <f>SUMIFS(СВЦЭМ!$I$34:$I$777,СВЦЭМ!$A$34:$A$777,$A336,СВЦЭМ!$B$33:$B$776,E$332)+'СЕТ СН'!$F$16</f>
        <v>0</v>
      </c>
      <c r="F336" s="36">
        <f>SUMIFS(СВЦЭМ!$I$34:$I$777,СВЦЭМ!$A$34:$A$777,$A336,СВЦЭМ!$B$33:$B$776,F$332)+'СЕТ СН'!$F$16</f>
        <v>0</v>
      </c>
      <c r="G336" s="36">
        <f>SUMIFS(СВЦЭМ!$I$34:$I$777,СВЦЭМ!$A$34:$A$777,$A336,СВЦЭМ!$B$33:$B$776,G$332)+'СЕТ СН'!$F$16</f>
        <v>0</v>
      </c>
      <c r="H336" s="36">
        <f>SUMIFS(СВЦЭМ!$I$34:$I$777,СВЦЭМ!$A$34:$A$777,$A336,СВЦЭМ!$B$33:$B$776,H$332)+'СЕТ СН'!$F$16</f>
        <v>0</v>
      </c>
      <c r="I336" s="36">
        <f>SUMIFS(СВЦЭМ!$I$34:$I$777,СВЦЭМ!$A$34:$A$777,$A336,СВЦЭМ!$B$33:$B$776,I$332)+'СЕТ СН'!$F$16</f>
        <v>0</v>
      </c>
      <c r="J336" s="36">
        <f>SUMIFS(СВЦЭМ!$I$34:$I$777,СВЦЭМ!$A$34:$A$777,$A336,СВЦЭМ!$B$33:$B$776,J$332)+'СЕТ СН'!$F$16</f>
        <v>0</v>
      </c>
      <c r="K336" s="36">
        <f>SUMIFS(СВЦЭМ!$I$34:$I$777,СВЦЭМ!$A$34:$A$777,$A336,СВЦЭМ!$B$33:$B$776,K$332)+'СЕТ СН'!$F$16</f>
        <v>0</v>
      </c>
      <c r="L336" s="36">
        <f>SUMIFS(СВЦЭМ!$I$34:$I$777,СВЦЭМ!$A$34:$A$777,$A336,СВЦЭМ!$B$33:$B$776,L$332)+'СЕТ СН'!$F$16</f>
        <v>0</v>
      </c>
      <c r="M336" s="36">
        <f>SUMIFS(СВЦЭМ!$I$34:$I$777,СВЦЭМ!$A$34:$A$777,$A336,СВЦЭМ!$B$33:$B$776,M$332)+'СЕТ СН'!$F$16</f>
        <v>0</v>
      </c>
      <c r="N336" s="36">
        <f>SUMIFS(СВЦЭМ!$I$34:$I$777,СВЦЭМ!$A$34:$A$777,$A336,СВЦЭМ!$B$33:$B$776,N$332)+'СЕТ СН'!$F$16</f>
        <v>0</v>
      </c>
      <c r="O336" s="36">
        <f>SUMIFS(СВЦЭМ!$I$34:$I$777,СВЦЭМ!$A$34:$A$777,$A336,СВЦЭМ!$B$33:$B$776,O$332)+'СЕТ СН'!$F$16</f>
        <v>0</v>
      </c>
      <c r="P336" s="36">
        <f>SUMIFS(СВЦЭМ!$I$34:$I$777,СВЦЭМ!$A$34:$A$777,$A336,СВЦЭМ!$B$33:$B$776,P$332)+'СЕТ СН'!$F$16</f>
        <v>0</v>
      </c>
      <c r="Q336" s="36">
        <f>SUMIFS(СВЦЭМ!$I$34:$I$777,СВЦЭМ!$A$34:$A$777,$A336,СВЦЭМ!$B$33:$B$776,Q$332)+'СЕТ СН'!$F$16</f>
        <v>0</v>
      </c>
      <c r="R336" s="36">
        <f>SUMIFS(СВЦЭМ!$I$34:$I$777,СВЦЭМ!$A$34:$A$777,$A336,СВЦЭМ!$B$33:$B$776,R$332)+'СЕТ СН'!$F$16</f>
        <v>0</v>
      </c>
      <c r="S336" s="36">
        <f>SUMIFS(СВЦЭМ!$I$34:$I$777,СВЦЭМ!$A$34:$A$777,$A336,СВЦЭМ!$B$33:$B$776,S$332)+'СЕТ СН'!$F$16</f>
        <v>0</v>
      </c>
      <c r="T336" s="36">
        <f>SUMIFS(СВЦЭМ!$I$34:$I$777,СВЦЭМ!$A$34:$A$777,$A336,СВЦЭМ!$B$33:$B$776,T$332)+'СЕТ СН'!$F$16</f>
        <v>0</v>
      </c>
      <c r="U336" s="36">
        <f>SUMIFS(СВЦЭМ!$I$34:$I$777,СВЦЭМ!$A$34:$A$777,$A336,СВЦЭМ!$B$33:$B$776,U$332)+'СЕТ СН'!$F$16</f>
        <v>0</v>
      </c>
      <c r="V336" s="36">
        <f>SUMIFS(СВЦЭМ!$I$34:$I$777,СВЦЭМ!$A$34:$A$777,$A336,СВЦЭМ!$B$33:$B$776,V$332)+'СЕТ СН'!$F$16</f>
        <v>0</v>
      </c>
      <c r="W336" s="36">
        <f>SUMIFS(СВЦЭМ!$I$34:$I$777,СВЦЭМ!$A$34:$A$777,$A336,СВЦЭМ!$B$33:$B$776,W$332)+'СЕТ СН'!$F$16</f>
        <v>0</v>
      </c>
      <c r="X336" s="36">
        <f>SUMIFS(СВЦЭМ!$I$34:$I$777,СВЦЭМ!$A$34:$A$777,$A336,СВЦЭМ!$B$33:$B$776,X$332)+'СЕТ СН'!$F$16</f>
        <v>0</v>
      </c>
      <c r="Y336" s="36">
        <f>SUMIFS(СВЦЭМ!$I$34:$I$777,СВЦЭМ!$A$34:$A$777,$A336,СВЦЭМ!$B$33:$B$776,Y$332)+'СЕТ СН'!$F$16</f>
        <v>0</v>
      </c>
    </row>
    <row r="337" spans="1:25" ht="15.75" hidden="1" x14ac:dyDescent="0.2">
      <c r="A337" s="35">
        <f t="shared" si="9"/>
        <v>43651</v>
      </c>
      <c r="B337" s="36">
        <f>SUMIFS(СВЦЭМ!$I$34:$I$777,СВЦЭМ!$A$34:$A$777,$A337,СВЦЭМ!$B$33:$B$776,B$332)+'СЕТ СН'!$F$16</f>
        <v>0</v>
      </c>
      <c r="C337" s="36">
        <f>SUMIFS(СВЦЭМ!$I$34:$I$777,СВЦЭМ!$A$34:$A$777,$A337,СВЦЭМ!$B$33:$B$776,C$332)+'СЕТ СН'!$F$16</f>
        <v>0</v>
      </c>
      <c r="D337" s="36">
        <f>SUMIFS(СВЦЭМ!$I$34:$I$777,СВЦЭМ!$A$34:$A$777,$A337,СВЦЭМ!$B$33:$B$776,D$332)+'СЕТ СН'!$F$16</f>
        <v>0</v>
      </c>
      <c r="E337" s="36">
        <f>SUMIFS(СВЦЭМ!$I$34:$I$777,СВЦЭМ!$A$34:$A$777,$A337,СВЦЭМ!$B$33:$B$776,E$332)+'СЕТ СН'!$F$16</f>
        <v>0</v>
      </c>
      <c r="F337" s="36">
        <f>SUMIFS(СВЦЭМ!$I$34:$I$777,СВЦЭМ!$A$34:$A$777,$A337,СВЦЭМ!$B$33:$B$776,F$332)+'СЕТ СН'!$F$16</f>
        <v>0</v>
      </c>
      <c r="G337" s="36">
        <f>SUMIFS(СВЦЭМ!$I$34:$I$777,СВЦЭМ!$A$34:$A$777,$A337,СВЦЭМ!$B$33:$B$776,G$332)+'СЕТ СН'!$F$16</f>
        <v>0</v>
      </c>
      <c r="H337" s="36">
        <f>SUMIFS(СВЦЭМ!$I$34:$I$777,СВЦЭМ!$A$34:$A$777,$A337,СВЦЭМ!$B$33:$B$776,H$332)+'СЕТ СН'!$F$16</f>
        <v>0</v>
      </c>
      <c r="I337" s="36">
        <f>SUMIFS(СВЦЭМ!$I$34:$I$777,СВЦЭМ!$A$34:$A$777,$A337,СВЦЭМ!$B$33:$B$776,I$332)+'СЕТ СН'!$F$16</f>
        <v>0</v>
      </c>
      <c r="J337" s="36">
        <f>SUMIFS(СВЦЭМ!$I$34:$I$777,СВЦЭМ!$A$34:$A$777,$A337,СВЦЭМ!$B$33:$B$776,J$332)+'СЕТ СН'!$F$16</f>
        <v>0</v>
      </c>
      <c r="K337" s="36">
        <f>SUMIFS(СВЦЭМ!$I$34:$I$777,СВЦЭМ!$A$34:$A$777,$A337,СВЦЭМ!$B$33:$B$776,K$332)+'СЕТ СН'!$F$16</f>
        <v>0</v>
      </c>
      <c r="L337" s="36">
        <f>SUMIFS(СВЦЭМ!$I$34:$I$777,СВЦЭМ!$A$34:$A$777,$A337,СВЦЭМ!$B$33:$B$776,L$332)+'СЕТ СН'!$F$16</f>
        <v>0</v>
      </c>
      <c r="M337" s="36">
        <f>SUMIFS(СВЦЭМ!$I$34:$I$777,СВЦЭМ!$A$34:$A$777,$A337,СВЦЭМ!$B$33:$B$776,M$332)+'СЕТ СН'!$F$16</f>
        <v>0</v>
      </c>
      <c r="N337" s="36">
        <f>SUMIFS(СВЦЭМ!$I$34:$I$777,СВЦЭМ!$A$34:$A$777,$A337,СВЦЭМ!$B$33:$B$776,N$332)+'СЕТ СН'!$F$16</f>
        <v>0</v>
      </c>
      <c r="O337" s="36">
        <f>SUMIFS(СВЦЭМ!$I$34:$I$777,СВЦЭМ!$A$34:$A$777,$A337,СВЦЭМ!$B$33:$B$776,O$332)+'СЕТ СН'!$F$16</f>
        <v>0</v>
      </c>
      <c r="P337" s="36">
        <f>SUMIFS(СВЦЭМ!$I$34:$I$777,СВЦЭМ!$A$34:$A$777,$A337,СВЦЭМ!$B$33:$B$776,P$332)+'СЕТ СН'!$F$16</f>
        <v>0</v>
      </c>
      <c r="Q337" s="36">
        <f>SUMIFS(СВЦЭМ!$I$34:$I$777,СВЦЭМ!$A$34:$A$777,$A337,СВЦЭМ!$B$33:$B$776,Q$332)+'СЕТ СН'!$F$16</f>
        <v>0</v>
      </c>
      <c r="R337" s="36">
        <f>SUMIFS(СВЦЭМ!$I$34:$I$777,СВЦЭМ!$A$34:$A$777,$A337,СВЦЭМ!$B$33:$B$776,R$332)+'СЕТ СН'!$F$16</f>
        <v>0</v>
      </c>
      <c r="S337" s="36">
        <f>SUMIFS(СВЦЭМ!$I$34:$I$777,СВЦЭМ!$A$34:$A$777,$A337,СВЦЭМ!$B$33:$B$776,S$332)+'СЕТ СН'!$F$16</f>
        <v>0</v>
      </c>
      <c r="T337" s="36">
        <f>SUMIFS(СВЦЭМ!$I$34:$I$777,СВЦЭМ!$A$34:$A$777,$A337,СВЦЭМ!$B$33:$B$776,T$332)+'СЕТ СН'!$F$16</f>
        <v>0</v>
      </c>
      <c r="U337" s="36">
        <f>SUMIFS(СВЦЭМ!$I$34:$I$777,СВЦЭМ!$A$34:$A$777,$A337,СВЦЭМ!$B$33:$B$776,U$332)+'СЕТ СН'!$F$16</f>
        <v>0</v>
      </c>
      <c r="V337" s="36">
        <f>SUMIFS(СВЦЭМ!$I$34:$I$777,СВЦЭМ!$A$34:$A$777,$A337,СВЦЭМ!$B$33:$B$776,V$332)+'СЕТ СН'!$F$16</f>
        <v>0</v>
      </c>
      <c r="W337" s="36">
        <f>SUMIFS(СВЦЭМ!$I$34:$I$777,СВЦЭМ!$A$34:$A$777,$A337,СВЦЭМ!$B$33:$B$776,W$332)+'СЕТ СН'!$F$16</f>
        <v>0</v>
      </c>
      <c r="X337" s="36">
        <f>SUMIFS(СВЦЭМ!$I$34:$I$777,СВЦЭМ!$A$34:$A$777,$A337,СВЦЭМ!$B$33:$B$776,X$332)+'СЕТ СН'!$F$16</f>
        <v>0</v>
      </c>
      <c r="Y337" s="36">
        <f>SUMIFS(СВЦЭМ!$I$34:$I$777,СВЦЭМ!$A$34:$A$777,$A337,СВЦЭМ!$B$33:$B$776,Y$332)+'СЕТ СН'!$F$16</f>
        <v>0</v>
      </c>
    </row>
    <row r="338" spans="1:25" ht="15.75" hidden="1" x14ac:dyDescent="0.2">
      <c r="A338" s="35">
        <f t="shared" si="9"/>
        <v>43652</v>
      </c>
      <c r="B338" s="36">
        <f>SUMIFS(СВЦЭМ!$I$34:$I$777,СВЦЭМ!$A$34:$A$777,$A338,СВЦЭМ!$B$33:$B$776,B$332)+'СЕТ СН'!$F$16</f>
        <v>0</v>
      </c>
      <c r="C338" s="36">
        <f>SUMIFS(СВЦЭМ!$I$34:$I$777,СВЦЭМ!$A$34:$A$777,$A338,СВЦЭМ!$B$33:$B$776,C$332)+'СЕТ СН'!$F$16</f>
        <v>0</v>
      </c>
      <c r="D338" s="36">
        <f>SUMIFS(СВЦЭМ!$I$34:$I$777,СВЦЭМ!$A$34:$A$777,$A338,СВЦЭМ!$B$33:$B$776,D$332)+'СЕТ СН'!$F$16</f>
        <v>0</v>
      </c>
      <c r="E338" s="36">
        <f>SUMIFS(СВЦЭМ!$I$34:$I$777,СВЦЭМ!$A$34:$A$777,$A338,СВЦЭМ!$B$33:$B$776,E$332)+'СЕТ СН'!$F$16</f>
        <v>0</v>
      </c>
      <c r="F338" s="36">
        <f>SUMIFS(СВЦЭМ!$I$34:$I$777,СВЦЭМ!$A$34:$A$777,$A338,СВЦЭМ!$B$33:$B$776,F$332)+'СЕТ СН'!$F$16</f>
        <v>0</v>
      </c>
      <c r="G338" s="36">
        <f>SUMIFS(СВЦЭМ!$I$34:$I$777,СВЦЭМ!$A$34:$A$777,$A338,СВЦЭМ!$B$33:$B$776,G$332)+'СЕТ СН'!$F$16</f>
        <v>0</v>
      </c>
      <c r="H338" s="36">
        <f>SUMIFS(СВЦЭМ!$I$34:$I$777,СВЦЭМ!$A$34:$A$777,$A338,СВЦЭМ!$B$33:$B$776,H$332)+'СЕТ СН'!$F$16</f>
        <v>0</v>
      </c>
      <c r="I338" s="36">
        <f>SUMIFS(СВЦЭМ!$I$34:$I$777,СВЦЭМ!$A$34:$A$777,$A338,СВЦЭМ!$B$33:$B$776,I$332)+'СЕТ СН'!$F$16</f>
        <v>0</v>
      </c>
      <c r="J338" s="36">
        <f>SUMIFS(СВЦЭМ!$I$34:$I$777,СВЦЭМ!$A$34:$A$777,$A338,СВЦЭМ!$B$33:$B$776,J$332)+'СЕТ СН'!$F$16</f>
        <v>0</v>
      </c>
      <c r="K338" s="36">
        <f>SUMIFS(СВЦЭМ!$I$34:$I$777,СВЦЭМ!$A$34:$A$777,$A338,СВЦЭМ!$B$33:$B$776,K$332)+'СЕТ СН'!$F$16</f>
        <v>0</v>
      </c>
      <c r="L338" s="36">
        <f>SUMIFS(СВЦЭМ!$I$34:$I$777,СВЦЭМ!$A$34:$A$777,$A338,СВЦЭМ!$B$33:$B$776,L$332)+'СЕТ СН'!$F$16</f>
        <v>0</v>
      </c>
      <c r="M338" s="36">
        <f>SUMIFS(СВЦЭМ!$I$34:$I$777,СВЦЭМ!$A$34:$A$777,$A338,СВЦЭМ!$B$33:$B$776,M$332)+'СЕТ СН'!$F$16</f>
        <v>0</v>
      </c>
      <c r="N338" s="36">
        <f>SUMIFS(СВЦЭМ!$I$34:$I$777,СВЦЭМ!$A$34:$A$777,$A338,СВЦЭМ!$B$33:$B$776,N$332)+'СЕТ СН'!$F$16</f>
        <v>0</v>
      </c>
      <c r="O338" s="36">
        <f>SUMIFS(СВЦЭМ!$I$34:$I$777,СВЦЭМ!$A$34:$A$777,$A338,СВЦЭМ!$B$33:$B$776,O$332)+'СЕТ СН'!$F$16</f>
        <v>0</v>
      </c>
      <c r="P338" s="36">
        <f>SUMIFS(СВЦЭМ!$I$34:$I$777,СВЦЭМ!$A$34:$A$777,$A338,СВЦЭМ!$B$33:$B$776,P$332)+'СЕТ СН'!$F$16</f>
        <v>0</v>
      </c>
      <c r="Q338" s="36">
        <f>SUMIFS(СВЦЭМ!$I$34:$I$777,СВЦЭМ!$A$34:$A$777,$A338,СВЦЭМ!$B$33:$B$776,Q$332)+'СЕТ СН'!$F$16</f>
        <v>0</v>
      </c>
      <c r="R338" s="36">
        <f>SUMIFS(СВЦЭМ!$I$34:$I$777,СВЦЭМ!$A$34:$A$777,$A338,СВЦЭМ!$B$33:$B$776,R$332)+'СЕТ СН'!$F$16</f>
        <v>0</v>
      </c>
      <c r="S338" s="36">
        <f>SUMIFS(СВЦЭМ!$I$34:$I$777,СВЦЭМ!$A$34:$A$777,$A338,СВЦЭМ!$B$33:$B$776,S$332)+'СЕТ СН'!$F$16</f>
        <v>0</v>
      </c>
      <c r="T338" s="36">
        <f>SUMIFS(СВЦЭМ!$I$34:$I$777,СВЦЭМ!$A$34:$A$777,$A338,СВЦЭМ!$B$33:$B$776,T$332)+'СЕТ СН'!$F$16</f>
        <v>0</v>
      </c>
      <c r="U338" s="36">
        <f>SUMIFS(СВЦЭМ!$I$34:$I$777,СВЦЭМ!$A$34:$A$777,$A338,СВЦЭМ!$B$33:$B$776,U$332)+'СЕТ СН'!$F$16</f>
        <v>0</v>
      </c>
      <c r="V338" s="36">
        <f>SUMIFS(СВЦЭМ!$I$34:$I$777,СВЦЭМ!$A$34:$A$777,$A338,СВЦЭМ!$B$33:$B$776,V$332)+'СЕТ СН'!$F$16</f>
        <v>0</v>
      </c>
      <c r="W338" s="36">
        <f>SUMIFS(СВЦЭМ!$I$34:$I$777,СВЦЭМ!$A$34:$A$777,$A338,СВЦЭМ!$B$33:$B$776,W$332)+'СЕТ СН'!$F$16</f>
        <v>0</v>
      </c>
      <c r="X338" s="36">
        <f>SUMIFS(СВЦЭМ!$I$34:$I$777,СВЦЭМ!$A$34:$A$777,$A338,СВЦЭМ!$B$33:$B$776,X$332)+'СЕТ СН'!$F$16</f>
        <v>0</v>
      </c>
      <c r="Y338" s="36">
        <f>SUMIFS(СВЦЭМ!$I$34:$I$777,СВЦЭМ!$A$34:$A$777,$A338,СВЦЭМ!$B$33:$B$776,Y$332)+'СЕТ СН'!$F$16</f>
        <v>0</v>
      </c>
    </row>
    <row r="339" spans="1:25" ht="15.75" hidden="1" x14ac:dyDescent="0.2">
      <c r="A339" s="35">
        <f t="shared" si="9"/>
        <v>43653</v>
      </c>
      <c r="B339" s="36">
        <f>SUMIFS(СВЦЭМ!$I$34:$I$777,СВЦЭМ!$A$34:$A$777,$A339,СВЦЭМ!$B$33:$B$776,B$332)+'СЕТ СН'!$F$16</f>
        <v>0</v>
      </c>
      <c r="C339" s="36">
        <f>SUMIFS(СВЦЭМ!$I$34:$I$777,СВЦЭМ!$A$34:$A$777,$A339,СВЦЭМ!$B$33:$B$776,C$332)+'СЕТ СН'!$F$16</f>
        <v>0</v>
      </c>
      <c r="D339" s="36">
        <f>SUMIFS(СВЦЭМ!$I$34:$I$777,СВЦЭМ!$A$34:$A$777,$A339,СВЦЭМ!$B$33:$B$776,D$332)+'СЕТ СН'!$F$16</f>
        <v>0</v>
      </c>
      <c r="E339" s="36">
        <f>SUMIFS(СВЦЭМ!$I$34:$I$777,СВЦЭМ!$A$34:$A$777,$A339,СВЦЭМ!$B$33:$B$776,E$332)+'СЕТ СН'!$F$16</f>
        <v>0</v>
      </c>
      <c r="F339" s="36">
        <f>SUMIFS(СВЦЭМ!$I$34:$I$777,СВЦЭМ!$A$34:$A$777,$A339,СВЦЭМ!$B$33:$B$776,F$332)+'СЕТ СН'!$F$16</f>
        <v>0</v>
      </c>
      <c r="G339" s="36">
        <f>SUMIFS(СВЦЭМ!$I$34:$I$777,СВЦЭМ!$A$34:$A$777,$A339,СВЦЭМ!$B$33:$B$776,G$332)+'СЕТ СН'!$F$16</f>
        <v>0</v>
      </c>
      <c r="H339" s="36">
        <f>SUMIFS(СВЦЭМ!$I$34:$I$777,СВЦЭМ!$A$34:$A$777,$A339,СВЦЭМ!$B$33:$B$776,H$332)+'СЕТ СН'!$F$16</f>
        <v>0</v>
      </c>
      <c r="I339" s="36">
        <f>SUMIFS(СВЦЭМ!$I$34:$I$777,СВЦЭМ!$A$34:$A$777,$A339,СВЦЭМ!$B$33:$B$776,I$332)+'СЕТ СН'!$F$16</f>
        <v>0</v>
      </c>
      <c r="J339" s="36">
        <f>SUMIFS(СВЦЭМ!$I$34:$I$777,СВЦЭМ!$A$34:$A$777,$A339,СВЦЭМ!$B$33:$B$776,J$332)+'СЕТ СН'!$F$16</f>
        <v>0</v>
      </c>
      <c r="K339" s="36">
        <f>SUMIFS(СВЦЭМ!$I$34:$I$777,СВЦЭМ!$A$34:$A$777,$A339,СВЦЭМ!$B$33:$B$776,K$332)+'СЕТ СН'!$F$16</f>
        <v>0</v>
      </c>
      <c r="L339" s="36">
        <f>SUMIFS(СВЦЭМ!$I$34:$I$777,СВЦЭМ!$A$34:$A$777,$A339,СВЦЭМ!$B$33:$B$776,L$332)+'СЕТ СН'!$F$16</f>
        <v>0</v>
      </c>
      <c r="M339" s="36">
        <f>SUMIFS(СВЦЭМ!$I$34:$I$777,СВЦЭМ!$A$34:$A$777,$A339,СВЦЭМ!$B$33:$B$776,M$332)+'СЕТ СН'!$F$16</f>
        <v>0</v>
      </c>
      <c r="N339" s="36">
        <f>SUMIFS(СВЦЭМ!$I$34:$I$777,СВЦЭМ!$A$34:$A$777,$A339,СВЦЭМ!$B$33:$B$776,N$332)+'СЕТ СН'!$F$16</f>
        <v>0</v>
      </c>
      <c r="O339" s="36">
        <f>SUMIFS(СВЦЭМ!$I$34:$I$777,СВЦЭМ!$A$34:$A$777,$A339,СВЦЭМ!$B$33:$B$776,O$332)+'СЕТ СН'!$F$16</f>
        <v>0</v>
      </c>
      <c r="P339" s="36">
        <f>SUMIFS(СВЦЭМ!$I$34:$I$777,СВЦЭМ!$A$34:$A$777,$A339,СВЦЭМ!$B$33:$B$776,P$332)+'СЕТ СН'!$F$16</f>
        <v>0</v>
      </c>
      <c r="Q339" s="36">
        <f>SUMIFS(СВЦЭМ!$I$34:$I$777,СВЦЭМ!$A$34:$A$777,$A339,СВЦЭМ!$B$33:$B$776,Q$332)+'СЕТ СН'!$F$16</f>
        <v>0</v>
      </c>
      <c r="R339" s="36">
        <f>SUMIFS(СВЦЭМ!$I$34:$I$777,СВЦЭМ!$A$34:$A$777,$A339,СВЦЭМ!$B$33:$B$776,R$332)+'СЕТ СН'!$F$16</f>
        <v>0</v>
      </c>
      <c r="S339" s="36">
        <f>SUMIFS(СВЦЭМ!$I$34:$I$777,СВЦЭМ!$A$34:$A$777,$A339,СВЦЭМ!$B$33:$B$776,S$332)+'СЕТ СН'!$F$16</f>
        <v>0</v>
      </c>
      <c r="T339" s="36">
        <f>SUMIFS(СВЦЭМ!$I$34:$I$777,СВЦЭМ!$A$34:$A$777,$A339,СВЦЭМ!$B$33:$B$776,T$332)+'СЕТ СН'!$F$16</f>
        <v>0</v>
      </c>
      <c r="U339" s="36">
        <f>SUMIFS(СВЦЭМ!$I$34:$I$777,СВЦЭМ!$A$34:$A$777,$A339,СВЦЭМ!$B$33:$B$776,U$332)+'СЕТ СН'!$F$16</f>
        <v>0</v>
      </c>
      <c r="V339" s="36">
        <f>SUMIFS(СВЦЭМ!$I$34:$I$777,СВЦЭМ!$A$34:$A$777,$A339,СВЦЭМ!$B$33:$B$776,V$332)+'СЕТ СН'!$F$16</f>
        <v>0</v>
      </c>
      <c r="W339" s="36">
        <f>SUMIFS(СВЦЭМ!$I$34:$I$777,СВЦЭМ!$A$34:$A$777,$A339,СВЦЭМ!$B$33:$B$776,W$332)+'СЕТ СН'!$F$16</f>
        <v>0</v>
      </c>
      <c r="X339" s="36">
        <f>SUMIFS(СВЦЭМ!$I$34:$I$777,СВЦЭМ!$A$34:$A$777,$A339,СВЦЭМ!$B$33:$B$776,X$332)+'СЕТ СН'!$F$16</f>
        <v>0</v>
      </c>
      <c r="Y339" s="36">
        <f>SUMIFS(СВЦЭМ!$I$34:$I$777,СВЦЭМ!$A$34:$A$777,$A339,СВЦЭМ!$B$33:$B$776,Y$332)+'СЕТ СН'!$F$16</f>
        <v>0</v>
      </c>
    </row>
    <row r="340" spans="1:25" ht="15.75" hidden="1" x14ac:dyDescent="0.2">
      <c r="A340" s="35">
        <f t="shared" si="9"/>
        <v>43654</v>
      </c>
      <c r="B340" s="36">
        <f>SUMIFS(СВЦЭМ!$I$34:$I$777,СВЦЭМ!$A$34:$A$777,$A340,СВЦЭМ!$B$33:$B$776,B$332)+'СЕТ СН'!$F$16</f>
        <v>0</v>
      </c>
      <c r="C340" s="36">
        <f>SUMIFS(СВЦЭМ!$I$34:$I$777,СВЦЭМ!$A$34:$A$777,$A340,СВЦЭМ!$B$33:$B$776,C$332)+'СЕТ СН'!$F$16</f>
        <v>0</v>
      </c>
      <c r="D340" s="36">
        <f>SUMIFS(СВЦЭМ!$I$34:$I$777,СВЦЭМ!$A$34:$A$777,$A340,СВЦЭМ!$B$33:$B$776,D$332)+'СЕТ СН'!$F$16</f>
        <v>0</v>
      </c>
      <c r="E340" s="36">
        <f>SUMIFS(СВЦЭМ!$I$34:$I$777,СВЦЭМ!$A$34:$A$777,$A340,СВЦЭМ!$B$33:$B$776,E$332)+'СЕТ СН'!$F$16</f>
        <v>0</v>
      </c>
      <c r="F340" s="36">
        <f>SUMIFS(СВЦЭМ!$I$34:$I$777,СВЦЭМ!$A$34:$A$777,$A340,СВЦЭМ!$B$33:$B$776,F$332)+'СЕТ СН'!$F$16</f>
        <v>0</v>
      </c>
      <c r="G340" s="36">
        <f>SUMIFS(СВЦЭМ!$I$34:$I$777,СВЦЭМ!$A$34:$A$777,$A340,СВЦЭМ!$B$33:$B$776,G$332)+'СЕТ СН'!$F$16</f>
        <v>0</v>
      </c>
      <c r="H340" s="36">
        <f>SUMIFS(СВЦЭМ!$I$34:$I$777,СВЦЭМ!$A$34:$A$777,$A340,СВЦЭМ!$B$33:$B$776,H$332)+'СЕТ СН'!$F$16</f>
        <v>0</v>
      </c>
      <c r="I340" s="36">
        <f>SUMIFS(СВЦЭМ!$I$34:$I$777,СВЦЭМ!$A$34:$A$777,$A340,СВЦЭМ!$B$33:$B$776,I$332)+'СЕТ СН'!$F$16</f>
        <v>0</v>
      </c>
      <c r="J340" s="36">
        <f>SUMIFS(СВЦЭМ!$I$34:$I$777,СВЦЭМ!$A$34:$A$777,$A340,СВЦЭМ!$B$33:$B$776,J$332)+'СЕТ СН'!$F$16</f>
        <v>0</v>
      </c>
      <c r="K340" s="36">
        <f>SUMIFS(СВЦЭМ!$I$34:$I$777,СВЦЭМ!$A$34:$A$777,$A340,СВЦЭМ!$B$33:$B$776,K$332)+'СЕТ СН'!$F$16</f>
        <v>0</v>
      </c>
      <c r="L340" s="36">
        <f>SUMIFS(СВЦЭМ!$I$34:$I$777,СВЦЭМ!$A$34:$A$777,$A340,СВЦЭМ!$B$33:$B$776,L$332)+'СЕТ СН'!$F$16</f>
        <v>0</v>
      </c>
      <c r="M340" s="36">
        <f>SUMIFS(СВЦЭМ!$I$34:$I$777,СВЦЭМ!$A$34:$A$777,$A340,СВЦЭМ!$B$33:$B$776,M$332)+'СЕТ СН'!$F$16</f>
        <v>0</v>
      </c>
      <c r="N340" s="36">
        <f>SUMIFS(СВЦЭМ!$I$34:$I$777,СВЦЭМ!$A$34:$A$777,$A340,СВЦЭМ!$B$33:$B$776,N$332)+'СЕТ СН'!$F$16</f>
        <v>0</v>
      </c>
      <c r="O340" s="36">
        <f>SUMIFS(СВЦЭМ!$I$34:$I$777,СВЦЭМ!$A$34:$A$777,$A340,СВЦЭМ!$B$33:$B$776,O$332)+'СЕТ СН'!$F$16</f>
        <v>0</v>
      </c>
      <c r="P340" s="36">
        <f>SUMIFS(СВЦЭМ!$I$34:$I$777,СВЦЭМ!$A$34:$A$777,$A340,СВЦЭМ!$B$33:$B$776,P$332)+'СЕТ СН'!$F$16</f>
        <v>0</v>
      </c>
      <c r="Q340" s="36">
        <f>SUMIFS(СВЦЭМ!$I$34:$I$777,СВЦЭМ!$A$34:$A$777,$A340,СВЦЭМ!$B$33:$B$776,Q$332)+'СЕТ СН'!$F$16</f>
        <v>0</v>
      </c>
      <c r="R340" s="36">
        <f>SUMIFS(СВЦЭМ!$I$34:$I$777,СВЦЭМ!$A$34:$A$777,$A340,СВЦЭМ!$B$33:$B$776,R$332)+'СЕТ СН'!$F$16</f>
        <v>0</v>
      </c>
      <c r="S340" s="36">
        <f>SUMIFS(СВЦЭМ!$I$34:$I$777,СВЦЭМ!$A$34:$A$777,$A340,СВЦЭМ!$B$33:$B$776,S$332)+'СЕТ СН'!$F$16</f>
        <v>0</v>
      </c>
      <c r="T340" s="36">
        <f>SUMIFS(СВЦЭМ!$I$34:$I$777,СВЦЭМ!$A$34:$A$777,$A340,СВЦЭМ!$B$33:$B$776,T$332)+'СЕТ СН'!$F$16</f>
        <v>0</v>
      </c>
      <c r="U340" s="36">
        <f>SUMIFS(СВЦЭМ!$I$34:$I$777,СВЦЭМ!$A$34:$A$777,$A340,СВЦЭМ!$B$33:$B$776,U$332)+'СЕТ СН'!$F$16</f>
        <v>0</v>
      </c>
      <c r="V340" s="36">
        <f>SUMIFS(СВЦЭМ!$I$34:$I$777,СВЦЭМ!$A$34:$A$777,$A340,СВЦЭМ!$B$33:$B$776,V$332)+'СЕТ СН'!$F$16</f>
        <v>0</v>
      </c>
      <c r="W340" s="36">
        <f>SUMIFS(СВЦЭМ!$I$34:$I$777,СВЦЭМ!$A$34:$A$777,$A340,СВЦЭМ!$B$33:$B$776,W$332)+'СЕТ СН'!$F$16</f>
        <v>0</v>
      </c>
      <c r="X340" s="36">
        <f>SUMIFS(СВЦЭМ!$I$34:$I$777,СВЦЭМ!$A$34:$A$777,$A340,СВЦЭМ!$B$33:$B$776,X$332)+'СЕТ СН'!$F$16</f>
        <v>0</v>
      </c>
      <c r="Y340" s="36">
        <f>SUMIFS(СВЦЭМ!$I$34:$I$777,СВЦЭМ!$A$34:$A$777,$A340,СВЦЭМ!$B$33:$B$776,Y$332)+'СЕТ СН'!$F$16</f>
        <v>0</v>
      </c>
    </row>
    <row r="341" spans="1:25" ht="15.75" hidden="1" x14ac:dyDescent="0.2">
      <c r="A341" s="35">
        <f t="shared" si="9"/>
        <v>43655</v>
      </c>
      <c r="B341" s="36">
        <f>SUMIFS(СВЦЭМ!$I$34:$I$777,СВЦЭМ!$A$34:$A$777,$A341,СВЦЭМ!$B$33:$B$776,B$332)+'СЕТ СН'!$F$16</f>
        <v>0</v>
      </c>
      <c r="C341" s="36">
        <f>SUMIFS(СВЦЭМ!$I$34:$I$777,СВЦЭМ!$A$34:$A$777,$A341,СВЦЭМ!$B$33:$B$776,C$332)+'СЕТ СН'!$F$16</f>
        <v>0</v>
      </c>
      <c r="D341" s="36">
        <f>SUMIFS(СВЦЭМ!$I$34:$I$777,СВЦЭМ!$A$34:$A$777,$A341,СВЦЭМ!$B$33:$B$776,D$332)+'СЕТ СН'!$F$16</f>
        <v>0</v>
      </c>
      <c r="E341" s="36">
        <f>SUMIFS(СВЦЭМ!$I$34:$I$777,СВЦЭМ!$A$34:$A$777,$A341,СВЦЭМ!$B$33:$B$776,E$332)+'СЕТ СН'!$F$16</f>
        <v>0</v>
      </c>
      <c r="F341" s="36">
        <f>SUMIFS(СВЦЭМ!$I$34:$I$777,СВЦЭМ!$A$34:$A$777,$A341,СВЦЭМ!$B$33:$B$776,F$332)+'СЕТ СН'!$F$16</f>
        <v>0</v>
      </c>
      <c r="G341" s="36">
        <f>SUMIFS(СВЦЭМ!$I$34:$I$777,СВЦЭМ!$A$34:$A$777,$A341,СВЦЭМ!$B$33:$B$776,G$332)+'СЕТ СН'!$F$16</f>
        <v>0</v>
      </c>
      <c r="H341" s="36">
        <f>SUMIFS(СВЦЭМ!$I$34:$I$777,СВЦЭМ!$A$34:$A$777,$A341,СВЦЭМ!$B$33:$B$776,H$332)+'СЕТ СН'!$F$16</f>
        <v>0</v>
      </c>
      <c r="I341" s="36">
        <f>SUMIFS(СВЦЭМ!$I$34:$I$777,СВЦЭМ!$A$34:$A$777,$A341,СВЦЭМ!$B$33:$B$776,I$332)+'СЕТ СН'!$F$16</f>
        <v>0</v>
      </c>
      <c r="J341" s="36">
        <f>SUMIFS(СВЦЭМ!$I$34:$I$777,СВЦЭМ!$A$34:$A$777,$A341,СВЦЭМ!$B$33:$B$776,J$332)+'СЕТ СН'!$F$16</f>
        <v>0</v>
      </c>
      <c r="K341" s="36">
        <f>SUMIFS(СВЦЭМ!$I$34:$I$777,СВЦЭМ!$A$34:$A$777,$A341,СВЦЭМ!$B$33:$B$776,K$332)+'СЕТ СН'!$F$16</f>
        <v>0</v>
      </c>
      <c r="L341" s="36">
        <f>SUMIFS(СВЦЭМ!$I$34:$I$777,СВЦЭМ!$A$34:$A$777,$A341,СВЦЭМ!$B$33:$B$776,L$332)+'СЕТ СН'!$F$16</f>
        <v>0</v>
      </c>
      <c r="M341" s="36">
        <f>SUMIFS(СВЦЭМ!$I$34:$I$777,СВЦЭМ!$A$34:$A$777,$A341,СВЦЭМ!$B$33:$B$776,M$332)+'СЕТ СН'!$F$16</f>
        <v>0</v>
      </c>
      <c r="N341" s="36">
        <f>SUMIFS(СВЦЭМ!$I$34:$I$777,СВЦЭМ!$A$34:$A$777,$A341,СВЦЭМ!$B$33:$B$776,N$332)+'СЕТ СН'!$F$16</f>
        <v>0</v>
      </c>
      <c r="O341" s="36">
        <f>SUMIFS(СВЦЭМ!$I$34:$I$777,СВЦЭМ!$A$34:$A$777,$A341,СВЦЭМ!$B$33:$B$776,O$332)+'СЕТ СН'!$F$16</f>
        <v>0</v>
      </c>
      <c r="P341" s="36">
        <f>SUMIFS(СВЦЭМ!$I$34:$I$777,СВЦЭМ!$A$34:$A$777,$A341,СВЦЭМ!$B$33:$B$776,P$332)+'СЕТ СН'!$F$16</f>
        <v>0</v>
      </c>
      <c r="Q341" s="36">
        <f>SUMIFS(СВЦЭМ!$I$34:$I$777,СВЦЭМ!$A$34:$A$777,$A341,СВЦЭМ!$B$33:$B$776,Q$332)+'СЕТ СН'!$F$16</f>
        <v>0</v>
      </c>
      <c r="R341" s="36">
        <f>SUMIFS(СВЦЭМ!$I$34:$I$777,СВЦЭМ!$A$34:$A$777,$A341,СВЦЭМ!$B$33:$B$776,R$332)+'СЕТ СН'!$F$16</f>
        <v>0</v>
      </c>
      <c r="S341" s="36">
        <f>SUMIFS(СВЦЭМ!$I$34:$I$777,СВЦЭМ!$A$34:$A$777,$A341,СВЦЭМ!$B$33:$B$776,S$332)+'СЕТ СН'!$F$16</f>
        <v>0</v>
      </c>
      <c r="T341" s="36">
        <f>SUMIFS(СВЦЭМ!$I$34:$I$777,СВЦЭМ!$A$34:$A$777,$A341,СВЦЭМ!$B$33:$B$776,T$332)+'СЕТ СН'!$F$16</f>
        <v>0</v>
      </c>
      <c r="U341" s="36">
        <f>SUMIFS(СВЦЭМ!$I$34:$I$777,СВЦЭМ!$A$34:$A$777,$A341,СВЦЭМ!$B$33:$B$776,U$332)+'СЕТ СН'!$F$16</f>
        <v>0</v>
      </c>
      <c r="V341" s="36">
        <f>SUMIFS(СВЦЭМ!$I$34:$I$777,СВЦЭМ!$A$34:$A$777,$A341,СВЦЭМ!$B$33:$B$776,V$332)+'СЕТ СН'!$F$16</f>
        <v>0</v>
      </c>
      <c r="W341" s="36">
        <f>SUMIFS(СВЦЭМ!$I$34:$I$777,СВЦЭМ!$A$34:$A$777,$A341,СВЦЭМ!$B$33:$B$776,W$332)+'СЕТ СН'!$F$16</f>
        <v>0</v>
      </c>
      <c r="X341" s="36">
        <f>SUMIFS(СВЦЭМ!$I$34:$I$777,СВЦЭМ!$A$34:$A$777,$A341,СВЦЭМ!$B$33:$B$776,X$332)+'СЕТ СН'!$F$16</f>
        <v>0</v>
      </c>
      <c r="Y341" s="36">
        <f>SUMIFS(СВЦЭМ!$I$34:$I$777,СВЦЭМ!$A$34:$A$777,$A341,СВЦЭМ!$B$33:$B$776,Y$332)+'СЕТ СН'!$F$16</f>
        <v>0</v>
      </c>
    </row>
    <row r="342" spans="1:25" ht="15.75" hidden="1" x14ac:dyDescent="0.2">
      <c r="A342" s="35">
        <f t="shared" si="9"/>
        <v>43656</v>
      </c>
      <c r="B342" s="36">
        <f>SUMIFS(СВЦЭМ!$I$34:$I$777,СВЦЭМ!$A$34:$A$777,$A342,СВЦЭМ!$B$33:$B$776,B$332)+'СЕТ СН'!$F$16</f>
        <v>0</v>
      </c>
      <c r="C342" s="36">
        <f>SUMIFS(СВЦЭМ!$I$34:$I$777,СВЦЭМ!$A$34:$A$777,$A342,СВЦЭМ!$B$33:$B$776,C$332)+'СЕТ СН'!$F$16</f>
        <v>0</v>
      </c>
      <c r="D342" s="36">
        <f>SUMIFS(СВЦЭМ!$I$34:$I$777,СВЦЭМ!$A$34:$A$777,$A342,СВЦЭМ!$B$33:$B$776,D$332)+'СЕТ СН'!$F$16</f>
        <v>0</v>
      </c>
      <c r="E342" s="36">
        <f>SUMIFS(СВЦЭМ!$I$34:$I$777,СВЦЭМ!$A$34:$A$777,$A342,СВЦЭМ!$B$33:$B$776,E$332)+'СЕТ СН'!$F$16</f>
        <v>0</v>
      </c>
      <c r="F342" s="36">
        <f>SUMIFS(СВЦЭМ!$I$34:$I$777,СВЦЭМ!$A$34:$A$777,$A342,СВЦЭМ!$B$33:$B$776,F$332)+'СЕТ СН'!$F$16</f>
        <v>0</v>
      </c>
      <c r="G342" s="36">
        <f>SUMIFS(СВЦЭМ!$I$34:$I$777,СВЦЭМ!$A$34:$A$777,$A342,СВЦЭМ!$B$33:$B$776,G$332)+'СЕТ СН'!$F$16</f>
        <v>0</v>
      </c>
      <c r="H342" s="36">
        <f>SUMIFS(СВЦЭМ!$I$34:$I$777,СВЦЭМ!$A$34:$A$777,$A342,СВЦЭМ!$B$33:$B$776,H$332)+'СЕТ СН'!$F$16</f>
        <v>0</v>
      </c>
      <c r="I342" s="36">
        <f>SUMIFS(СВЦЭМ!$I$34:$I$777,СВЦЭМ!$A$34:$A$777,$A342,СВЦЭМ!$B$33:$B$776,I$332)+'СЕТ СН'!$F$16</f>
        <v>0</v>
      </c>
      <c r="J342" s="36">
        <f>SUMIFS(СВЦЭМ!$I$34:$I$777,СВЦЭМ!$A$34:$A$777,$A342,СВЦЭМ!$B$33:$B$776,J$332)+'СЕТ СН'!$F$16</f>
        <v>0</v>
      </c>
      <c r="K342" s="36">
        <f>SUMIFS(СВЦЭМ!$I$34:$I$777,СВЦЭМ!$A$34:$A$777,$A342,СВЦЭМ!$B$33:$B$776,K$332)+'СЕТ СН'!$F$16</f>
        <v>0</v>
      </c>
      <c r="L342" s="36">
        <f>SUMIFS(СВЦЭМ!$I$34:$I$777,СВЦЭМ!$A$34:$A$777,$A342,СВЦЭМ!$B$33:$B$776,L$332)+'СЕТ СН'!$F$16</f>
        <v>0</v>
      </c>
      <c r="M342" s="36">
        <f>SUMIFS(СВЦЭМ!$I$34:$I$777,СВЦЭМ!$A$34:$A$777,$A342,СВЦЭМ!$B$33:$B$776,M$332)+'СЕТ СН'!$F$16</f>
        <v>0</v>
      </c>
      <c r="N342" s="36">
        <f>SUMIFS(СВЦЭМ!$I$34:$I$777,СВЦЭМ!$A$34:$A$777,$A342,СВЦЭМ!$B$33:$B$776,N$332)+'СЕТ СН'!$F$16</f>
        <v>0</v>
      </c>
      <c r="O342" s="36">
        <f>SUMIFS(СВЦЭМ!$I$34:$I$777,СВЦЭМ!$A$34:$A$777,$A342,СВЦЭМ!$B$33:$B$776,O$332)+'СЕТ СН'!$F$16</f>
        <v>0</v>
      </c>
      <c r="P342" s="36">
        <f>SUMIFS(СВЦЭМ!$I$34:$I$777,СВЦЭМ!$A$34:$A$777,$A342,СВЦЭМ!$B$33:$B$776,P$332)+'СЕТ СН'!$F$16</f>
        <v>0</v>
      </c>
      <c r="Q342" s="36">
        <f>SUMIFS(СВЦЭМ!$I$34:$I$777,СВЦЭМ!$A$34:$A$777,$A342,СВЦЭМ!$B$33:$B$776,Q$332)+'СЕТ СН'!$F$16</f>
        <v>0</v>
      </c>
      <c r="R342" s="36">
        <f>SUMIFS(СВЦЭМ!$I$34:$I$777,СВЦЭМ!$A$34:$A$777,$A342,СВЦЭМ!$B$33:$B$776,R$332)+'СЕТ СН'!$F$16</f>
        <v>0</v>
      </c>
      <c r="S342" s="36">
        <f>SUMIFS(СВЦЭМ!$I$34:$I$777,СВЦЭМ!$A$34:$A$777,$A342,СВЦЭМ!$B$33:$B$776,S$332)+'СЕТ СН'!$F$16</f>
        <v>0</v>
      </c>
      <c r="T342" s="36">
        <f>SUMIFS(СВЦЭМ!$I$34:$I$777,СВЦЭМ!$A$34:$A$777,$A342,СВЦЭМ!$B$33:$B$776,T$332)+'СЕТ СН'!$F$16</f>
        <v>0</v>
      </c>
      <c r="U342" s="36">
        <f>SUMIFS(СВЦЭМ!$I$34:$I$777,СВЦЭМ!$A$34:$A$777,$A342,СВЦЭМ!$B$33:$B$776,U$332)+'СЕТ СН'!$F$16</f>
        <v>0</v>
      </c>
      <c r="V342" s="36">
        <f>SUMIFS(СВЦЭМ!$I$34:$I$777,СВЦЭМ!$A$34:$A$777,$A342,СВЦЭМ!$B$33:$B$776,V$332)+'СЕТ СН'!$F$16</f>
        <v>0</v>
      </c>
      <c r="W342" s="36">
        <f>SUMIFS(СВЦЭМ!$I$34:$I$777,СВЦЭМ!$A$34:$A$777,$A342,СВЦЭМ!$B$33:$B$776,W$332)+'СЕТ СН'!$F$16</f>
        <v>0</v>
      </c>
      <c r="X342" s="36">
        <f>SUMIFS(СВЦЭМ!$I$34:$I$777,СВЦЭМ!$A$34:$A$777,$A342,СВЦЭМ!$B$33:$B$776,X$332)+'СЕТ СН'!$F$16</f>
        <v>0</v>
      </c>
      <c r="Y342" s="36">
        <f>SUMIFS(СВЦЭМ!$I$34:$I$777,СВЦЭМ!$A$34:$A$777,$A342,СВЦЭМ!$B$33:$B$776,Y$332)+'СЕТ СН'!$F$16</f>
        <v>0</v>
      </c>
    </row>
    <row r="343" spans="1:25" ht="15.75" hidden="1" x14ac:dyDescent="0.2">
      <c r="A343" s="35">
        <f t="shared" si="9"/>
        <v>43657</v>
      </c>
      <c r="B343" s="36">
        <f>SUMIFS(СВЦЭМ!$I$34:$I$777,СВЦЭМ!$A$34:$A$777,$A343,СВЦЭМ!$B$33:$B$776,B$332)+'СЕТ СН'!$F$16</f>
        <v>0</v>
      </c>
      <c r="C343" s="36">
        <f>SUMIFS(СВЦЭМ!$I$34:$I$777,СВЦЭМ!$A$34:$A$777,$A343,СВЦЭМ!$B$33:$B$776,C$332)+'СЕТ СН'!$F$16</f>
        <v>0</v>
      </c>
      <c r="D343" s="36">
        <f>SUMIFS(СВЦЭМ!$I$34:$I$777,СВЦЭМ!$A$34:$A$777,$A343,СВЦЭМ!$B$33:$B$776,D$332)+'СЕТ СН'!$F$16</f>
        <v>0</v>
      </c>
      <c r="E343" s="36">
        <f>SUMIFS(СВЦЭМ!$I$34:$I$777,СВЦЭМ!$A$34:$A$777,$A343,СВЦЭМ!$B$33:$B$776,E$332)+'СЕТ СН'!$F$16</f>
        <v>0</v>
      </c>
      <c r="F343" s="36">
        <f>SUMIFS(СВЦЭМ!$I$34:$I$777,СВЦЭМ!$A$34:$A$777,$A343,СВЦЭМ!$B$33:$B$776,F$332)+'СЕТ СН'!$F$16</f>
        <v>0</v>
      </c>
      <c r="G343" s="36">
        <f>SUMIFS(СВЦЭМ!$I$34:$I$777,СВЦЭМ!$A$34:$A$777,$A343,СВЦЭМ!$B$33:$B$776,G$332)+'СЕТ СН'!$F$16</f>
        <v>0</v>
      </c>
      <c r="H343" s="36">
        <f>SUMIFS(СВЦЭМ!$I$34:$I$777,СВЦЭМ!$A$34:$A$777,$A343,СВЦЭМ!$B$33:$B$776,H$332)+'СЕТ СН'!$F$16</f>
        <v>0</v>
      </c>
      <c r="I343" s="36">
        <f>SUMIFS(СВЦЭМ!$I$34:$I$777,СВЦЭМ!$A$34:$A$777,$A343,СВЦЭМ!$B$33:$B$776,I$332)+'СЕТ СН'!$F$16</f>
        <v>0</v>
      </c>
      <c r="J343" s="36">
        <f>SUMIFS(СВЦЭМ!$I$34:$I$777,СВЦЭМ!$A$34:$A$777,$A343,СВЦЭМ!$B$33:$B$776,J$332)+'СЕТ СН'!$F$16</f>
        <v>0</v>
      </c>
      <c r="K343" s="36">
        <f>SUMIFS(СВЦЭМ!$I$34:$I$777,СВЦЭМ!$A$34:$A$777,$A343,СВЦЭМ!$B$33:$B$776,K$332)+'СЕТ СН'!$F$16</f>
        <v>0</v>
      </c>
      <c r="L343" s="36">
        <f>SUMIFS(СВЦЭМ!$I$34:$I$777,СВЦЭМ!$A$34:$A$777,$A343,СВЦЭМ!$B$33:$B$776,L$332)+'СЕТ СН'!$F$16</f>
        <v>0</v>
      </c>
      <c r="M343" s="36">
        <f>SUMIFS(СВЦЭМ!$I$34:$I$777,СВЦЭМ!$A$34:$A$777,$A343,СВЦЭМ!$B$33:$B$776,M$332)+'СЕТ СН'!$F$16</f>
        <v>0</v>
      </c>
      <c r="N343" s="36">
        <f>SUMIFS(СВЦЭМ!$I$34:$I$777,СВЦЭМ!$A$34:$A$777,$A343,СВЦЭМ!$B$33:$B$776,N$332)+'СЕТ СН'!$F$16</f>
        <v>0</v>
      </c>
      <c r="O343" s="36">
        <f>SUMIFS(СВЦЭМ!$I$34:$I$777,СВЦЭМ!$A$34:$A$777,$A343,СВЦЭМ!$B$33:$B$776,O$332)+'СЕТ СН'!$F$16</f>
        <v>0</v>
      </c>
      <c r="P343" s="36">
        <f>SUMIFS(СВЦЭМ!$I$34:$I$777,СВЦЭМ!$A$34:$A$777,$A343,СВЦЭМ!$B$33:$B$776,P$332)+'СЕТ СН'!$F$16</f>
        <v>0</v>
      </c>
      <c r="Q343" s="36">
        <f>SUMIFS(СВЦЭМ!$I$34:$I$777,СВЦЭМ!$A$34:$A$777,$A343,СВЦЭМ!$B$33:$B$776,Q$332)+'СЕТ СН'!$F$16</f>
        <v>0</v>
      </c>
      <c r="R343" s="36">
        <f>SUMIFS(СВЦЭМ!$I$34:$I$777,СВЦЭМ!$A$34:$A$777,$A343,СВЦЭМ!$B$33:$B$776,R$332)+'СЕТ СН'!$F$16</f>
        <v>0</v>
      </c>
      <c r="S343" s="36">
        <f>SUMIFS(СВЦЭМ!$I$34:$I$777,СВЦЭМ!$A$34:$A$777,$A343,СВЦЭМ!$B$33:$B$776,S$332)+'СЕТ СН'!$F$16</f>
        <v>0</v>
      </c>
      <c r="T343" s="36">
        <f>SUMIFS(СВЦЭМ!$I$34:$I$777,СВЦЭМ!$A$34:$A$777,$A343,СВЦЭМ!$B$33:$B$776,T$332)+'СЕТ СН'!$F$16</f>
        <v>0</v>
      </c>
      <c r="U343" s="36">
        <f>SUMIFS(СВЦЭМ!$I$34:$I$777,СВЦЭМ!$A$34:$A$777,$A343,СВЦЭМ!$B$33:$B$776,U$332)+'СЕТ СН'!$F$16</f>
        <v>0</v>
      </c>
      <c r="V343" s="36">
        <f>SUMIFS(СВЦЭМ!$I$34:$I$777,СВЦЭМ!$A$34:$A$777,$A343,СВЦЭМ!$B$33:$B$776,V$332)+'СЕТ СН'!$F$16</f>
        <v>0</v>
      </c>
      <c r="W343" s="36">
        <f>SUMIFS(СВЦЭМ!$I$34:$I$777,СВЦЭМ!$A$34:$A$777,$A343,СВЦЭМ!$B$33:$B$776,W$332)+'СЕТ СН'!$F$16</f>
        <v>0</v>
      </c>
      <c r="X343" s="36">
        <f>SUMIFS(СВЦЭМ!$I$34:$I$777,СВЦЭМ!$A$34:$A$777,$A343,СВЦЭМ!$B$33:$B$776,X$332)+'СЕТ СН'!$F$16</f>
        <v>0</v>
      </c>
      <c r="Y343" s="36">
        <f>SUMIFS(СВЦЭМ!$I$34:$I$777,СВЦЭМ!$A$34:$A$777,$A343,СВЦЭМ!$B$33:$B$776,Y$332)+'СЕТ СН'!$F$16</f>
        <v>0</v>
      </c>
    </row>
    <row r="344" spans="1:25" ht="15.75" hidden="1" x14ac:dyDescent="0.2">
      <c r="A344" s="35">
        <f t="shared" si="9"/>
        <v>43658</v>
      </c>
      <c r="B344" s="36">
        <f>SUMIFS(СВЦЭМ!$I$34:$I$777,СВЦЭМ!$A$34:$A$777,$A344,СВЦЭМ!$B$33:$B$776,B$332)+'СЕТ СН'!$F$16</f>
        <v>0</v>
      </c>
      <c r="C344" s="36">
        <f>SUMIFS(СВЦЭМ!$I$34:$I$777,СВЦЭМ!$A$34:$A$777,$A344,СВЦЭМ!$B$33:$B$776,C$332)+'СЕТ СН'!$F$16</f>
        <v>0</v>
      </c>
      <c r="D344" s="36">
        <f>SUMIFS(СВЦЭМ!$I$34:$I$777,СВЦЭМ!$A$34:$A$777,$A344,СВЦЭМ!$B$33:$B$776,D$332)+'СЕТ СН'!$F$16</f>
        <v>0</v>
      </c>
      <c r="E344" s="36">
        <f>SUMIFS(СВЦЭМ!$I$34:$I$777,СВЦЭМ!$A$34:$A$777,$A344,СВЦЭМ!$B$33:$B$776,E$332)+'СЕТ СН'!$F$16</f>
        <v>0</v>
      </c>
      <c r="F344" s="36">
        <f>SUMIFS(СВЦЭМ!$I$34:$I$777,СВЦЭМ!$A$34:$A$777,$A344,СВЦЭМ!$B$33:$B$776,F$332)+'СЕТ СН'!$F$16</f>
        <v>0</v>
      </c>
      <c r="G344" s="36">
        <f>SUMIFS(СВЦЭМ!$I$34:$I$777,СВЦЭМ!$A$34:$A$777,$A344,СВЦЭМ!$B$33:$B$776,G$332)+'СЕТ СН'!$F$16</f>
        <v>0</v>
      </c>
      <c r="H344" s="36">
        <f>SUMIFS(СВЦЭМ!$I$34:$I$777,СВЦЭМ!$A$34:$A$777,$A344,СВЦЭМ!$B$33:$B$776,H$332)+'СЕТ СН'!$F$16</f>
        <v>0</v>
      </c>
      <c r="I344" s="36">
        <f>SUMIFS(СВЦЭМ!$I$34:$I$777,СВЦЭМ!$A$34:$A$777,$A344,СВЦЭМ!$B$33:$B$776,I$332)+'СЕТ СН'!$F$16</f>
        <v>0</v>
      </c>
      <c r="J344" s="36">
        <f>SUMIFS(СВЦЭМ!$I$34:$I$777,СВЦЭМ!$A$34:$A$777,$A344,СВЦЭМ!$B$33:$B$776,J$332)+'СЕТ СН'!$F$16</f>
        <v>0</v>
      </c>
      <c r="K344" s="36">
        <f>SUMIFS(СВЦЭМ!$I$34:$I$777,СВЦЭМ!$A$34:$A$777,$A344,СВЦЭМ!$B$33:$B$776,K$332)+'СЕТ СН'!$F$16</f>
        <v>0</v>
      </c>
      <c r="L344" s="36">
        <f>SUMIFS(СВЦЭМ!$I$34:$I$777,СВЦЭМ!$A$34:$A$777,$A344,СВЦЭМ!$B$33:$B$776,L$332)+'СЕТ СН'!$F$16</f>
        <v>0</v>
      </c>
      <c r="M344" s="36">
        <f>SUMIFS(СВЦЭМ!$I$34:$I$777,СВЦЭМ!$A$34:$A$777,$A344,СВЦЭМ!$B$33:$B$776,M$332)+'СЕТ СН'!$F$16</f>
        <v>0</v>
      </c>
      <c r="N344" s="36">
        <f>SUMIFS(СВЦЭМ!$I$34:$I$777,СВЦЭМ!$A$34:$A$777,$A344,СВЦЭМ!$B$33:$B$776,N$332)+'СЕТ СН'!$F$16</f>
        <v>0</v>
      </c>
      <c r="O344" s="36">
        <f>SUMIFS(СВЦЭМ!$I$34:$I$777,СВЦЭМ!$A$34:$A$777,$A344,СВЦЭМ!$B$33:$B$776,O$332)+'СЕТ СН'!$F$16</f>
        <v>0</v>
      </c>
      <c r="P344" s="36">
        <f>SUMIFS(СВЦЭМ!$I$34:$I$777,СВЦЭМ!$A$34:$A$777,$A344,СВЦЭМ!$B$33:$B$776,P$332)+'СЕТ СН'!$F$16</f>
        <v>0</v>
      </c>
      <c r="Q344" s="36">
        <f>SUMIFS(СВЦЭМ!$I$34:$I$777,СВЦЭМ!$A$34:$A$777,$A344,СВЦЭМ!$B$33:$B$776,Q$332)+'СЕТ СН'!$F$16</f>
        <v>0</v>
      </c>
      <c r="R344" s="36">
        <f>SUMIFS(СВЦЭМ!$I$34:$I$777,СВЦЭМ!$A$34:$A$777,$A344,СВЦЭМ!$B$33:$B$776,R$332)+'СЕТ СН'!$F$16</f>
        <v>0</v>
      </c>
      <c r="S344" s="36">
        <f>SUMIFS(СВЦЭМ!$I$34:$I$777,СВЦЭМ!$A$34:$A$777,$A344,СВЦЭМ!$B$33:$B$776,S$332)+'СЕТ СН'!$F$16</f>
        <v>0</v>
      </c>
      <c r="T344" s="36">
        <f>SUMIFS(СВЦЭМ!$I$34:$I$777,СВЦЭМ!$A$34:$A$777,$A344,СВЦЭМ!$B$33:$B$776,T$332)+'СЕТ СН'!$F$16</f>
        <v>0</v>
      </c>
      <c r="U344" s="36">
        <f>SUMIFS(СВЦЭМ!$I$34:$I$777,СВЦЭМ!$A$34:$A$777,$A344,СВЦЭМ!$B$33:$B$776,U$332)+'СЕТ СН'!$F$16</f>
        <v>0</v>
      </c>
      <c r="V344" s="36">
        <f>SUMIFS(СВЦЭМ!$I$34:$I$777,СВЦЭМ!$A$34:$A$777,$A344,СВЦЭМ!$B$33:$B$776,V$332)+'СЕТ СН'!$F$16</f>
        <v>0</v>
      </c>
      <c r="W344" s="36">
        <f>SUMIFS(СВЦЭМ!$I$34:$I$777,СВЦЭМ!$A$34:$A$777,$A344,СВЦЭМ!$B$33:$B$776,W$332)+'СЕТ СН'!$F$16</f>
        <v>0</v>
      </c>
      <c r="X344" s="36">
        <f>SUMIFS(СВЦЭМ!$I$34:$I$777,СВЦЭМ!$A$34:$A$777,$A344,СВЦЭМ!$B$33:$B$776,X$332)+'СЕТ СН'!$F$16</f>
        <v>0</v>
      </c>
      <c r="Y344" s="36">
        <f>SUMIFS(СВЦЭМ!$I$34:$I$777,СВЦЭМ!$A$34:$A$777,$A344,СВЦЭМ!$B$33:$B$776,Y$332)+'СЕТ СН'!$F$16</f>
        <v>0</v>
      </c>
    </row>
    <row r="345" spans="1:25" ht="15.75" hidden="1" x14ac:dyDescent="0.2">
      <c r="A345" s="35">
        <f t="shared" si="9"/>
        <v>43659</v>
      </c>
      <c r="B345" s="36">
        <f>SUMIFS(СВЦЭМ!$I$34:$I$777,СВЦЭМ!$A$34:$A$777,$A345,СВЦЭМ!$B$33:$B$776,B$332)+'СЕТ СН'!$F$16</f>
        <v>0</v>
      </c>
      <c r="C345" s="36">
        <f>SUMIFS(СВЦЭМ!$I$34:$I$777,СВЦЭМ!$A$34:$A$777,$A345,СВЦЭМ!$B$33:$B$776,C$332)+'СЕТ СН'!$F$16</f>
        <v>0</v>
      </c>
      <c r="D345" s="36">
        <f>SUMIFS(СВЦЭМ!$I$34:$I$777,СВЦЭМ!$A$34:$A$777,$A345,СВЦЭМ!$B$33:$B$776,D$332)+'СЕТ СН'!$F$16</f>
        <v>0</v>
      </c>
      <c r="E345" s="36">
        <f>SUMIFS(СВЦЭМ!$I$34:$I$777,СВЦЭМ!$A$34:$A$777,$A345,СВЦЭМ!$B$33:$B$776,E$332)+'СЕТ СН'!$F$16</f>
        <v>0</v>
      </c>
      <c r="F345" s="36">
        <f>SUMIFS(СВЦЭМ!$I$34:$I$777,СВЦЭМ!$A$34:$A$777,$A345,СВЦЭМ!$B$33:$B$776,F$332)+'СЕТ СН'!$F$16</f>
        <v>0</v>
      </c>
      <c r="G345" s="36">
        <f>SUMIFS(СВЦЭМ!$I$34:$I$777,СВЦЭМ!$A$34:$A$777,$A345,СВЦЭМ!$B$33:$B$776,G$332)+'СЕТ СН'!$F$16</f>
        <v>0</v>
      </c>
      <c r="H345" s="36">
        <f>SUMIFS(СВЦЭМ!$I$34:$I$777,СВЦЭМ!$A$34:$A$777,$A345,СВЦЭМ!$B$33:$B$776,H$332)+'СЕТ СН'!$F$16</f>
        <v>0</v>
      </c>
      <c r="I345" s="36">
        <f>SUMIFS(СВЦЭМ!$I$34:$I$777,СВЦЭМ!$A$34:$A$777,$A345,СВЦЭМ!$B$33:$B$776,I$332)+'СЕТ СН'!$F$16</f>
        <v>0</v>
      </c>
      <c r="J345" s="36">
        <f>SUMIFS(СВЦЭМ!$I$34:$I$777,СВЦЭМ!$A$34:$A$777,$A345,СВЦЭМ!$B$33:$B$776,J$332)+'СЕТ СН'!$F$16</f>
        <v>0</v>
      </c>
      <c r="K345" s="36">
        <f>SUMIFS(СВЦЭМ!$I$34:$I$777,СВЦЭМ!$A$34:$A$777,$A345,СВЦЭМ!$B$33:$B$776,K$332)+'СЕТ СН'!$F$16</f>
        <v>0</v>
      </c>
      <c r="L345" s="36">
        <f>SUMIFS(СВЦЭМ!$I$34:$I$777,СВЦЭМ!$A$34:$A$777,$A345,СВЦЭМ!$B$33:$B$776,L$332)+'СЕТ СН'!$F$16</f>
        <v>0</v>
      </c>
      <c r="M345" s="36">
        <f>SUMIFS(СВЦЭМ!$I$34:$I$777,СВЦЭМ!$A$34:$A$777,$A345,СВЦЭМ!$B$33:$B$776,M$332)+'СЕТ СН'!$F$16</f>
        <v>0</v>
      </c>
      <c r="N345" s="36">
        <f>SUMIFS(СВЦЭМ!$I$34:$I$777,СВЦЭМ!$A$34:$A$777,$A345,СВЦЭМ!$B$33:$B$776,N$332)+'СЕТ СН'!$F$16</f>
        <v>0</v>
      </c>
      <c r="O345" s="36">
        <f>SUMIFS(СВЦЭМ!$I$34:$I$777,СВЦЭМ!$A$34:$A$777,$A345,СВЦЭМ!$B$33:$B$776,O$332)+'СЕТ СН'!$F$16</f>
        <v>0</v>
      </c>
      <c r="P345" s="36">
        <f>SUMIFS(СВЦЭМ!$I$34:$I$777,СВЦЭМ!$A$34:$A$777,$A345,СВЦЭМ!$B$33:$B$776,P$332)+'СЕТ СН'!$F$16</f>
        <v>0</v>
      </c>
      <c r="Q345" s="36">
        <f>SUMIFS(СВЦЭМ!$I$34:$I$777,СВЦЭМ!$A$34:$A$777,$A345,СВЦЭМ!$B$33:$B$776,Q$332)+'СЕТ СН'!$F$16</f>
        <v>0</v>
      </c>
      <c r="R345" s="36">
        <f>SUMIFS(СВЦЭМ!$I$34:$I$777,СВЦЭМ!$A$34:$A$777,$A345,СВЦЭМ!$B$33:$B$776,R$332)+'СЕТ СН'!$F$16</f>
        <v>0</v>
      </c>
      <c r="S345" s="36">
        <f>SUMIFS(СВЦЭМ!$I$34:$I$777,СВЦЭМ!$A$34:$A$777,$A345,СВЦЭМ!$B$33:$B$776,S$332)+'СЕТ СН'!$F$16</f>
        <v>0</v>
      </c>
      <c r="T345" s="36">
        <f>SUMIFS(СВЦЭМ!$I$34:$I$777,СВЦЭМ!$A$34:$A$777,$A345,СВЦЭМ!$B$33:$B$776,T$332)+'СЕТ СН'!$F$16</f>
        <v>0</v>
      </c>
      <c r="U345" s="36">
        <f>SUMIFS(СВЦЭМ!$I$34:$I$777,СВЦЭМ!$A$34:$A$777,$A345,СВЦЭМ!$B$33:$B$776,U$332)+'СЕТ СН'!$F$16</f>
        <v>0</v>
      </c>
      <c r="V345" s="36">
        <f>SUMIFS(СВЦЭМ!$I$34:$I$777,СВЦЭМ!$A$34:$A$777,$A345,СВЦЭМ!$B$33:$B$776,V$332)+'СЕТ СН'!$F$16</f>
        <v>0</v>
      </c>
      <c r="W345" s="36">
        <f>SUMIFS(СВЦЭМ!$I$34:$I$777,СВЦЭМ!$A$34:$A$777,$A345,СВЦЭМ!$B$33:$B$776,W$332)+'СЕТ СН'!$F$16</f>
        <v>0</v>
      </c>
      <c r="X345" s="36">
        <f>SUMIFS(СВЦЭМ!$I$34:$I$777,СВЦЭМ!$A$34:$A$777,$A345,СВЦЭМ!$B$33:$B$776,X$332)+'СЕТ СН'!$F$16</f>
        <v>0</v>
      </c>
      <c r="Y345" s="36">
        <f>SUMIFS(СВЦЭМ!$I$34:$I$777,СВЦЭМ!$A$34:$A$777,$A345,СВЦЭМ!$B$33:$B$776,Y$332)+'СЕТ СН'!$F$16</f>
        <v>0</v>
      </c>
    </row>
    <row r="346" spans="1:25" ht="15.75" hidden="1" x14ac:dyDescent="0.2">
      <c r="A346" s="35">
        <f t="shared" si="9"/>
        <v>43660</v>
      </c>
      <c r="B346" s="36">
        <f>SUMIFS(СВЦЭМ!$I$34:$I$777,СВЦЭМ!$A$34:$A$777,$A346,СВЦЭМ!$B$33:$B$776,B$332)+'СЕТ СН'!$F$16</f>
        <v>0</v>
      </c>
      <c r="C346" s="36">
        <f>SUMIFS(СВЦЭМ!$I$34:$I$777,СВЦЭМ!$A$34:$A$777,$A346,СВЦЭМ!$B$33:$B$776,C$332)+'СЕТ СН'!$F$16</f>
        <v>0</v>
      </c>
      <c r="D346" s="36">
        <f>SUMIFS(СВЦЭМ!$I$34:$I$777,СВЦЭМ!$A$34:$A$777,$A346,СВЦЭМ!$B$33:$B$776,D$332)+'СЕТ СН'!$F$16</f>
        <v>0</v>
      </c>
      <c r="E346" s="36">
        <f>SUMIFS(СВЦЭМ!$I$34:$I$777,СВЦЭМ!$A$34:$A$777,$A346,СВЦЭМ!$B$33:$B$776,E$332)+'СЕТ СН'!$F$16</f>
        <v>0</v>
      </c>
      <c r="F346" s="36">
        <f>SUMIFS(СВЦЭМ!$I$34:$I$777,СВЦЭМ!$A$34:$A$777,$A346,СВЦЭМ!$B$33:$B$776,F$332)+'СЕТ СН'!$F$16</f>
        <v>0</v>
      </c>
      <c r="G346" s="36">
        <f>SUMIFS(СВЦЭМ!$I$34:$I$777,СВЦЭМ!$A$34:$A$777,$A346,СВЦЭМ!$B$33:$B$776,G$332)+'СЕТ СН'!$F$16</f>
        <v>0</v>
      </c>
      <c r="H346" s="36">
        <f>SUMIFS(СВЦЭМ!$I$34:$I$777,СВЦЭМ!$A$34:$A$777,$A346,СВЦЭМ!$B$33:$B$776,H$332)+'СЕТ СН'!$F$16</f>
        <v>0</v>
      </c>
      <c r="I346" s="36">
        <f>SUMIFS(СВЦЭМ!$I$34:$I$777,СВЦЭМ!$A$34:$A$777,$A346,СВЦЭМ!$B$33:$B$776,I$332)+'СЕТ СН'!$F$16</f>
        <v>0</v>
      </c>
      <c r="J346" s="36">
        <f>SUMIFS(СВЦЭМ!$I$34:$I$777,СВЦЭМ!$A$34:$A$777,$A346,СВЦЭМ!$B$33:$B$776,J$332)+'СЕТ СН'!$F$16</f>
        <v>0</v>
      </c>
      <c r="K346" s="36">
        <f>SUMIFS(СВЦЭМ!$I$34:$I$777,СВЦЭМ!$A$34:$A$777,$A346,СВЦЭМ!$B$33:$B$776,K$332)+'СЕТ СН'!$F$16</f>
        <v>0</v>
      </c>
      <c r="L346" s="36">
        <f>SUMIFS(СВЦЭМ!$I$34:$I$777,СВЦЭМ!$A$34:$A$777,$A346,СВЦЭМ!$B$33:$B$776,L$332)+'СЕТ СН'!$F$16</f>
        <v>0</v>
      </c>
      <c r="M346" s="36">
        <f>SUMIFS(СВЦЭМ!$I$34:$I$777,СВЦЭМ!$A$34:$A$777,$A346,СВЦЭМ!$B$33:$B$776,M$332)+'СЕТ СН'!$F$16</f>
        <v>0</v>
      </c>
      <c r="N346" s="36">
        <f>SUMIFS(СВЦЭМ!$I$34:$I$777,СВЦЭМ!$A$34:$A$777,$A346,СВЦЭМ!$B$33:$B$776,N$332)+'СЕТ СН'!$F$16</f>
        <v>0</v>
      </c>
      <c r="O346" s="36">
        <f>SUMIFS(СВЦЭМ!$I$34:$I$777,СВЦЭМ!$A$34:$A$777,$A346,СВЦЭМ!$B$33:$B$776,O$332)+'СЕТ СН'!$F$16</f>
        <v>0</v>
      </c>
      <c r="P346" s="36">
        <f>SUMIFS(СВЦЭМ!$I$34:$I$777,СВЦЭМ!$A$34:$A$777,$A346,СВЦЭМ!$B$33:$B$776,P$332)+'СЕТ СН'!$F$16</f>
        <v>0</v>
      </c>
      <c r="Q346" s="36">
        <f>SUMIFS(СВЦЭМ!$I$34:$I$777,СВЦЭМ!$A$34:$A$777,$A346,СВЦЭМ!$B$33:$B$776,Q$332)+'СЕТ СН'!$F$16</f>
        <v>0</v>
      </c>
      <c r="R346" s="36">
        <f>SUMIFS(СВЦЭМ!$I$34:$I$777,СВЦЭМ!$A$34:$A$777,$A346,СВЦЭМ!$B$33:$B$776,R$332)+'СЕТ СН'!$F$16</f>
        <v>0</v>
      </c>
      <c r="S346" s="36">
        <f>SUMIFS(СВЦЭМ!$I$34:$I$777,СВЦЭМ!$A$34:$A$777,$A346,СВЦЭМ!$B$33:$B$776,S$332)+'СЕТ СН'!$F$16</f>
        <v>0</v>
      </c>
      <c r="T346" s="36">
        <f>SUMIFS(СВЦЭМ!$I$34:$I$777,СВЦЭМ!$A$34:$A$777,$A346,СВЦЭМ!$B$33:$B$776,T$332)+'СЕТ СН'!$F$16</f>
        <v>0</v>
      </c>
      <c r="U346" s="36">
        <f>SUMIFS(СВЦЭМ!$I$34:$I$777,СВЦЭМ!$A$34:$A$777,$A346,СВЦЭМ!$B$33:$B$776,U$332)+'СЕТ СН'!$F$16</f>
        <v>0</v>
      </c>
      <c r="V346" s="36">
        <f>SUMIFS(СВЦЭМ!$I$34:$I$777,СВЦЭМ!$A$34:$A$777,$A346,СВЦЭМ!$B$33:$B$776,V$332)+'СЕТ СН'!$F$16</f>
        <v>0</v>
      </c>
      <c r="W346" s="36">
        <f>SUMIFS(СВЦЭМ!$I$34:$I$777,СВЦЭМ!$A$34:$A$777,$A346,СВЦЭМ!$B$33:$B$776,W$332)+'СЕТ СН'!$F$16</f>
        <v>0</v>
      </c>
      <c r="X346" s="36">
        <f>SUMIFS(СВЦЭМ!$I$34:$I$777,СВЦЭМ!$A$34:$A$777,$A346,СВЦЭМ!$B$33:$B$776,X$332)+'СЕТ СН'!$F$16</f>
        <v>0</v>
      </c>
      <c r="Y346" s="36">
        <f>SUMIFS(СВЦЭМ!$I$34:$I$777,СВЦЭМ!$A$34:$A$777,$A346,СВЦЭМ!$B$33:$B$776,Y$332)+'СЕТ СН'!$F$16</f>
        <v>0</v>
      </c>
    </row>
    <row r="347" spans="1:25" ht="15.75" hidden="1" x14ac:dyDescent="0.2">
      <c r="A347" s="35">
        <f t="shared" si="9"/>
        <v>43661</v>
      </c>
      <c r="B347" s="36">
        <f>SUMIFS(СВЦЭМ!$I$34:$I$777,СВЦЭМ!$A$34:$A$777,$A347,СВЦЭМ!$B$33:$B$776,B$332)+'СЕТ СН'!$F$16</f>
        <v>0</v>
      </c>
      <c r="C347" s="36">
        <f>SUMIFS(СВЦЭМ!$I$34:$I$777,СВЦЭМ!$A$34:$A$777,$A347,СВЦЭМ!$B$33:$B$776,C$332)+'СЕТ СН'!$F$16</f>
        <v>0</v>
      </c>
      <c r="D347" s="36">
        <f>SUMIFS(СВЦЭМ!$I$34:$I$777,СВЦЭМ!$A$34:$A$777,$A347,СВЦЭМ!$B$33:$B$776,D$332)+'СЕТ СН'!$F$16</f>
        <v>0</v>
      </c>
      <c r="E347" s="36">
        <f>SUMIFS(СВЦЭМ!$I$34:$I$777,СВЦЭМ!$A$34:$A$777,$A347,СВЦЭМ!$B$33:$B$776,E$332)+'СЕТ СН'!$F$16</f>
        <v>0</v>
      </c>
      <c r="F347" s="36">
        <f>SUMIFS(СВЦЭМ!$I$34:$I$777,СВЦЭМ!$A$34:$A$777,$A347,СВЦЭМ!$B$33:$B$776,F$332)+'СЕТ СН'!$F$16</f>
        <v>0</v>
      </c>
      <c r="G347" s="36">
        <f>SUMIFS(СВЦЭМ!$I$34:$I$777,СВЦЭМ!$A$34:$A$777,$A347,СВЦЭМ!$B$33:$B$776,G$332)+'СЕТ СН'!$F$16</f>
        <v>0</v>
      </c>
      <c r="H347" s="36">
        <f>SUMIFS(СВЦЭМ!$I$34:$I$777,СВЦЭМ!$A$34:$A$777,$A347,СВЦЭМ!$B$33:$B$776,H$332)+'СЕТ СН'!$F$16</f>
        <v>0</v>
      </c>
      <c r="I347" s="36">
        <f>SUMIFS(СВЦЭМ!$I$34:$I$777,СВЦЭМ!$A$34:$A$777,$A347,СВЦЭМ!$B$33:$B$776,I$332)+'СЕТ СН'!$F$16</f>
        <v>0</v>
      </c>
      <c r="J347" s="36">
        <f>SUMIFS(СВЦЭМ!$I$34:$I$777,СВЦЭМ!$A$34:$A$777,$A347,СВЦЭМ!$B$33:$B$776,J$332)+'СЕТ СН'!$F$16</f>
        <v>0</v>
      </c>
      <c r="K347" s="36">
        <f>SUMIFS(СВЦЭМ!$I$34:$I$777,СВЦЭМ!$A$34:$A$777,$A347,СВЦЭМ!$B$33:$B$776,K$332)+'СЕТ СН'!$F$16</f>
        <v>0</v>
      </c>
      <c r="L347" s="36">
        <f>SUMIFS(СВЦЭМ!$I$34:$I$777,СВЦЭМ!$A$34:$A$777,$A347,СВЦЭМ!$B$33:$B$776,L$332)+'СЕТ СН'!$F$16</f>
        <v>0</v>
      </c>
      <c r="M347" s="36">
        <f>SUMIFS(СВЦЭМ!$I$34:$I$777,СВЦЭМ!$A$34:$A$777,$A347,СВЦЭМ!$B$33:$B$776,M$332)+'СЕТ СН'!$F$16</f>
        <v>0</v>
      </c>
      <c r="N347" s="36">
        <f>SUMIFS(СВЦЭМ!$I$34:$I$777,СВЦЭМ!$A$34:$A$777,$A347,СВЦЭМ!$B$33:$B$776,N$332)+'СЕТ СН'!$F$16</f>
        <v>0</v>
      </c>
      <c r="O347" s="36">
        <f>SUMIFS(СВЦЭМ!$I$34:$I$777,СВЦЭМ!$A$34:$A$777,$A347,СВЦЭМ!$B$33:$B$776,O$332)+'СЕТ СН'!$F$16</f>
        <v>0</v>
      </c>
      <c r="P347" s="36">
        <f>SUMIFS(СВЦЭМ!$I$34:$I$777,СВЦЭМ!$A$34:$A$777,$A347,СВЦЭМ!$B$33:$B$776,P$332)+'СЕТ СН'!$F$16</f>
        <v>0</v>
      </c>
      <c r="Q347" s="36">
        <f>SUMIFS(СВЦЭМ!$I$34:$I$777,СВЦЭМ!$A$34:$A$777,$A347,СВЦЭМ!$B$33:$B$776,Q$332)+'СЕТ СН'!$F$16</f>
        <v>0</v>
      </c>
      <c r="R347" s="36">
        <f>SUMIFS(СВЦЭМ!$I$34:$I$777,СВЦЭМ!$A$34:$A$777,$A347,СВЦЭМ!$B$33:$B$776,R$332)+'СЕТ СН'!$F$16</f>
        <v>0</v>
      </c>
      <c r="S347" s="36">
        <f>SUMIFS(СВЦЭМ!$I$34:$I$777,СВЦЭМ!$A$34:$A$777,$A347,СВЦЭМ!$B$33:$B$776,S$332)+'СЕТ СН'!$F$16</f>
        <v>0</v>
      </c>
      <c r="T347" s="36">
        <f>SUMIFS(СВЦЭМ!$I$34:$I$777,СВЦЭМ!$A$34:$A$777,$A347,СВЦЭМ!$B$33:$B$776,T$332)+'СЕТ СН'!$F$16</f>
        <v>0</v>
      </c>
      <c r="U347" s="36">
        <f>SUMIFS(СВЦЭМ!$I$34:$I$777,СВЦЭМ!$A$34:$A$777,$A347,СВЦЭМ!$B$33:$B$776,U$332)+'СЕТ СН'!$F$16</f>
        <v>0</v>
      </c>
      <c r="V347" s="36">
        <f>SUMIFS(СВЦЭМ!$I$34:$I$777,СВЦЭМ!$A$34:$A$777,$A347,СВЦЭМ!$B$33:$B$776,V$332)+'СЕТ СН'!$F$16</f>
        <v>0</v>
      </c>
      <c r="W347" s="36">
        <f>SUMIFS(СВЦЭМ!$I$34:$I$777,СВЦЭМ!$A$34:$A$777,$A347,СВЦЭМ!$B$33:$B$776,W$332)+'СЕТ СН'!$F$16</f>
        <v>0</v>
      </c>
      <c r="X347" s="36">
        <f>SUMIFS(СВЦЭМ!$I$34:$I$777,СВЦЭМ!$A$34:$A$777,$A347,СВЦЭМ!$B$33:$B$776,X$332)+'СЕТ СН'!$F$16</f>
        <v>0</v>
      </c>
      <c r="Y347" s="36">
        <f>SUMIFS(СВЦЭМ!$I$34:$I$777,СВЦЭМ!$A$34:$A$777,$A347,СВЦЭМ!$B$33:$B$776,Y$332)+'СЕТ СН'!$F$16</f>
        <v>0</v>
      </c>
    </row>
    <row r="348" spans="1:25" ht="15.75" hidden="1" x14ac:dyDescent="0.2">
      <c r="A348" s="35">
        <f t="shared" si="9"/>
        <v>43662</v>
      </c>
      <c r="B348" s="36">
        <f>SUMIFS(СВЦЭМ!$I$34:$I$777,СВЦЭМ!$A$34:$A$777,$A348,СВЦЭМ!$B$33:$B$776,B$332)+'СЕТ СН'!$F$16</f>
        <v>0</v>
      </c>
      <c r="C348" s="36">
        <f>SUMIFS(СВЦЭМ!$I$34:$I$777,СВЦЭМ!$A$34:$A$777,$A348,СВЦЭМ!$B$33:$B$776,C$332)+'СЕТ СН'!$F$16</f>
        <v>0</v>
      </c>
      <c r="D348" s="36">
        <f>SUMIFS(СВЦЭМ!$I$34:$I$777,СВЦЭМ!$A$34:$A$777,$A348,СВЦЭМ!$B$33:$B$776,D$332)+'СЕТ СН'!$F$16</f>
        <v>0</v>
      </c>
      <c r="E348" s="36">
        <f>SUMIFS(СВЦЭМ!$I$34:$I$777,СВЦЭМ!$A$34:$A$777,$A348,СВЦЭМ!$B$33:$B$776,E$332)+'СЕТ СН'!$F$16</f>
        <v>0</v>
      </c>
      <c r="F348" s="36">
        <f>SUMIFS(СВЦЭМ!$I$34:$I$777,СВЦЭМ!$A$34:$A$777,$A348,СВЦЭМ!$B$33:$B$776,F$332)+'СЕТ СН'!$F$16</f>
        <v>0</v>
      </c>
      <c r="G348" s="36">
        <f>SUMIFS(СВЦЭМ!$I$34:$I$777,СВЦЭМ!$A$34:$A$777,$A348,СВЦЭМ!$B$33:$B$776,G$332)+'СЕТ СН'!$F$16</f>
        <v>0</v>
      </c>
      <c r="H348" s="36">
        <f>SUMIFS(СВЦЭМ!$I$34:$I$777,СВЦЭМ!$A$34:$A$777,$A348,СВЦЭМ!$B$33:$B$776,H$332)+'СЕТ СН'!$F$16</f>
        <v>0</v>
      </c>
      <c r="I348" s="36">
        <f>SUMIFS(СВЦЭМ!$I$34:$I$777,СВЦЭМ!$A$34:$A$777,$A348,СВЦЭМ!$B$33:$B$776,I$332)+'СЕТ СН'!$F$16</f>
        <v>0</v>
      </c>
      <c r="J348" s="36">
        <f>SUMIFS(СВЦЭМ!$I$34:$I$777,СВЦЭМ!$A$34:$A$777,$A348,СВЦЭМ!$B$33:$B$776,J$332)+'СЕТ СН'!$F$16</f>
        <v>0</v>
      </c>
      <c r="K348" s="36">
        <f>SUMIFS(СВЦЭМ!$I$34:$I$777,СВЦЭМ!$A$34:$A$777,$A348,СВЦЭМ!$B$33:$B$776,K$332)+'СЕТ СН'!$F$16</f>
        <v>0</v>
      </c>
      <c r="L348" s="36">
        <f>SUMIFS(СВЦЭМ!$I$34:$I$777,СВЦЭМ!$A$34:$A$777,$A348,СВЦЭМ!$B$33:$B$776,L$332)+'СЕТ СН'!$F$16</f>
        <v>0</v>
      </c>
      <c r="M348" s="36">
        <f>SUMIFS(СВЦЭМ!$I$34:$I$777,СВЦЭМ!$A$34:$A$777,$A348,СВЦЭМ!$B$33:$B$776,M$332)+'СЕТ СН'!$F$16</f>
        <v>0</v>
      </c>
      <c r="N348" s="36">
        <f>SUMIFS(СВЦЭМ!$I$34:$I$777,СВЦЭМ!$A$34:$A$777,$A348,СВЦЭМ!$B$33:$B$776,N$332)+'СЕТ СН'!$F$16</f>
        <v>0</v>
      </c>
      <c r="O348" s="36">
        <f>SUMIFS(СВЦЭМ!$I$34:$I$777,СВЦЭМ!$A$34:$A$777,$A348,СВЦЭМ!$B$33:$B$776,O$332)+'СЕТ СН'!$F$16</f>
        <v>0</v>
      </c>
      <c r="P348" s="36">
        <f>SUMIFS(СВЦЭМ!$I$34:$I$777,СВЦЭМ!$A$34:$A$777,$A348,СВЦЭМ!$B$33:$B$776,P$332)+'СЕТ СН'!$F$16</f>
        <v>0</v>
      </c>
      <c r="Q348" s="36">
        <f>SUMIFS(СВЦЭМ!$I$34:$I$777,СВЦЭМ!$A$34:$A$777,$A348,СВЦЭМ!$B$33:$B$776,Q$332)+'СЕТ СН'!$F$16</f>
        <v>0</v>
      </c>
      <c r="R348" s="36">
        <f>SUMIFS(СВЦЭМ!$I$34:$I$777,СВЦЭМ!$A$34:$A$777,$A348,СВЦЭМ!$B$33:$B$776,R$332)+'СЕТ СН'!$F$16</f>
        <v>0</v>
      </c>
      <c r="S348" s="36">
        <f>SUMIFS(СВЦЭМ!$I$34:$I$777,СВЦЭМ!$A$34:$A$777,$A348,СВЦЭМ!$B$33:$B$776,S$332)+'СЕТ СН'!$F$16</f>
        <v>0</v>
      </c>
      <c r="T348" s="36">
        <f>SUMIFS(СВЦЭМ!$I$34:$I$777,СВЦЭМ!$A$34:$A$777,$A348,СВЦЭМ!$B$33:$B$776,T$332)+'СЕТ СН'!$F$16</f>
        <v>0</v>
      </c>
      <c r="U348" s="36">
        <f>SUMIFS(СВЦЭМ!$I$34:$I$777,СВЦЭМ!$A$34:$A$777,$A348,СВЦЭМ!$B$33:$B$776,U$332)+'СЕТ СН'!$F$16</f>
        <v>0</v>
      </c>
      <c r="V348" s="36">
        <f>SUMIFS(СВЦЭМ!$I$34:$I$777,СВЦЭМ!$A$34:$A$777,$A348,СВЦЭМ!$B$33:$B$776,V$332)+'СЕТ СН'!$F$16</f>
        <v>0</v>
      </c>
      <c r="W348" s="36">
        <f>SUMIFS(СВЦЭМ!$I$34:$I$777,СВЦЭМ!$A$34:$A$777,$A348,СВЦЭМ!$B$33:$B$776,W$332)+'СЕТ СН'!$F$16</f>
        <v>0</v>
      </c>
      <c r="X348" s="36">
        <f>SUMIFS(СВЦЭМ!$I$34:$I$777,СВЦЭМ!$A$34:$A$777,$A348,СВЦЭМ!$B$33:$B$776,X$332)+'СЕТ СН'!$F$16</f>
        <v>0</v>
      </c>
      <c r="Y348" s="36">
        <f>SUMIFS(СВЦЭМ!$I$34:$I$777,СВЦЭМ!$A$34:$A$777,$A348,СВЦЭМ!$B$33:$B$776,Y$332)+'СЕТ СН'!$F$16</f>
        <v>0</v>
      </c>
    </row>
    <row r="349" spans="1:25" ht="15.75" hidden="1" x14ac:dyDescent="0.2">
      <c r="A349" s="35">
        <f t="shared" si="9"/>
        <v>43663</v>
      </c>
      <c r="B349" s="36">
        <f>SUMIFS(СВЦЭМ!$I$34:$I$777,СВЦЭМ!$A$34:$A$777,$A349,СВЦЭМ!$B$33:$B$776,B$332)+'СЕТ СН'!$F$16</f>
        <v>0</v>
      </c>
      <c r="C349" s="36">
        <f>SUMIFS(СВЦЭМ!$I$34:$I$777,СВЦЭМ!$A$34:$A$777,$A349,СВЦЭМ!$B$33:$B$776,C$332)+'СЕТ СН'!$F$16</f>
        <v>0</v>
      </c>
      <c r="D349" s="36">
        <f>SUMIFS(СВЦЭМ!$I$34:$I$777,СВЦЭМ!$A$34:$A$777,$A349,СВЦЭМ!$B$33:$B$776,D$332)+'СЕТ СН'!$F$16</f>
        <v>0</v>
      </c>
      <c r="E349" s="36">
        <f>SUMIFS(СВЦЭМ!$I$34:$I$777,СВЦЭМ!$A$34:$A$777,$A349,СВЦЭМ!$B$33:$B$776,E$332)+'СЕТ СН'!$F$16</f>
        <v>0</v>
      </c>
      <c r="F349" s="36">
        <f>SUMIFS(СВЦЭМ!$I$34:$I$777,СВЦЭМ!$A$34:$A$777,$A349,СВЦЭМ!$B$33:$B$776,F$332)+'СЕТ СН'!$F$16</f>
        <v>0</v>
      </c>
      <c r="G349" s="36">
        <f>SUMIFS(СВЦЭМ!$I$34:$I$777,СВЦЭМ!$A$34:$A$777,$A349,СВЦЭМ!$B$33:$B$776,G$332)+'СЕТ СН'!$F$16</f>
        <v>0</v>
      </c>
      <c r="H349" s="36">
        <f>SUMIFS(СВЦЭМ!$I$34:$I$777,СВЦЭМ!$A$34:$A$777,$A349,СВЦЭМ!$B$33:$B$776,H$332)+'СЕТ СН'!$F$16</f>
        <v>0</v>
      </c>
      <c r="I349" s="36">
        <f>SUMIFS(СВЦЭМ!$I$34:$I$777,СВЦЭМ!$A$34:$A$777,$A349,СВЦЭМ!$B$33:$B$776,I$332)+'СЕТ СН'!$F$16</f>
        <v>0</v>
      </c>
      <c r="J349" s="36">
        <f>SUMIFS(СВЦЭМ!$I$34:$I$777,СВЦЭМ!$A$34:$A$777,$A349,СВЦЭМ!$B$33:$B$776,J$332)+'СЕТ СН'!$F$16</f>
        <v>0</v>
      </c>
      <c r="K349" s="36">
        <f>SUMIFS(СВЦЭМ!$I$34:$I$777,СВЦЭМ!$A$34:$A$777,$A349,СВЦЭМ!$B$33:$B$776,K$332)+'СЕТ СН'!$F$16</f>
        <v>0</v>
      </c>
      <c r="L349" s="36">
        <f>SUMIFS(СВЦЭМ!$I$34:$I$777,СВЦЭМ!$A$34:$A$777,$A349,СВЦЭМ!$B$33:$B$776,L$332)+'СЕТ СН'!$F$16</f>
        <v>0</v>
      </c>
      <c r="M349" s="36">
        <f>SUMIFS(СВЦЭМ!$I$34:$I$777,СВЦЭМ!$A$34:$A$777,$A349,СВЦЭМ!$B$33:$B$776,M$332)+'СЕТ СН'!$F$16</f>
        <v>0</v>
      </c>
      <c r="N349" s="36">
        <f>SUMIFS(СВЦЭМ!$I$34:$I$777,СВЦЭМ!$A$34:$A$777,$A349,СВЦЭМ!$B$33:$B$776,N$332)+'СЕТ СН'!$F$16</f>
        <v>0</v>
      </c>
      <c r="O349" s="36">
        <f>SUMIFS(СВЦЭМ!$I$34:$I$777,СВЦЭМ!$A$34:$A$777,$A349,СВЦЭМ!$B$33:$B$776,O$332)+'СЕТ СН'!$F$16</f>
        <v>0</v>
      </c>
      <c r="P349" s="36">
        <f>SUMIFS(СВЦЭМ!$I$34:$I$777,СВЦЭМ!$A$34:$A$777,$A349,СВЦЭМ!$B$33:$B$776,P$332)+'СЕТ СН'!$F$16</f>
        <v>0</v>
      </c>
      <c r="Q349" s="36">
        <f>SUMIFS(СВЦЭМ!$I$34:$I$777,СВЦЭМ!$A$34:$A$777,$A349,СВЦЭМ!$B$33:$B$776,Q$332)+'СЕТ СН'!$F$16</f>
        <v>0</v>
      </c>
      <c r="R349" s="36">
        <f>SUMIFS(СВЦЭМ!$I$34:$I$777,СВЦЭМ!$A$34:$A$777,$A349,СВЦЭМ!$B$33:$B$776,R$332)+'СЕТ СН'!$F$16</f>
        <v>0</v>
      </c>
      <c r="S349" s="36">
        <f>SUMIFS(СВЦЭМ!$I$34:$I$777,СВЦЭМ!$A$34:$A$777,$A349,СВЦЭМ!$B$33:$B$776,S$332)+'СЕТ СН'!$F$16</f>
        <v>0</v>
      </c>
      <c r="T349" s="36">
        <f>SUMIFS(СВЦЭМ!$I$34:$I$777,СВЦЭМ!$A$34:$A$777,$A349,СВЦЭМ!$B$33:$B$776,T$332)+'СЕТ СН'!$F$16</f>
        <v>0</v>
      </c>
      <c r="U349" s="36">
        <f>SUMIFS(СВЦЭМ!$I$34:$I$777,СВЦЭМ!$A$34:$A$777,$A349,СВЦЭМ!$B$33:$B$776,U$332)+'СЕТ СН'!$F$16</f>
        <v>0</v>
      </c>
      <c r="V349" s="36">
        <f>SUMIFS(СВЦЭМ!$I$34:$I$777,СВЦЭМ!$A$34:$A$777,$A349,СВЦЭМ!$B$33:$B$776,V$332)+'СЕТ СН'!$F$16</f>
        <v>0</v>
      </c>
      <c r="W349" s="36">
        <f>SUMIFS(СВЦЭМ!$I$34:$I$777,СВЦЭМ!$A$34:$A$777,$A349,СВЦЭМ!$B$33:$B$776,W$332)+'СЕТ СН'!$F$16</f>
        <v>0</v>
      </c>
      <c r="X349" s="36">
        <f>SUMIFS(СВЦЭМ!$I$34:$I$777,СВЦЭМ!$A$34:$A$777,$A349,СВЦЭМ!$B$33:$B$776,X$332)+'СЕТ СН'!$F$16</f>
        <v>0</v>
      </c>
      <c r="Y349" s="36">
        <f>SUMIFS(СВЦЭМ!$I$34:$I$777,СВЦЭМ!$A$34:$A$777,$A349,СВЦЭМ!$B$33:$B$776,Y$332)+'СЕТ СН'!$F$16</f>
        <v>0</v>
      </c>
    </row>
    <row r="350" spans="1:25" ht="15.75" hidden="1" x14ac:dyDescent="0.2">
      <c r="A350" s="35">
        <f t="shared" si="9"/>
        <v>43664</v>
      </c>
      <c r="B350" s="36">
        <f>SUMIFS(СВЦЭМ!$I$34:$I$777,СВЦЭМ!$A$34:$A$777,$A350,СВЦЭМ!$B$33:$B$776,B$332)+'СЕТ СН'!$F$16</f>
        <v>0</v>
      </c>
      <c r="C350" s="36">
        <f>SUMIFS(СВЦЭМ!$I$34:$I$777,СВЦЭМ!$A$34:$A$777,$A350,СВЦЭМ!$B$33:$B$776,C$332)+'СЕТ СН'!$F$16</f>
        <v>0</v>
      </c>
      <c r="D350" s="36">
        <f>SUMIFS(СВЦЭМ!$I$34:$I$777,СВЦЭМ!$A$34:$A$777,$A350,СВЦЭМ!$B$33:$B$776,D$332)+'СЕТ СН'!$F$16</f>
        <v>0</v>
      </c>
      <c r="E350" s="36">
        <f>SUMIFS(СВЦЭМ!$I$34:$I$777,СВЦЭМ!$A$34:$A$777,$A350,СВЦЭМ!$B$33:$B$776,E$332)+'СЕТ СН'!$F$16</f>
        <v>0</v>
      </c>
      <c r="F350" s="36">
        <f>SUMIFS(СВЦЭМ!$I$34:$I$777,СВЦЭМ!$A$34:$A$777,$A350,СВЦЭМ!$B$33:$B$776,F$332)+'СЕТ СН'!$F$16</f>
        <v>0</v>
      </c>
      <c r="G350" s="36">
        <f>SUMIFS(СВЦЭМ!$I$34:$I$777,СВЦЭМ!$A$34:$A$777,$A350,СВЦЭМ!$B$33:$B$776,G$332)+'СЕТ СН'!$F$16</f>
        <v>0</v>
      </c>
      <c r="H350" s="36">
        <f>SUMIFS(СВЦЭМ!$I$34:$I$777,СВЦЭМ!$A$34:$A$777,$A350,СВЦЭМ!$B$33:$B$776,H$332)+'СЕТ СН'!$F$16</f>
        <v>0</v>
      </c>
      <c r="I350" s="36">
        <f>SUMIFS(СВЦЭМ!$I$34:$I$777,СВЦЭМ!$A$34:$A$777,$A350,СВЦЭМ!$B$33:$B$776,I$332)+'СЕТ СН'!$F$16</f>
        <v>0</v>
      </c>
      <c r="J350" s="36">
        <f>SUMIFS(СВЦЭМ!$I$34:$I$777,СВЦЭМ!$A$34:$A$777,$A350,СВЦЭМ!$B$33:$B$776,J$332)+'СЕТ СН'!$F$16</f>
        <v>0</v>
      </c>
      <c r="K350" s="36">
        <f>SUMIFS(СВЦЭМ!$I$34:$I$777,СВЦЭМ!$A$34:$A$777,$A350,СВЦЭМ!$B$33:$B$776,K$332)+'СЕТ СН'!$F$16</f>
        <v>0</v>
      </c>
      <c r="L350" s="36">
        <f>SUMIFS(СВЦЭМ!$I$34:$I$777,СВЦЭМ!$A$34:$A$777,$A350,СВЦЭМ!$B$33:$B$776,L$332)+'СЕТ СН'!$F$16</f>
        <v>0</v>
      </c>
      <c r="M350" s="36">
        <f>SUMIFS(СВЦЭМ!$I$34:$I$777,СВЦЭМ!$A$34:$A$777,$A350,СВЦЭМ!$B$33:$B$776,M$332)+'СЕТ СН'!$F$16</f>
        <v>0</v>
      </c>
      <c r="N350" s="36">
        <f>SUMIFS(СВЦЭМ!$I$34:$I$777,СВЦЭМ!$A$34:$A$777,$A350,СВЦЭМ!$B$33:$B$776,N$332)+'СЕТ СН'!$F$16</f>
        <v>0</v>
      </c>
      <c r="O350" s="36">
        <f>SUMIFS(СВЦЭМ!$I$34:$I$777,СВЦЭМ!$A$34:$A$777,$A350,СВЦЭМ!$B$33:$B$776,O$332)+'СЕТ СН'!$F$16</f>
        <v>0</v>
      </c>
      <c r="P350" s="36">
        <f>SUMIFS(СВЦЭМ!$I$34:$I$777,СВЦЭМ!$A$34:$A$777,$A350,СВЦЭМ!$B$33:$B$776,P$332)+'СЕТ СН'!$F$16</f>
        <v>0</v>
      </c>
      <c r="Q350" s="36">
        <f>SUMIFS(СВЦЭМ!$I$34:$I$777,СВЦЭМ!$A$34:$A$777,$A350,СВЦЭМ!$B$33:$B$776,Q$332)+'СЕТ СН'!$F$16</f>
        <v>0</v>
      </c>
      <c r="R350" s="36">
        <f>SUMIFS(СВЦЭМ!$I$34:$I$777,СВЦЭМ!$A$34:$A$777,$A350,СВЦЭМ!$B$33:$B$776,R$332)+'СЕТ СН'!$F$16</f>
        <v>0</v>
      </c>
      <c r="S350" s="36">
        <f>SUMIFS(СВЦЭМ!$I$34:$I$777,СВЦЭМ!$A$34:$A$777,$A350,СВЦЭМ!$B$33:$B$776,S$332)+'СЕТ СН'!$F$16</f>
        <v>0</v>
      </c>
      <c r="T350" s="36">
        <f>SUMIFS(СВЦЭМ!$I$34:$I$777,СВЦЭМ!$A$34:$A$777,$A350,СВЦЭМ!$B$33:$B$776,T$332)+'СЕТ СН'!$F$16</f>
        <v>0</v>
      </c>
      <c r="U350" s="36">
        <f>SUMIFS(СВЦЭМ!$I$34:$I$777,СВЦЭМ!$A$34:$A$777,$A350,СВЦЭМ!$B$33:$B$776,U$332)+'СЕТ СН'!$F$16</f>
        <v>0</v>
      </c>
      <c r="V350" s="36">
        <f>SUMIFS(СВЦЭМ!$I$34:$I$777,СВЦЭМ!$A$34:$A$777,$A350,СВЦЭМ!$B$33:$B$776,V$332)+'СЕТ СН'!$F$16</f>
        <v>0</v>
      </c>
      <c r="W350" s="36">
        <f>SUMIFS(СВЦЭМ!$I$34:$I$777,СВЦЭМ!$A$34:$A$777,$A350,СВЦЭМ!$B$33:$B$776,W$332)+'СЕТ СН'!$F$16</f>
        <v>0</v>
      </c>
      <c r="X350" s="36">
        <f>SUMIFS(СВЦЭМ!$I$34:$I$777,СВЦЭМ!$A$34:$A$777,$A350,СВЦЭМ!$B$33:$B$776,X$332)+'СЕТ СН'!$F$16</f>
        <v>0</v>
      </c>
      <c r="Y350" s="36">
        <f>SUMIFS(СВЦЭМ!$I$34:$I$777,СВЦЭМ!$A$34:$A$777,$A350,СВЦЭМ!$B$33:$B$776,Y$332)+'СЕТ СН'!$F$16</f>
        <v>0</v>
      </c>
    </row>
    <row r="351" spans="1:25" ht="15.75" hidden="1" x14ac:dyDescent="0.2">
      <c r="A351" s="35">
        <f t="shared" si="9"/>
        <v>43665</v>
      </c>
      <c r="B351" s="36">
        <f>SUMIFS(СВЦЭМ!$I$34:$I$777,СВЦЭМ!$A$34:$A$777,$A351,СВЦЭМ!$B$33:$B$776,B$332)+'СЕТ СН'!$F$16</f>
        <v>0</v>
      </c>
      <c r="C351" s="36">
        <f>SUMIFS(СВЦЭМ!$I$34:$I$777,СВЦЭМ!$A$34:$A$777,$A351,СВЦЭМ!$B$33:$B$776,C$332)+'СЕТ СН'!$F$16</f>
        <v>0</v>
      </c>
      <c r="D351" s="36">
        <f>SUMIFS(СВЦЭМ!$I$34:$I$777,СВЦЭМ!$A$34:$A$777,$A351,СВЦЭМ!$B$33:$B$776,D$332)+'СЕТ СН'!$F$16</f>
        <v>0</v>
      </c>
      <c r="E351" s="36">
        <f>SUMIFS(СВЦЭМ!$I$34:$I$777,СВЦЭМ!$A$34:$A$777,$A351,СВЦЭМ!$B$33:$B$776,E$332)+'СЕТ СН'!$F$16</f>
        <v>0</v>
      </c>
      <c r="F351" s="36">
        <f>SUMIFS(СВЦЭМ!$I$34:$I$777,СВЦЭМ!$A$34:$A$777,$A351,СВЦЭМ!$B$33:$B$776,F$332)+'СЕТ СН'!$F$16</f>
        <v>0</v>
      </c>
      <c r="G351" s="36">
        <f>SUMIFS(СВЦЭМ!$I$34:$I$777,СВЦЭМ!$A$34:$A$777,$A351,СВЦЭМ!$B$33:$B$776,G$332)+'СЕТ СН'!$F$16</f>
        <v>0</v>
      </c>
      <c r="H351" s="36">
        <f>SUMIFS(СВЦЭМ!$I$34:$I$777,СВЦЭМ!$A$34:$A$777,$A351,СВЦЭМ!$B$33:$B$776,H$332)+'СЕТ СН'!$F$16</f>
        <v>0</v>
      </c>
      <c r="I351" s="36">
        <f>SUMIFS(СВЦЭМ!$I$34:$I$777,СВЦЭМ!$A$34:$A$777,$A351,СВЦЭМ!$B$33:$B$776,I$332)+'СЕТ СН'!$F$16</f>
        <v>0</v>
      </c>
      <c r="J351" s="36">
        <f>SUMIFS(СВЦЭМ!$I$34:$I$777,СВЦЭМ!$A$34:$A$777,$A351,СВЦЭМ!$B$33:$B$776,J$332)+'СЕТ СН'!$F$16</f>
        <v>0</v>
      </c>
      <c r="K351" s="36">
        <f>SUMIFS(СВЦЭМ!$I$34:$I$777,СВЦЭМ!$A$34:$A$777,$A351,СВЦЭМ!$B$33:$B$776,K$332)+'СЕТ СН'!$F$16</f>
        <v>0</v>
      </c>
      <c r="L351" s="36">
        <f>SUMIFS(СВЦЭМ!$I$34:$I$777,СВЦЭМ!$A$34:$A$777,$A351,СВЦЭМ!$B$33:$B$776,L$332)+'СЕТ СН'!$F$16</f>
        <v>0</v>
      </c>
      <c r="M351" s="36">
        <f>SUMIFS(СВЦЭМ!$I$34:$I$777,СВЦЭМ!$A$34:$A$777,$A351,СВЦЭМ!$B$33:$B$776,M$332)+'СЕТ СН'!$F$16</f>
        <v>0</v>
      </c>
      <c r="N351" s="36">
        <f>SUMIFS(СВЦЭМ!$I$34:$I$777,СВЦЭМ!$A$34:$A$777,$A351,СВЦЭМ!$B$33:$B$776,N$332)+'СЕТ СН'!$F$16</f>
        <v>0</v>
      </c>
      <c r="O351" s="36">
        <f>SUMIFS(СВЦЭМ!$I$34:$I$777,СВЦЭМ!$A$34:$A$777,$A351,СВЦЭМ!$B$33:$B$776,O$332)+'СЕТ СН'!$F$16</f>
        <v>0</v>
      </c>
      <c r="P351" s="36">
        <f>SUMIFS(СВЦЭМ!$I$34:$I$777,СВЦЭМ!$A$34:$A$777,$A351,СВЦЭМ!$B$33:$B$776,P$332)+'СЕТ СН'!$F$16</f>
        <v>0</v>
      </c>
      <c r="Q351" s="36">
        <f>SUMIFS(СВЦЭМ!$I$34:$I$777,СВЦЭМ!$A$34:$A$777,$A351,СВЦЭМ!$B$33:$B$776,Q$332)+'СЕТ СН'!$F$16</f>
        <v>0</v>
      </c>
      <c r="R351" s="36">
        <f>SUMIFS(СВЦЭМ!$I$34:$I$777,СВЦЭМ!$A$34:$A$777,$A351,СВЦЭМ!$B$33:$B$776,R$332)+'СЕТ СН'!$F$16</f>
        <v>0</v>
      </c>
      <c r="S351" s="36">
        <f>SUMIFS(СВЦЭМ!$I$34:$I$777,СВЦЭМ!$A$34:$A$777,$A351,СВЦЭМ!$B$33:$B$776,S$332)+'СЕТ СН'!$F$16</f>
        <v>0</v>
      </c>
      <c r="T351" s="36">
        <f>SUMIFS(СВЦЭМ!$I$34:$I$777,СВЦЭМ!$A$34:$A$777,$A351,СВЦЭМ!$B$33:$B$776,T$332)+'СЕТ СН'!$F$16</f>
        <v>0</v>
      </c>
      <c r="U351" s="36">
        <f>SUMIFS(СВЦЭМ!$I$34:$I$777,СВЦЭМ!$A$34:$A$777,$A351,СВЦЭМ!$B$33:$B$776,U$332)+'СЕТ СН'!$F$16</f>
        <v>0</v>
      </c>
      <c r="V351" s="36">
        <f>SUMIFS(СВЦЭМ!$I$34:$I$777,СВЦЭМ!$A$34:$A$777,$A351,СВЦЭМ!$B$33:$B$776,V$332)+'СЕТ СН'!$F$16</f>
        <v>0</v>
      </c>
      <c r="W351" s="36">
        <f>SUMIFS(СВЦЭМ!$I$34:$I$777,СВЦЭМ!$A$34:$A$777,$A351,СВЦЭМ!$B$33:$B$776,W$332)+'СЕТ СН'!$F$16</f>
        <v>0</v>
      </c>
      <c r="X351" s="36">
        <f>SUMIFS(СВЦЭМ!$I$34:$I$777,СВЦЭМ!$A$34:$A$777,$A351,СВЦЭМ!$B$33:$B$776,X$332)+'СЕТ СН'!$F$16</f>
        <v>0</v>
      </c>
      <c r="Y351" s="36">
        <f>SUMIFS(СВЦЭМ!$I$34:$I$777,СВЦЭМ!$A$34:$A$777,$A351,СВЦЭМ!$B$33:$B$776,Y$332)+'СЕТ СН'!$F$16</f>
        <v>0</v>
      </c>
    </row>
    <row r="352" spans="1:25" ht="15.75" hidden="1" x14ac:dyDescent="0.2">
      <c r="A352" s="35">
        <f t="shared" si="9"/>
        <v>43666</v>
      </c>
      <c r="B352" s="36">
        <f>SUMIFS(СВЦЭМ!$I$34:$I$777,СВЦЭМ!$A$34:$A$777,$A352,СВЦЭМ!$B$33:$B$776,B$332)+'СЕТ СН'!$F$16</f>
        <v>0</v>
      </c>
      <c r="C352" s="36">
        <f>SUMIFS(СВЦЭМ!$I$34:$I$777,СВЦЭМ!$A$34:$A$777,$A352,СВЦЭМ!$B$33:$B$776,C$332)+'СЕТ СН'!$F$16</f>
        <v>0</v>
      </c>
      <c r="D352" s="36">
        <f>SUMIFS(СВЦЭМ!$I$34:$I$777,СВЦЭМ!$A$34:$A$777,$A352,СВЦЭМ!$B$33:$B$776,D$332)+'СЕТ СН'!$F$16</f>
        <v>0</v>
      </c>
      <c r="E352" s="36">
        <f>SUMIFS(СВЦЭМ!$I$34:$I$777,СВЦЭМ!$A$34:$A$777,$A352,СВЦЭМ!$B$33:$B$776,E$332)+'СЕТ СН'!$F$16</f>
        <v>0</v>
      </c>
      <c r="F352" s="36">
        <f>SUMIFS(СВЦЭМ!$I$34:$I$777,СВЦЭМ!$A$34:$A$777,$A352,СВЦЭМ!$B$33:$B$776,F$332)+'СЕТ СН'!$F$16</f>
        <v>0</v>
      </c>
      <c r="G352" s="36">
        <f>SUMIFS(СВЦЭМ!$I$34:$I$777,СВЦЭМ!$A$34:$A$777,$A352,СВЦЭМ!$B$33:$B$776,G$332)+'СЕТ СН'!$F$16</f>
        <v>0</v>
      </c>
      <c r="H352" s="36">
        <f>SUMIFS(СВЦЭМ!$I$34:$I$777,СВЦЭМ!$A$34:$A$777,$A352,СВЦЭМ!$B$33:$B$776,H$332)+'СЕТ СН'!$F$16</f>
        <v>0</v>
      </c>
      <c r="I352" s="36">
        <f>SUMIFS(СВЦЭМ!$I$34:$I$777,СВЦЭМ!$A$34:$A$777,$A352,СВЦЭМ!$B$33:$B$776,I$332)+'СЕТ СН'!$F$16</f>
        <v>0</v>
      </c>
      <c r="J352" s="36">
        <f>SUMIFS(СВЦЭМ!$I$34:$I$777,СВЦЭМ!$A$34:$A$777,$A352,СВЦЭМ!$B$33:$B$776,J$332)+'СЕТ СН'!$F$16</f>
        <v>0</v>
      </c>
      <c r="K352" s="36">
        <f>SUMIFS(СВЦЭМ!$I$34:$I$777,СВЦЭМ!$A$34:$A$777,$A352,СВЦЭМ!$B$33:$B$776,K$332)+'СЕТ СН'!$F$16</f>
        <v>0</v>
      </c>
      <c r="L352" s="36">
        <f>SUMIFS(СВЦЭМ!$I$34:$I$777,СВЦЭМ!$A$34:$A$777,$A352,СВЦЭМ!$B$33:$B$776,L$332)+'СЕТ СН'!$F$16</f>
        <v>0</v>
      </c>
      <c r="M352" s="36">
        <f>SUMIFS(СВЦЭМ!$I$34:$I$777,СВЦЭМ!$A$34:$A$777,$A352,СВЦЭМ!$B$33:$B$776,M$332)+'СЕТ СН'!$F$16</f>
        <v>0</v>
      </c>
      <c r="N352" s="36">
        <f>SUMIFS(СВЦЭМ!$I$34:$I$777,СВЦЭМ!$A$34:$A$777,$A352,СВЦЭМ!$B$33:$B$776,N$332)+'СЕТ СН'!$F$16</f>
        <v>0</v>
      </c>
      <c r="O352" s="36">
        <f>SUMIFS(СВЦЭМ!$I$34:$I$777,СВЦЭМ!$A$34:$A$777,$A352,СВЦЭМ!$B$33:$B$776,O$332)+'СЕТ СН'!$F$16</f>
        <v>0</v>
      </c>
      <c r="P352" s="36">
        <f>SUMIFS(СВЦЭМ!$I$34:$I$777,СВЦЭМ!$A$34:$A$777,$A352,СВЦЭМ!$B$33:$B$776,P$332)+'СЕТ СН'!$F$16</f>
        <v>0</v>
      </c>
      <c r="Q352" s="36">
        <f>SUMIFS(СВЦЭМ!$I$34:$I$777,СВЦЭМ!$A$34:$A$777,$A352,СВЦЭМ!$B$33:$B$776,Q$332)+'СЕТ СН'!$F$16</f>
        <v>0</v>
      </c>
      <c r="R352" s="36">
        <f>SUMIFS(СВЦЭМ!$I$34:$I$777,СВЦЭМ!$A$34:$A$777,$A352,СВЦЭМ!$B$33:$B$776,R$332)+'СЕТ СН'!$F$16</f>
        <v>0</v>
      </c>
      <c r="S352" s="36">
        <f>SUMIFS(СВЦЭМ!$I$34:$I$777,СВЦЭМ!$A$34:$A$777,$A352,СВЦЭМ!$B$33:$B$776,S$332)+'СЕТ СН'!$F$16</f>
        <v>0</v>
      </c>
      <c r="T352" s="36">
        <f>SUMIFS(СВЦЭМ!$I$34:$I$777,СВЦЭМ!$A$34:$A$777,$A352,СВЦЭМ!$B$33:$B$776,T$332)+'СЕТ СН'!$F$16</f>
        <v>0</v>
      </c>
      <c r="U352" s="36">
        <f>SUMIFS(СВЦЭМ!$I$34:$I$777,СВЦЭМ!$A$34:$A$777,$A352,СВЦЭМ!$B$33:$B$776,U$332)+'СЕТ СН'!$F$16</f>
        <v>0</v>
      </c>
      <c r="V352" s="36">
        <f>SUMIFS(СВЦЭМ!$I$34:$I$777,СВЦЭМ!$A$34:$A$777,$A352,СВЦЭМ!$B$33:$B$776,V$332)+'СЕТ СН'!$F$16</f>
        <v>0</v>
      </c>
      <c r="W352" s="36">
        <f>SUMIFS(СВЦЭМ!$I$34:$I$777,СВЦЭМ!$A$34:$A$777,$A352,СВЦЭМ!$B$33:$B$776,W$332)+'СЕТ СН'!$F$16</f>
        <v>0</v>
      </c>
      <c r="X352" s="36">
        <f>SUMIFS(СВЦЭМ!$I$34:$I$777,СВЦЭМ!$A$34:$A$777,$A352,СВЦЭМ!$B$33:$B$776,X$332)+'СЕТ СН'!$F$16</f>
        <v>0</v>
      </c>
      <c r="Y352" s="36">
        <f>SUMIFS(СВЦЭМ!$I$34:$I$777,СВЦЭМ!$A$34:$A$777,$A352,СВЦЭМ!$B$33:$B$776,Y$332)+'СЕТ СН'!$F$16</f>
        <v>0</v>
      </c>
    </row>
    <row r="353" spans="1:27" ht="15.75" hidden="1" x14ac:dyDescent="0.2">
      <c r="A353" s="35">
        <f t="shared" si="9"/>
        <v>43667</v>
      </c>
      <c r="B353" s="36">
        <f>SUMIFS(СВЦЭМ!$I$34:$I$777,СВЦЭМ!$A$34:$A$777,$A353,СВЦЭМ!$B$33:$B$776,B$332)+'СЕТ СН'!$F$16</f>
        <v>0</v>
      </c>
      <c r="C353" s="36">
        <f>SUMIFS(СВЦЭМ!$I$34:$I$777,СВЦЭМ!$A$34:$A$777,$A353,СВЦЭМ!$B$33:$B$776,C$332)+'СЕТ СН'!$F$16</f>
        <v>0</v>
      </c>
      <c r="D353" s="36">
        <f>SUMIFS(СВЦЭМ!$I$34:$I$777,СВЦЭМ!$A$34:$A$777,$A353,СВЦЭМ!$B$33:$B$776,D$332)+'СЕТ СН'!$F$16</f>
        <v>0</v>
      </c>
      <c r="E353" s="36">
        <f>SUMIFS(СВЦЭМ!$I$34:$I$777,СВЦЭМ!$A$34:$A$777,$A353,СВЦЭМ!$B$33:$B$776,E$332)+'СЕТ СН'!$F$16</f>
        <v>0</v>
      </c>
      <c r="F353" s="36">
        <f>SUMIFS(СВЦЭМ!$I$34:$I$777,СВЦЭМ!$A$34:$A$777,$A353,СВЦЭМ!$B$33:$B$776,F$332)+'СЕТ СН'!$F$16</f>
        <v>0</v>
      </c>
      <c r="G353" s="36">
        <f>SUMIFS(СВЦЭМ!$I$34:$I$777,СВЦЭМ!$A$34:$A$777,$A353,СВЦЭМ!$B$33:$B$776,G$332)+'СЕТ СН'!$F$16</f>
        <v>0</v>
      </c>
      <c r="H353" s="36">
        <f>SUMIFS(СВЦЭМ!$I$34:$I$777,СВЦЭМ!$A$34:$A$777,$A353,СВЦЭМ!$B$33:$B$776,H$332)+'СЕТ СН'!$F$16</f>
        <v>0</v>
      </c>
      <c r="I353" s="36">
        <f>SUMIFS(СВЦЭМ!$I$34:$I$777,СВЦЭМ!$A$34:$A$777,$A353,СВЦЭМ!$B$33:$B$776,I$332)+'СЕТ СН'!$F$16</f>
        <v>0</v>
      </c>
      <c r="J353" s="36">
        <f>SUMIFS(СВЦЭМ!$I$34:$I$777,СВЦЭМ!$A$34:$A$777,$A353,СВЦЭМ!$B$33:$B$776,J$332)+'СЕТ СН'!$F$16</f>
        <v>0</v>
      </c>
      <c r="K353" s="36">
        <f>SUMIFS(СВЦЭМ!$I$34:$I$777,СВЦЭМ!$A$34:$A$777,$A353,СВЦЭМ!$B$33:$B$776,K$332)+'СЕТ СН'!$F$16</f>
        <v>0</v>
      </c>
      <c r="L353" s="36">
        <f>SUMIFS(СВЦЭМ!$I$34:$I$777,СВЦЭМ!$A$34:$A$777,$A353,СВЦЭМ!$B$33:$B$776,L$332)+'СЕТ СН'!$F$16</f>
        <v>0</v>
      </c>
      <c r="M353" s="36">
        <f>SUMIFS(СВЦЭМ!$I$34:$I$777,СВЦЭМ!$A$34:$A$777,$A353,СВЦЭМ!$B$33:$B$776,M$332)+'СЕТ СН'!$F$16</f>
        <v>0</v>
      </c>
      <c r="N353" s="36">
        <f>SUMIFS(СВЦЭМ!$I$34:$I$777,СВЦЭМ!$A$34:$A$777,$A353,СВЦЭМ!$B$33:$B$776,N$332)+'СЕТ СН'!$F$16</f>
        <v>0</v>
      </c>
      <c r="O353" s="36">
        <f>SUMIFS(СВЦЭМ!$I$34:$I$777,СВЦЭМ!$A$34:$A$777,$A353,СВЦЭМ!$B$33:$B$776,O$332)+'СЕТ СН'!$F$16</f>
        <v>0</v>
      </c>
      <c r="P353" s="36">
        <f>SUMIFS(СВЦЭМ!$I$34:$I$777,СВЦЭМ!$A$34:$A$777,$A353,СВЦЭМ!$B$33:$B$776,P$332)+'СЕТ СН'!$F$16</f>
        <v>0</v>
      </c>
      <c r="Q353" s="36">
        <f>SUMIFS(СВЦЭМ!$I$34:$I$777,СВЦЭМ!$A$34:$A$777,$A353,СВЦЭМ!$B$33:$B$776,Q$332)+'СЕТ СН'!$F$16</f>
        <v>0</v>
      </c>
      <c r="R353" s="36">
        <f>SUMIFS(СВЦЭМ!$I$34:$I$777,СВЦЭМ!$A$34:$A$777,$A353,СВЦЭМ!$B$33:$B$776,R$332)+'СЕТ СН'!$F$16</f>
        <v>0</v>
      </c>
      <c r="S353" s="36">
        <f>SUMIFS(СВЦЭМ!$I$34:$I$777,СВЦЭМ!$A$34:$A$777,$A353,СВЦЭМ!$B$33:$B$776,S$332)+'СЕТ СН'!$F$16</f>
        <v>0</v>
      </c>
      <c r="T353" s="36">
        <f>SUMIFS(СВЦЭМ!$I$34:$I$777,СВЦЭМ!$A$34:$A$777,$A353,СВЦЭМ!$B$33:$B$776,T$332)+'СЕТ СН'!$F$16</f>
        <v>0</v>
      </c>
      <c r="U353" s="36">
        <f>SUMIFS(СВЦЭМ!$I$34:$I$777,СВЦЭМ!$A$34:$A$777,$A353,СВЦЭМ!$B$33:$B$776,U$332)+'СЕТ СН'!$F$16</f>
        <v>0</v>
      </c>
      <c r="V353" s="36">
        <f>SUMIFS(СВЦЭМ!$I$34:$I$777,СВЦЭМ!$A$34:$A$777,$A353,СВЦЭМ!$B$33:$B$776,V$332)+'СЕТ СН'!$F$16</f>
        <v>0</v>
      </c>
      <c r="W353" s="36">
        <f>SUMIFS(СВЦЭМ!$I$34:$I$777,СВЦЭМ!$A$34:$A$777,$A353,СВЦЭМ!$B$33:$B$776,W$332)+'СЕТ СН'!$F$16</f>
        <v>0</v>
      </c>
      <c r="X353" s="36">
        <f>SUMIFS(СВЦЭМ!$I$34:$I$777,СВЦЭМ!$A$34:$A$777,$A353,СВЦЭМ!$B$33:$B$776,X$332)+'СЕТ СН'!$F$16</f>
        <v>0</v>
      </c>
      <c r="Y353" s="36">
        <f>SUMIFS(СВЦЭМ!$I$34:$I$777,СВЦЭМ!$A$34:$A$777,$A353,СВЦЭМ!$B$33:$B$776,Y$332)+'СЕТ СН'!$F$16</f>
        <v>0</v>
      </c>
    </row>
    <row r="354" spans="1:27" ht="15.75" hidden="1" x14ac:dyDescent="0.2">
      <c r="A354" s="35">
        <f t="shared" si="9"/>
        <v>43668</v>
      </c>
      <c r="B354" s="36">
        <f>SUMIFS(СВЦЭМ!$I$34:$I$777,СВЦЭМ!$A$34:$A$777,$A354,СВЦЭМ!$B$33:$B$776,B$332)+'СЕТ СН'!$F$16</f>
        <v>0</v>
      </c>
      <c r="C354" s="36">
        <f>SUMIFS(СВЦЭМ!$I$34:$I$777,СВЦЭМ!$A$34:$A$777,$A354,СВЦЭМ!$B$33:$B$776,C$332)+'СЕТ СН'!$F$16</f>
        <v>0</v>
      </c>
      <c r="D354" s="36">
        <f>SUMIFS(СВЦЭМ!$I$34:$I$777,СВЦЭМ!$A$34:$A$777,$A354,СВЦЭМ!$B$33:$B$776,D$332)+'СЕТ СН'!$F$16</f>
        <v>0</v>
      </c>
      <c r="E354" s="36">
        <f>SUMIFS(СВЦЭМ!$I$34:$I$777,СВЦЭМ!$A$34:$A$777,$A354,СВЦЭМ!$B$33:$B$776,E$332)+'СЕТ СН'!$F$16</f>
        <v>0</v>
      </c>
      <c r="F354" s="36">
        <f>SUMIFS(СВЦЭМ!$I$34:$I$777,СВЦЭМ!$A$34:$A$777,$A354,СВЦЭМ!$B$33:$B$776,F$332)+'СЕТ СН'!$F$16</f>
        <v>0</v>
      </c>
      <c r="G354" s="36">
        <f>SUMIFS(СВЦЭМ!$I$34:$I$777,СВЦЭМ!$A$34:$A$777,$A354,СВЦЭМ!$B$33:$B$776,G$332)+'СЕТ СН'!$F$16</f>
        <v>0</v>
      </c>
      <c r="H354" s="36">
        <f>SUMIFS(СВЦЭМ!$I$34:$I$777,СВЦЭМ!$A$34:$A$777,$A354,СВЦЭМ!$B$33:$B$776,H$332)+'СЕТ СН'!$F$16</f>
        <v>0</v>
      </c>
      <c r="I354" s="36">
        <f>SUMIFS(СВЦЭМ!$I$34:$I$777,СВЦЭМ!$A$34:$A$777,$A354,СВЦЭМ!$B$33:$B$776,I$332)+'СЕТ СН'!$F$16</f>
        <v>0</v>
      </c>
      <c r="J354" s="36">
        <f>SUMIFS(СВЦЭМ!$I$34:$I$777,СВЦЭМ!$A$34:$A$777,$A354,СВЦЭМ!$B$33:$B$776,J$332)+'СЕТ СН'!$F$16</f>
        <v>0</v>
      </c>
      <c r="K354" s="36">
        <f>SUMIFS(СВЦЭМ!$I$34:$I$777,СВЦЭМ!$A$34:$A$777,$A354,СВЦЭМ!$B$33:$B$776,K$332)+'СЕТ СН'!$F$16</f>
        <v>0</v>
      </c>
      <c r="L354" s="36">
        <f>SUMIFS(СВЦЭМ!$I$34:$I$777,СВЦЭМ!$A$34:$A$777,$A354,СВЦЭМ!$B$33:$B$776,L$332)+'СЕТ СН'!$F$16</f>
        <v>0</v>
      </c>
      <c r="M354" s="36">
        <f>SUMIFS(СВЦЭМ!$I$34:$I$777,СВЦЭМ!$A$34:$A$777,$A354,СВЦЭМ!$B$33:$B$776,M$332)+'СЕТ СН'!$F$16</f>
        <v>0</v>
      </c>
      <c r="N354" s="36">
        <f>SUMIFS(СВЦЭМ!$I$34:$I$777,СВЦЭМ!$A$34:$A$777,$A354,СВЦЭМ!$B$33:$B$776,N$332)+'СЕТ СН'!$F$16</f>
        <v>0</v>
      </c>
      <c r="O354" s="36">
        <f>SUMIFS(СВЦЭМ!$I$34:$I$777,СВЦЭМ!$A$34:$A$777,$A354,СВЦЭМ!$B$33:$B$776,O$332)+'СЕТ СН'!$F$16</f>
        <v>0</v>
      </c>
      <c r="P354" s="36">
        <f>SUMIFS(СВЦЭМ!$I$34:$I$777,СВЦЭМ!$A$34:$A$777,$A354,СВЦЭМ!$B$33:$B$776,P$332)+'СЕТ СН'!$F$16</f>
        <v>0</v>
      </c>
      <c r="Q354" s="36">
        <f>SUMIFS(СВЦЭМ!$I$34:$I$777,СВЦЭМ!$A$34:$A$777,$A354,СВЦЭМ!$B$33:$B$776,Q$332)+'СЕТ СН'!$F$16</f>
        <v>0</v>
      </c>
      <c r="R354" s="36">
        <f>SUMIFS(СВЦЭМ!$I$34:$I$777,СВЦЭМ!$A$34:$A$777,$A354,СВЦЭМ!$B$33:$B$776,R$332)+'СЕТ СН'!$F$16</f>
        <v>0</v>
      </c>
      <c r="S354" s="36">
        <f>SUMIFS(СВЦЭМ!$I$34:$I$777,СВЦЭМ!$A$34:$A$777,$A354,СВЦЭМ!$B$33:$B$776,S$332)+'СЕТ СН'!$F$16</f>
        <v>0</v>
      </c>
      <c r="T354" s="36">
        <f>SUMIFS(СВЦЭМ!$I$34:$I$777,СВЦЭМ!$A$34:$A$777,$A354,СВЦЭМ!$B$33:$B$776,T$332)+'СЕТ СН'!$F$16</f>
        <v>0</v>
      </c>
      <c r="U354" s="36">
        <f>SUMIFS(СВЦЭМ!$I$34:$I$777,СВЦЭМ!$A$34:$A$777,$A354,СВЦЭМ!$B$33:$B$776,U$332)+'СЕТ СН'!$F$16</f>
        <v>0</v>
      </c>
      <c r="V354" s="36">
        <f>SUMIFS(СВЦЭМ!$I$34:$I$777,СВЦЭМ!$A$34:$A$777,$A354,СВЦЭМ!$B$33:$B$776,V$332)+'СЕТ СН'!$F$16</f>
        <v>0</v>
      </c>
      <c r="W354" s="36">
        <f>SUMIFS(СВЦЭМ!$I$34:$I$777,СВЦЭМ!$A$34:$A$777,$A354,СВЦЭМ!$B$33:$B$776,W$332)+'СЕТ СН'!$F$16</f>
        <v>0</v>
      </c>
      <c r="X354" s="36">
        <f>SUMIFS(СВЦЭМ!$I$34:$I$777,СВЦЭМ!$A$34:$A$777,$A354,СВЦЭМ!$B$33:$B$776,X$332)+'СЕТ СН'!$F$16</f>
        <v>0</v>
      </c>
      <c r="Y354" s="36">
        <f>SUMIFS(СВЦЭМ!$I$34:$I$777,СВЦЭМ!$A$34:$A$777,$A354,СВЦЭМ!$B$33:$B$776,Y$332)+'СЕТ СН'!$F$16</f>
        <v>0</v>
      </c>
    </row>
    <row r="355" spans="1:27" ht="15.75" hidden="1" x14ac:dyDescent="0.2">
      <c r="A355" s="35">
        <f t="shared" si="9"/>
        <v>43669</v>
      </c>
      <c r="B355" s="36">
        <f>SUMIFS(СВЦЭМ!$I$34:$I$777,СВЦЭМ!$A$34:$A$777,$A355,СВЦЭМ!$B$33:$B$776,B$332)+'СЕТ СН'!$F$16</f>
        <v>0</v>
      </c>
      <c r="C355" s="36">
        <f>SUMIFS(СВЦЭМ!$I$34:$I$777,СВЦЭМ!$A$34:$A$777,$A355,СВЦЭМ!$B$33:$B$776,C$332)+'СЕТ СН'!$F$16</f>
        <v>0</v>
      </c>
      <c r="D355" s="36">
        <f>SUMIFS(СВЦЭМ!$I$34:$I$777,СВЦЭМ!$A$34:$A$777,$A355,СВЦЭМ!$B$33:$B$776,D$332)+'СЕТ СН'!$F$16</f>
        <v>0</v>
      </c>
      <c r="E355" s="36">
        <f>SUMIFS(СВЦЭМ!$I$34:$I$777,СВЦЭМ!$A$34:$A$777,$A355,СВЦЭМ!$B$33:$B$776,E$332)+'СЕТ СН'!$F$16</f>
        <v>0</v>
      </c>
      <c r="F355" s="36">
        <f>SUMIFS(СВЦЭМ!$I$34:$I$777,СВЦЭМ!$A$34:$A$777,$A355,СВЦЭМ!$B$33:$B$776,F$332)+'СЕТ СН'!$F$16</f>
        <v>0</v>
      </c>
      <c r="G355" s="36">
        <f>SUMIFS(СВЦЭМ!$I$34:$I$777,СВЦЭМ!$A$34:$A$777,$A355,СВЦЭМ!$B$33:$B$776,G$332)+'СЕТ СН'!$F$16</f>
        <v>0</v>
      </c>
      <c r="H355" s="36">
        <f>SUMIFS(СВЦЭМ!$I$34:$I$777,СВЦЭМ!$A$34:$A$777,$A355,СВЦЭМ!$B$33:$B$776,H$332)+'СЕТ СН'!$F$16</f>
        <v>0</v>
      </c>
      <c r="I355" s="36">
        <f>SUMIFS(СВЦЭМ!$I$34:$I$777,СВЦЭМ!$A$34:$A$777,$A355,СВЦЭМ!$B$33:$B$776,I$332)+'СЕТ СН'!$F$16</f>
        <v>0</v>
      </c>
      <c r="J355" s="36">
        <f>SUMIFS(СВЦЭМ!$I$34:$I$777,СВЦЭМ!$A$34:$A$777,$A355,СВЦЭМ!$B$33:$B$776,J$332)+'СЕТ СН'!$F$16</f>
        <v>0</v>
      </c>
      <c r="K355" s="36">
        <f>SUMIFS(СВЦЭМ!$I$34:$I$777,СВЦЭМ!$A$34:$A$777,$A355,СВЦЭМ!$B$33:$B$776,K$332)+'СЕТ СН'!$F$16</f>
        <v>0</v>
      </c>
      <c r="L355" s="36">
        <f>SUMIFS(СВЦЭМ!$I$34:$I$777,СВЦЭМ!$A$34:$A$777,$A355,СВЦЭМ!$B$33:$B$776,L$332)+'СЕТ СН'!$F$16</f>
        <v>0</v>
      </c>
      <c r="M355" s="36">
        <f>SUMIFS(СВЦЭМ!$I$34:$I$777,СВЦЭМ!$A$34:$A$777,$A355,СВЦЭМ!$B$33:$B$776,M$332)+'СЕТ СН'!$F$16</f>
        <v>0</v>
      </c>
      <c r="N355" s="36">
        <f>SUMIFS(СВЦЭМ!$I$34:$I$777,СВЦЭМ!$A$34:$A$777,$A355,СВЦЭМ!$B$33:$B$776,N$332)+'СЕТ СН'!$F$16</f>
        <v>0</v>
      </c>
      <c r="O355" s="36">
        <f>SUMIFS(СВЦЭМ!$I$34:$I$777,СВЦЭМ!$A$34:$A$777,$A355,СВЦЭМ!$B$33:$B$776,O$332)+'СЕТ СН'!$F$16</f>
        <v>0</v>
      </c>
      <c r="P355" s="36">
        <f>SUMIFS(СВЦЭМ!$I$34:$I$777,СВЦЭМ!$A$34:$A$777,$A355,СВЦЭМ!$B$33:$B$776,P$332)+'СЕТ СН'!$F$16</f>
        <v>0</v>
      </c>
      <c r="Q355" s="36">
        <f>SUMIFS(СВЦЭМ!$I$34:$I$777,СВЦЭМ!$A$34:$A$777,$A355,СВЦЭМ!$B$33:$B$776,Q$332)+'СЕТ СН'!$F$16</f>
        <v>0</v>
      </c>
      <c r="R355" s="36">
        <f>SUMIFS(СВЦЭМ!$I$34:$I$777,СВЦЭМ!$A$34:$A$777,$A355,СВЦЭМ!$B$33:$B$776,R$332)+'СЕТ СН'!$F$16</f>
        <v>0</v>
      </c>
      <c r="S355" s="36">
        <f>SUMIFS(СВЦЭМ!$I$34:$I$777,СВЦЭМ!$A$34:$A$777,$A355,СВЦЭМ!$B$33:$B$776,S$332)+'СЕТ СН'!$F$16</f>
        <v>0</v>
      </c>
      <c r="T355" s="36">
        <f>SUMIFS(СВЦЭМ!$I$34:$I$777,СВЦЭМ!$A$34:$A$777,$A355,СВЦЭМ!$B$33:$B$776,T$332)+'СЕТ СН'!$F$16</f>
        <v>0</v>
      </c>
      <c r="U355" s="36">
        <f>SUMIFS(СВЦЭМ!$I$34:$I$777,СВЦЭМ!$A$34:$A$777,$A355,СВЦЭМ!$B$33:$B$776,U$332)+'СЕТ СН'!$F$16</f>
        <v>0</v>
      </c>
      <c r="V355" s="36">
        <f>SUMIFS(СВЦЭМ!$I$34:$I$777,СВЦЭМ!$A$34:$A$777,$A355,СВЦЭМ!$B$33:$B$776,V$332)+'СЕТ СН'!$F$16</f>
        <v>0</v>
      </c>
      <c r="W355" s="36">
        <f>SUMIFS(СВЦЭМ!$I$34:$I$777,СВЦЭМ!$A$34:$A$777,$A355,СВЦЭМ!$B$33:$B$776,W$332)+'СЕТ СН'!$F$16</f>
        <v>0</v>
      </c>
      <c r="X355" s="36">
        <f>SUMIFS(СВЦЭМ!$I$34:$I$777,СВЦЭМ!$A$34:$A$777,$A355,СВЦЭМ!$B$33:$B$776,X$332)+'СЕТ СН'!$F$16</f>
        <v>0</v>
      </c>
      <c r="Y355" s="36">
        <f>SUMIFS(СВЦЭМ!$I$34:$I$777,СВЦЭМ!$A$34:$A$777,$A355,СВЦЭМ!$B$33:$B$776,Y$332)+'СЕТ СН'!$F$16</f>
        <v>0</v>
      </c>
    </row>
    <row r="356" spans="1:27" ht="15.75" hidden="1" x14ac:dyDescent="0.2">
      <c r="A356" s="35">
        <f t="shared" si="9"/>
        <v>43670</v>
      </c>
      <c r="B356" s="36">
        <f>SUMIFS(СВЦЭМ!$I$34:$I$777,СВЦЭМ!$A$34:$A$777,$A356,СВЦЭМ!$B$33:$B$776,B$332)+'СЕТ СН'!$F$16</f>
        <v>0</v>
      </c>
      <c r="C356" s="36">
        <f>SUMIFS(СВЦЭМ!$I$34:$I$777,СВЦЭМ!$A$34:$A$777,$A356,СВЦЭМ!$B$33:$B$776,C$332)+'СЕТ СН'!$F$16</f>
        <v>0</v>
      </c>
      <c r="D356" s="36">
        <f>SUMIFS(СВЦЭМ!$I$34:$I$777,СВЦЭМ!$A$34:$A$777,$A356,СВЦЭМ!$B$33:$B$776,D$332)+'СЕТ СН'!$F$16</f>
        <v>0</v>
      </c>
      <c r="E356" s="36">
        <f>SUMIFS(СВЦЭМ!$I$34:$I$777,СВЦЭМ!$A$34:$A$777,$A356,СВЦЭМ!$B$33:$B$776,E$332)+'СЕТ СН'!$F$16</f>
        <v>0</v>
      </c>
      <c r="F356" s="36">
        <f>SUMIFS(СВЦЭМ!$I$34:$I$777,СВЦЭМ!$A$34:$A$777,$A356,СВЦЭМ!$B$33:$B$776,F$332)+'СЕТ СН'!$F$16</f>
        <v>0</v>
      </c>
      <c r="G356" s="36">
        <f>SUMIFS(СВЦЭМ!$I$34:$I$777,СВЦЭМ!$A$34:$A$777,$A356,СВЦЭМ!$B$33:$B$776,G$332)+'СЕТ СН'!$F$16</f>
        <v>0</v>
      </c>
      <c r="H356" s="36">
        <f>SUMIFS(СВЦЭМ!$I$34:$I$777,СВЦЭМ!$A$34:$A$777,$A356,СВЦЭМ!$B$33:$B$776,H$332)+'СЕТ СН'!$F$16</f>
        <v>0</v>
      </c>
      <c r="I356" s="36">
        <f>SUMIFS(СВЦЭМ!$I$34:$I$777,СВЦЭМ!$A$34:$A$777,$A356,СВЦЭМ!$B$33:$B$776,I$332)+'СЕТ СН'!$F$16</f>
        <v>0</v>
      </c>
      <c r="J356" s="36">
        <f>SUMIFS(СВЦЭМ!$I$34:$I$777,СВЦЭМ!$A$34:$A$777,$A356,СВЦЭМ!$B$33:$B$776,J$332)+'СЕТ СН'!$F$16</f>
        <v>0</v>
      </c>
      <c r="K356" s="36">
        <f>SUMIFS(СВЦЭМ!$I$34:$I$777,СВЦЭМ!$A$34:$A$777,$A356,СВЦЭМ!$B$33:$B$776,K$332)+'СЕТ СН'!$F$16</f>
        <v>0</v>
      </c>
      <c r="L356" s="36">
        <f>SUMIFS(СВЦЭМ!$I$34:$I$777,СВЦЭМ!$A$34:$A$777,$A356,СВЦЭМ!$B$33:$B$776,L$332)+'СЕТ СН'!$F$16</f>
        <v>0</v>
      </c>
      <c r="M356" s="36">
        <f>SUMIFS(СВЦЭМ!$I$34:$I$777,СВЦЭМ!$A$34:$A$777,$A356,СВЦЭМ!$B$33:$B$776,M$332)+'СЕТ СН'!$F$16</f>
        <v>0</v>
      </c>
      <c r="N356" s="36">
        <f>SUMIFS(СВЦЭМ!$I$34:$I$777,СВЦЭМ!$A$34:$A$777,$A356,СВЦЭМ!$B$33:$B$776,N$332)+'СЕТ СН'!$F$16</f>
        <v>0</v>
      </c>
      <c r="O356" s="36">
        <f>SUMIFS(СВЦЭМ!$I$34:$I$777,СВЦЭМ!$A$34:$A$777,$A356,СВЦЭМ!$B$33:$B$776,O$332)+'СЕТ СН'!$F$16</f>
        <v>0</v>
      </c>
      <c r="P356" s="36">
        <f>SUMIFS(СВЦЭМ!$I$34:$I$777,СВЦЭМ!$A$34:$A$777,$A356,СВЦЭМ!$B$33:$B$776,P$332)+'СЕТ СН'!$F$16</f>
        <v>0</v>
      </c>
      <c r="Q356" s="36">
        <f>SUMIFS(СВЦЭМ!$I$34:$I$777,СВЦЭМ!$A$34:$A$777,$A356,СВЦЭМ!$B$33:$B$776,Q$332)+'СЕТ СН'!$F$16</f>
        <v>0</v>
      </c>
      <c r="R356" s="36">
        <f>SUMIFS(СВЦЭМ!$I$34:$I$777,СВЦЭМ!$A$34:$A$777,$A356,СВЦЭМ!$B$33:$B$776,R$332)+'СЕТ СН'!$F$16</f>
        <v>0</v>
      </c>
      <c r="S356" s="36">
        <f>SUMIFS(СВЦЭМ!$I$34:$I$777,СВЦЭМ!$A$34:$A$777,$A356,СВЦЭМ!$B$33:$B$776,S$332)+'СЕТ СН'!$F$16</f>
        <v>0</v>
      </c>
      <c r="T356" s="36">
        <f>SUMIFS(СВЦЭМ!$I$34:$I$777,СВЦЭМ!$A$34:$A$777,$A356,СВЦЭМ!$B$33:$B$776,T$332)+'СЕТ СН'!$F$16</f>
        <v>0</v>
      </c>
      <c r="U356" s="36">
        <f>SUMIFS(СВЦЭМ!$I$34:$I$777,СВЦЭМ!$A$34:$A$777,$A356,СВЦЭМ!$B$33:$B$776,U$332)+'СЕТ СН'!$F$16</f>
        <v>0</v>
      </c>
      <c r="V356" s="36">
        <f>SUMIFS(СВЦЭМ!$I$34:$I$777,СВЦЭМ!$A$34:$A$777,$A356,СВЦЭМ!$B$33:$B$776,V$332)+'СЕТ СН'!$F$16</f>
        <v>0</v>
      </c>
      <c r="W356" s="36">
        <f>SUMIFS(СВЦЭМ!$I$34:$I$777,СВЦЭМ!$A$34:$A$777,$A356,СВЦЭМ!$B$33:$B$776,W$332)+'СЕТ СН'!$F$16</f>
        <v>0</v>
      </c>
      <c r="X356" s="36">
        <f>SUMIFS(СВЦЭМ!$I$34:$I$777,СВЦЭМ!$A$34:$A$777,$A356,СВЦЭМ!$B$33:$B$776,X$332)+'СЕТ СН'!$F$16</f>
        <v>0</v>
      </c>
      <c r="Y356" s="36">
        <f>SUMIFS(СВЦЭМ!$I$34:$I$777,СВЦЭМ!$A$34:$A$777,$A356,СВЦЭМ!$B$33:$B$776,Y$332)+'СЕТ СН'!$F$16</f>
        <v>0</v>
      </c>
    </row>
    <row r="357" spans="1:27" ht="15.75" hidden="1" x14ac:dyDescent="0.2">
      <c r="A357" s="35">
        <f t="shared" si="9"/>
        <v>43671</v>
      </c>
      <c r="B357" s="36">
        <f>SUMIFS(СВЦЭМ!$I$34:$I$777,СВЦЭМ!$A$34:$A$777,$A357,СВЦЭМ!$B$33:$B$776,B$332)+'СЕТ СН'!$F$16</f>
        <v>0</v>
      </c>
      <c r="C357" s="36">
        <f>SUMIFS(СВЦЭМ!$I$34:$I$777,СВЦЭМ!$A$34:$A$777,$A357,СВЦЭМ!$B$33:$B$776,C$332)+'СЕТ СН'!$F$16</f>
        <v>0</v>
      </c>
      <c r="D357" s="36">
        <f>SUMIFS(СВЦЭМ!$I$34:$I$777,СВЦЭМ!$A$34:$A$777,$A357,СВЦЭМ!$B$33:$B$776,D$332)+'СЕТ СН'!$F$16</f>
        <v>0</v>
      </c>
      <c r="E357" s="36">
        <f>SUMIFS(СВЦЭМ!$I$34:$I$777,СВЦЭМ!$A$34:$A$777,$A357,СВЦЭМ!$B$33:$B$776,E$332)+'СЕТ СН'!$F$16</f>
        <v>0</v>
      </c>
      <c r="F357" s="36">
        <f>SUMIFS(СВЦЭМ!$I$34:$I$777,СВЦЭМ!$A$34:$A$777,$A357,СВЦЭМ!$B$33:$B$776,F$332)+'СЕТ СН'!$F$16</f>
        <v>0</v>
      </c>
      <c r="G357" s="36">
        <f>SUMIFS(СВЦЭМ!$I$34:$I$777,СВЦЭМ!$A$34:$A$777,$A357,СВЦЭМ!$B$33:$B$776,G$332)+'СЕТ СН'!$F$16</f>
        <v>0</v>
      </c>
      <c r="H357" s="36">
        <f>SUMIFS(СВЦЭМ!$I$34:$I$777,СВЦЭМ!$A$34:$A$777,$A357,СВЦЭМ!$B$33:$B$776,H$332)+'СЕТ СН'!$F$16</f>
        <v>0</v>
      </c>
      <c r="I357" s="36">
        <f>SUMIFS(СВЦЭМ!$I$34:$I$777,СВЦЭМ!$A$34:$A$777,$A357,СВЦЭМ!$B$33:$B$776,I$332)+'СЕТ СН'!$F$16</f>
        <v>0</v>
      </c>
      <c r="J357" s="36">
        <f>SUMIFS(СВЦЭМ!$I$34:$I$777,СВЦЭМ!$A$34:$A$777,$A357,СВЦЭМ!$B$33:$B$776,J$332)+'СЕТ СН'!$F$16</f>
        <v>0</v>
      </c>
      <c r="K357" s="36">
        <f>SUMIFS(СВЦЭМ!$I$34:$I$777,СВЦЭМ!$A$34:$A$777,$A357,СВЦЭМ!$B$33:$B$776,K$332)+'СЕТ СН'!$F$16</f>
        <v>0</v>
      </c>
      <c r="L357" s="36">
        <f>SUMIFS(СВЦЭМ!$I$34:$I$777,СВЦЭМ!$A$34:$A$777,$A357,СВЦЭМ!$B$33:$B$776,L$332)+'СЕТ СН'!$F$16</f>
        <v>0</v>
      </c>
      <c r="M357" s="36">
        <f>SUMIFS(СВЦЭМ!$I$34:$I$777,СВЦЭМ!$A$34:$A$777,$A357,СВЦЭМ!$B$33:$B$776,M$332)+'СЕТ СН'!$F$16</f>
        <v>0</v>
      </c>
      <c r="N357" s="36">
        <f>SUMIFS(СВЦЭМ!$I$34:$I$777,СВЦЭМ!$A$34:$A$777,$A357,СВЦЭМ!$B$33:$B$776,N$332)+'СЕТ СН'!$F$16</f>
        <v>0</v>
      </c>
      <c r="O357" s="36">
        <f>SUMIFS(СВЦЭМ!$I$34:$I$777,СВЦЭМ!$A$34:$A$777,$A357,СВЦЭМ!$B$33:$B$776,O$332)+'СЕТ СН'!$F$16</f>
        <v>0</v>
      </c>
      <c r="P357" s="36">
        <f>SUMIFS(СВЦЭМ!$I$34:$I$777,СВЦЭМ!$A$34:$A$777,$A357,СВЦЭМ!$B$33:$B$776,P$332)+'СЕТ СН'!$F$16</f>
        <v>0</v>
      </c>
      <c r="Q357" s="36">
        <f>SUMIFS(СВЦЭМ!$I$34:$I$777,СВЦЭМ!$A$34:$A$777,$A357,СВЦЭМ!$B$33:$B$776,Q$332)+'СЕТ СН'!$F$16</f>
        <v>0</v>
      </c>
      <c r="R357" s="36">
        <f>SUMIFS(СВЦЭМ!$I$34:$I$777,СВЦЭМ!$A$34:$A$777,$A357,СВЦЭМ!$B$33:$B$776,R$332)+'СЕТ СН'!$F$16</f>
        <v>0</v>
      </c>
      <c r="S357" s="36">
        <f>SUMIFS(СВЦЭМ!$I$34:$I$777,СВЦЭМ!$A$34:$A$777,$A357,СВЦЭМ!$B$33:$B$776,S$332)+'СЕТ СН'!$F$16</f>
        <v>0</v>
      </c>
      <c r="T357" s="36">
        <f>SUMIFS(СВЦЭМ!$I$34:$I$777,СВЦЭМ!$A$34:$A$777,$A357,СВЦЭМ!$B$33:$B$776,T$332)+'СЕТ СН'!$F$16</f>
        <v>0</v>
      </c>
      <c r="U357" s="36">
        <f>SUMIFS(СВЦЭМ!$I$34:$I$777,СВЦЭМ!$A$34:$A$777,$A357,СВЦЭМ!$B$33:$B$776,U$332)+'СЕТ СН'!$F$16</f>
        <v>0</v>
      </c>
      <c r="V357" s="36">
        <f>SUMIFS(СВЦЭМ!$I$34:$I$777,СВЦЭМ!$A$34:$A$777,$A357,СВЦЭМ!$B$33:$B$776,V$332)+'СЕТ СН'!$F$16</f>
        <v>0</v>
      </c>
      <c r="W357" s="36">
        <f>SUMIFS(СВЦЭМ!$I$34:$I$777,СВЦЭМ!$A$34:$A$777,$A357,СВЦЭМ!$B$33:$B$776,W$332)+'СЕТ СН'!$F$16</f>
        <v>0</v>
      </c>
      <c r="X357" s="36">
        <f>SUMIFS(СВЦЭМ!$I$34:$I$777,СВЦЭМ!$A$34:$A$777,$A357,СВЦЭМ!$B$33:$B$776,X$332)+'СЕТ СН'!$F$16</f>
        <v>0</v>
      </c>
      <c r="Y357" s="36">
        <f>SUMIFS(СВЦЭМ!$I$34:$I$777,СВЦЭМ!$A$34:$A$777,$A357,СВЦЭМ!$B$33:$B$776,Y$332)+'СЕТ СН'!$F$16</f>
        <v>0</v>
      </c>
    </row>
    <row r="358" spans="1:27" ht="15.75" hidden="1" x14ac:dyDescent="0.2">
      <c r="A358" s="35">
        <f t="shared" si="9"/>
        <v>43672</v>
      </c>
      <c r="B358" s="36">
        <f>SUMIFS(СВЦЭМ!$I$34:$I$777,СВЦЭМ!$A$34:$A$777,$A358,СВЦЭМ!$B$33:$B$776,B$332)+'СЕТ СН'!$F$16</f>
        <v>0</v>
      </c>
      <c r="C358" s="36">
        <f>SUMIFS(СВЦЭМ!$I$34:$I$777,СВЦЭМ!$A$34:$A$777,$A358,СВЦЭМ!$B$33:$B$776,C$332)+'СЕТ СН'!$F$16</f>
        <v>0</v>
      </c>
      <c r="D358" s="36">
        <f>SUMIFS(СВЦЭМ!$I$34:$I$777,СВЦЭМ!$A$34:$A$777,$A358,СВЦЭМ!$B$33:$B$776,D$332)+'СЕТ СН'!$F$16</f>
        <v>0</v>
      </c>
      <c r="E358" s="36">
        <f>SUMIFS(СВЦЭМ!$I$34:$I$777,СВЦЭМ!$A$34:$A$777,$A358,СВЦЭМ!$B$33:$B$776,E$332)+'СЕТ СН'!$F$16</f>
        <v>0</v>
      </c>
      <c r="F358" s="36">
        <f>SUMIFS(СВЦЭМ!$I$34:$I$777,СВЦЭМ!$A$34:$A$777,$A358,СВЦЭМ!$B$33:$B$776,F$332)+'СЕТ СН'!$F$16</f>
        <v>0</v>
      </c>
      <c r="G358" s="36">
        <f>SUMIFS(СВЦЭМ!$I$34:$I$777,СВЦЭМ!$A$34:$A$777,$A358,СВЦЭМ!$B$33:$B$776,G$332)+'СЕТ СН'!$F$16</f>
        <v>0</v>
      </c>
      <c r="H358" s="36">
        <f>SUMIFS(СВЦЭМ!$I$34:$I$777,СВЦЭМ!$A$34:$A$777,$A358,СВЦЭМ!$B$33:$B$776,H$332)+'СЕТ СН'!$F$16</f>
        <v>0</v>
      </c>
      <c r="I358" s="36">
        <f>SUMIFS(СВЦЭМ!$I$34:$I$777,СВЦЭМ!$A$34:$A$777,$A358,СВЦЭМ!$B$33:$B$776,I$332)+'СЕТ СН'!$F$16</f>
        <v>0</v>
      </c>
      <c r="J358" s="36">
        <f>SUMIFS(СВЦЭМ!$I$34:$I$777,СВЦЭМ!$A$34:$A$777,$A358,СВЦЭМ!$B$33:$B$776,J$332)+'СЕТ СН'!$F$16</f>
        <v>0</v>
      </c>
      <c r="K358" s="36">
        <f>SUMIFS(СВЦЭМ!$I$34:$I$777,СВЦЭМ!$A$34:$A$777,$A358,СВЦЭМ!$B$33:$B$776,K$332)+'СЕТ СН'!$F$16</f>
        <v>0</v>
      </c>
      <c r="L358" s="36">
        <f>SUMIFS(СВЦЭМ!$I$34:$I$777,СВЦЭМ!$A$34:$A$777,$A358,СВЦЭМ!$B$33:$B$776,L$332)+'СЕТ СН'!$F$16</f>
        <v>0</v>
      </c>
      <c r="M358" s="36">
        <f>SUMIFS(СВЦЭМ!$I$34:$I$777,СВЦЭМ!$A$34:$A$777,$A358,СВЦЭМ!$B$33:$B$776,M$332)+'СЕТ СН'!$F$16</f>
        <v>0</v>
      </c>
      <c r="N358" s="36">
        <f>SUMIFS(СВЦЭМ!$I$34:$I$777,СВЦЭМ!$A$34:$A$777,$A358,СВЦЭМ!$B$33:$B$776,N$332)+'СЕТ СН'!$F$16</f>
        <v>0</v>
      </c>
      <c r="O358" s="36">
        <f>SUMIFS(СВЦЭМ!$I$34:$I$777,СВЦЭМ!$A$34:$A$777,$A358,СВЦЭМ!$B$33:$B$776,O$332)+'СЕТ СН'!$F$16</f>
        <v>0</v>
      </c>
      <c r="P358" s="36">
        <f>SUMIFS(СВЦЭМ!$I$34:$I$777,СВЦЭМ!$A$34:$A$777,$A358,СВЦЭМ!$B$33:$B$776,P$332)+'СЕТ СН'!$F$16</f>
        <v>0</v>
      </c>
      <c r="Q358" s="36">
        <f>SUMIFS(СВЦЭМ!$I$34:$I$777,СВЦЭМ!$A$34:$A$777,$A358,СВЦЭМ!$B$33:$B$776,Q$332)+'СЕТ СН'!$F$16</f>
        <v>0</v>
      </c>
      <c r="R358" s="36">
        <f>SUMIFS(СВЦЭМ!$I$34:$I$777,СВЦЭМ!$A$34:$A$777,$A358,СВЦЭМ!$B$33:$B$776,R$332)+'СЕТ СН'!$F$16</f>
        <v>0</v>
      </c>
      <c r="S358" s="36">
        <f>SUMIFS(СВЦЭМ!$I$34:$I$777,СВЦЭМ!$A$34:$A$777,$A358,СВЦЭМ!$B$33:$B$776,S$332)+'СЕТ СН'!$F$16</f>
        <v>0</v>
      </c>
      <c r="T358" s="36">
        <f>SUMIFS(СВЦЭМ!$I$34:$I$777,СВЦЭМ!$A$34:$A$777,$A358,СВЦЭМ!$B$33:$B$776,T$332)+'СЕТ СН'!$F$16</f>
        <v>0</v>
      </c>
      <c r="U358" s="36">
        <f>SUMIFS(СВЦЭМ!$I$34:$I$777,СВЦЭМ!$A$34:$A$777,$A358,СВЦЭМ!$B$33:$B$776,U$332)+'СЕТ СН'!$F$16</f>
        <v>0</v>
      </c>
      <c r="V358" s="36">
        <f>SUMIFS(СВЦЭМ!$I$34:$I$777,СВЦЭМ!$A$34:$A$777,$A358,СВЦЭМ!$B$33:$B$776,V$332)+'СЕТ СН'!$F$16</f>
        <v>0</v>
      </c>
      <c r="W358" s="36">
        <f>SUMIFS(СВЦЭМ!$I$34:$I$777,СВЦЭМ!$A$34:$A$777,$A358,СВЦЭМ!$B$33:$B$776,W$332)+'СЕТ СН'!$F$16</f>
        <v>0</v>
      </c>
      <c r="X358" s="36">
        <f>SUMIFS(СВЦЭМ!$I$34:$I$777,СВЦЭМ!$A$34:$A$777,$A358,СВЦЭМ!$B$33:$B$776,X$332)+'СЕТ СН'!$F$16</f>
        <v>0</v>
      </c>
      <c r="Y358" s="36">
        <f>SUMIFS(СВЦЭМ!$I$34:$I$777,СВЦЭМ!$A$34:$A$777,$A358,СВЦЭМ!$B$33:$B$776,Y$332)+'СЕТ СН'!$F$16</f>
        <v>0</v>
      </c>
    </row>
    <row r="359" spans="1:27" ht="15.75" hidden="1" x14ac:dyDescent="0.2">
      <c r="A359" s="35">
        <f t="shared" si="9"/>
        <v>43673</v>
      </c>
      <c r="B359" s="36">
        <f>SUMIFS(СВЦЭМ!$I$34:$I$777,СВЦЭМ!$A$34:$A$777,$A359,СВЦЭМ!$B$33:$B$776,B$332)+'СЕТ СН'!$F$16</f>
        <v>0</v>
      </c>
      <c r="C359" s="36">
        <f>SUMIFS(СВЦЭМ!$I$34:$I$777,СВЦЭМ!$A$34:$A$777,$A359,СВЦЭМ!$B$33:$B$776,C$332)+'СЕТ СН'!$F$16</f>
        <v>0</v>
      </c>
      <c r="D359" s="36">
        <f>SUMIFS(СВЦЭМ!$I$34:$I$777,СВЦЭМ!$A$34:$A$777,$A359,СВЦЭМ!$B$33:$B$776,D$332)+'СЕТ СН'!$F$16</f>
        <v>0</v>
      </c>
      <c r="E359" s="36">
        <f>SUMIFS(СВЦЭМ!$I$34:$I$777,СВЦЭМ!$A$34:$A$777,$A359,СВЦЭМ!$B$33:$B$776,E$332)+'СЕТ СН'!$F$16</f>
        <v>0</v>
      </c>
      <c r="F359" s="36">
        <f>SUMIFS(СВЦЭМ!$I$34:$I$777,СВЦЭМ!$A$34:$A$777,$A359,СВЦЭМ!$B$33:$B$776,F$332)+'СЕТ СН'!$F$16</f>
        <v>0</v>
      </c>
      <c r="G359" s="36">
        <f>SUMIFS(СВЦЭМ!$I$34:$I$777,СВЦЭМ!$A$34:$A$777,$A359,СВЦЭМ!$B$33:$B$776,G$332)+'СЕТ СН'!$F$16</f>
        <v>0</v>
      </c>
      <c r="H359" s="36">
        <f>SUMIFS(СВЦЭМ!$I$34:$I$777,СВЦЭМ!$A$34:$A$777,$A359,СВЦЭМ!$B$33:$B$776,H$332)+'СЕТ СН'!$F$16</f>
        <v>0</v>
      </c>
      <c r="I359" s="36">
        <f>SUMIFS(СВЦЭМ!$I$34:$I$777,СВЦЭМ!$A$34:$A$777,$A359,СВЦЭМ!$B$33:$B$776,I$332)+'СЕТ СН'!$F$16</f>
        <v>0</v>
      </c>
      <c r="J359" s="36">
        <f>SUMIFS(СВЦЭМ!$I$34:$I$777,СВЦЭМ!$A$34:$A$777,$A359,СВЦЭМ!$B$33:$B$776,J$332)+'СЕТ СН'!$F$16</f>
        <v>0</v>
      </c>
      <c r="K359" s="36">
        <f>SUMIFS(СВЦЭМ!$I$34:$I$777,СВЦЭМ!$A$34:$A$777,$A359,СВЦЭМ!$B$33:$B$776,K$332)+'СЕТ СН'!$F$16</f>
        <v>0</v>
      </c>
      <c r="L359" s="36">
        <f>SUMIFS(СВЦЭМ!$I$34:$I$777,СВЦЭМ!$A$34:$A$777,$A359,СВЦЭМ!$B$33:$B$776,L$332)+'СЕТ СН'!$F$16</f>
        <v>0</v>
      </c>
      <c r="M359" s="36">
        <f>SUMIFS(СВЦЭМ!$I$34:$I$777,СВЦЭМ!$A$34:$A$777,$A359,СВЦЭМ!$B$33:$B$776,M$332)+'СЕТ СН'!$F$16</f>
        <v>0</v>
      </c>
      <c r="N359" s="36">
        <f>SUMIFS(СВЦЭМ!$I$34:$I$777,СВЦЭМ!$A$34:$A$777,$A359,СВЦЭМ!$B$33:$B$776,N$332)+'СЕТ СН'!$F$16</f>
        <v>0</v>
      </c>
      <c r="O359" s="36">
        <f>SUMIFS(СВЦЭМ!$I$34:$I$777,СВЦЭМ!$A$34:$A$777,$A359,СВЦЭМ!$B$33:$B$776,O$332)+'СЕТ СН'!$F$16</f>
        <v>0</v>
      </c>
      <c r="P359" s="36">
        <f>SUMIFS(СВЦЭМ!$I$34:$I$777,СВЦЭМ!$A$34:$A$777,$A359,СВЦЭМ!$B$33:$B$776,P$332)+'СЕТ СН'!$F$16</f>
        <v>0</v>
      </c>
      <c r="Q359" s="36">
        <f>SUMIFS(СВЦЭМ!$I$34:$I$777,СВЦЭМ!$A$34:$A$777,$A359,СВЦЭМ!$B$33:$B$776,Q$332)+'СЕТ СН'!$F$16</f>
        <v>0</v>
      </c>
      <c r="R359" s="36">
        <f>SUMIFS(СВЦЭМ!$I$34:$I$777,СВЦЭМ!$A$34:$A$777,$A359,СВЦЭМ!$B$33:$B$776,R$332)+'СЕТ СН'!$F$16</f>
        <v>0</v>
      </c>
      <c r="S359" s="36">
        <f>SUMIFS(СВЦЭМ!$I$34:$I$777,СВЦЭМ!$A$34:$A$777,$A359,СВЦЭМ!$B$33:$B$776,S$332)+'СЕТ СН'!$F$16</f>
        <v>0</v>
      </c>
      <c r="T359" s="36">
        <f>SUMIFS(СВЦЭМ!$I$34:$I$777,СВЦЭМ!$A$34:$A$777,$A359,СВЦЭМ!$B$33:$B$776,T$332)+'СЕТ СН'!$F$16</f>
        <v>0</v>
      </c>
      <c r="U359" s="36">
        <f>SUMIFS(СВЦЭМ!$I$34:$I$777,СВЦЭМ!$A$34:$A$777,$A359,СВЦЭМ!$B$33:$B$776,U$332)+'СЕТ СН'!$F$16</f>
        <v>0</v>
      </c>
      <c r="V359" s="36">
        <f>SUMIFS(СВЦЭМ!$I$34:$I$777,СВЦЭМ!$A$34:$A$777,$A359,СВЦЭМ!$B$33:$B$776,V$332)+'СЕТ СН'!$F$16</f>
        <v>0</v>
      </c>
      <c r="W359" s="36">
        <f>SUMIFS(СВЦЭМ!$I$34:$I$777,СВЦЭМ!$A$34:$A$777,$A359,СВЦЭМ!$B$33:$B$776,W$332)+'СЕТ СН'!$F$16</f>
        <v>0</v>
      </c>
      <c r="X359" s="36">
        <f>SUMIFS(СВЦЭМ!$I$34:$I$777,СВЦЭМ!$A$34:$A$777,$A359,СВЦЭМ!$B$33:$B$776,X$332)+'СЕТ СН'!$F$16</f>
        <v>0</v>
      </c>
      <c r="Y359" s="36">
        <f>SUMIFS(СВЦЭМ!$I$34:$I$777,СВЦЭМ!$A$34:$A$777,$A359,СВЦЭМ!$B$33:$B$776,Y$332)+'СЕТ СН'!$F$16</f>
        <v>0</v>
      </c>
    </row>
    <row r="360" spans="1:27" ht="15.75" hidden="1" x14ac:dyDescent="0.2">
      <c r="A360" s="35">
        <f t="shared" si="9"/>
        <v>43674</v>
      </c>
      <c r="B360" s="36">
        <f>SUMIFS(СВЦЭМ!$I$34:$I$777,СВЦЭМ!$A$34:$A$777,$A360,СВЦЭМ!$B$33:$B$776,B$332)+'СЕТ СН'!$F$16</f>
        <v>0</v>
      </c>
      <c r="C360" s="36">
        <f>SUMIFS(СВЦЭМ!$I$34:$I$777,СВЦЭМ!$A$34:$A$777,$A360,СВЦЭМ!$B$33:$B$776,C$332)+'СЕТ СН'!$F$16</f>
        <v>0</v>
      </c>
      <c r="D360" s="36">
        <f>SUMIFS(СВЦЭМ!$I$34:$I$777,СВЦЭМ!$A$34:$A$777,$A360,СВЦЭМ!$B$33:$B$776,D$332)+'СЕТ СН'!$F$16</f>
        <v>0</v>
      </c>
      <c r="E360" s="36">
        <f>SUMIFS(СВЦЭМ!$I$34:$I$777,СВЦЭМ!$A$34:$A$777,$A360,СВЦЭМ!$B$33:$B$776,E$332)+'СЕТ СН'!$F$16</f>
        <v>0</v>
      </c>
      <c r="F360" s="36">
        <f>SUMIFS(СВЦЭМ!$I$34:$I$777,СВЦЭМ!$A$34:$A$777,$A360,СВЦЭМ!$B$33:$B$776,F$332)+'СЕТ СН'!$F$16</f>
        <v>0</v>
      </c>
      <c r="G360" s="36">
        <f>SUMIFS(СВЦЭМ!$I$34:$I$777,СВЦЭМ!$A$34:$A$777,$A360,СВЦЭМ!$B$33:$B$776,G$332)+'СЕТ СН'!$F$16</f>
        <v>0</v>
      </c>
      <c r="H360" s="36">
        <f>SUMIFS(СВЦЭМ!$I$34:$I$777,СВЦЭМ!$A$34:$A$777,$A360,СВЦЭМ!$B$33:$B$776,H$332)+'СЕТ СН'!$F$16</f>
        <v>0</v>
      </c>
      <c r="I360" s="36">
        <f>SUMIFS(СВЦЭМ!$I$34:$I$777,СВЦЭМ!$A$34:$A$777,$A360,СВЦЭМ!$B$33:$B$776,I$332)+'СЕТ СН'!$F$16</f>
        <v>0</v>
      </c>
      <c r="J360" s="36">
        <f>SUMIFS(СВЦЭМ!$I$34:$I$777,СВЦЭМ!$A$34:$A$777,$A360,СВЦЭМ!$B$33:$B$776,J$332)+'СЕТ СН'!$F$16</f>
        <v>0</v>
      </c>
      <c r="K360" s="36">
        <f>SUMIFS(СВЦЭМ!$I$34:$I$777,СВЦЭМ!$A$34:$A$777,$A360,СВЦЭМ!$B$33:$B$776,K$332)+'СЕТ СН'!$F$16</f>
        <v>0</v>
      </c>
      <c r="L360" s="36">
        <f>SUMIFS(СВЦЭМ!$I$34:$I$777,СВЦЭМ!$A$34:$A$777,$A360,СВЦЭМ!$B$33:$B$776,L$332)+'СЕТ СН'!$F$16</f>
        <v>0</v>
      </c>
      <c r="M360" s="36">
        <f>SUMIFS(СВЦЭМ!$I$34:$I$777,СВЦЭМ!$A$34:$A$777,$A360,СВЦЭМ!$B$33:$B$776,M$332)+'СЕТ СН'!$F$16</f>
        <v>0</v>
      </c>
      <c r="N360" s="36">
        <f>SUMIFS(СВЦЭМ!$I$34:$I$777,СВЦЭМ!$A$34:$A$777,$A360,СВЦЭМ!$B$33:$B$776,N$332)+'СЕТ СН'!$F$16</f>
        <v>0</v>
      </c>
      <c r="O360" s="36">
        <f>SUMIFS(СВЦЭМ!$I$34:$I$777,СВЦЭМ!$A$34:$A$777,$A360,СВЦЭМ!$B$33:$B$776,O$332)+'СЕТ СН'!$F$16</f>
        <v>0</v>
      </c>
      <c r="P360" s="36">
        <f>SUMIFS(СВЦЭМ!$I$34:$I$777,СВЦЭМ!$A$34:$A$777,$A360,СВЦЭМ!$B$33:$B$776,P$332)+'СЕТ СН'!$F$16</f>
        <v>0</v>
      </c>
      <c r="Q360" s="36">
        <f>SUMIFS(СВЦЭМ!$I$34:$I$777,СВЦЭМ!$A$34:$A$777,$A360,СВЦЭМ!$B$33:$B$776,Q$332)+'СЕТ СН'!$F$16</f>
        <v>0</v>
      </c>
      <c r="R360" s="36">
        <f>SUMIFS(СВЦЭМ!$I$34:$I$777,СВЦЭМ!$A$34:$A$777,$A360,СВЦЭМ!$B$33:$B$776,R$332)+'СЕТ СН'!$F$16</f>
        <v>0</v>
      </c>
      <c r="S360" s="36">
        <f>SUMIFS(СВЦЭМ!$I$34:$I$777,СВЦЭМ!$A$34:$A$777,$A360,СВЦЭМ!$B$33:$B$776,S$332)+'СЕТ СН'!$F$16</f>
        <v>0</v>
      </c>
      <c r="T360" s="36">
        <f>SUMIFS(СВЦЭМ!$I$34:$I$777,СВЦЭМ!$A$34:$A$777,$A360,СВЦЭМ!$B$33:$B$776,T$332)+'СЕТ СН'!$F$16</f>
        <v>0</v>
      </c>
      <c r="U360" s="36">
        <f>SUMIFS(СВЦЭМ!$I$34:$I$777,СВЦЭМ!$A$34:$A$777,$A360,СВЦЭМ!$B$33:$B$776,U$332)+'СЕТ СН'!$F$16</f>
        <v>0</v>
      </c>
      <c r="V360" s="36">
        <f>SUMIFS(СВЦЭМ!$I$34:$I$777,СВЦЭМ!$A$34:$A$777,$A360,СВЦЭМ!$B$33:$B$776,V$332)+'СЕТ СН'!$F$16</f>
        <v>0</v>
      </c>
      <c r="W360" s="36">
        <f>SUMIFS(СВЦЭМ!$I$34:$I$777,СВЦЭМ!$A$34:$A$777,$A360,СВЦЭМ!$B$33:$B$776,W$332)+'СЕТ СН'!$F$16</f>
        <v>0</v>
      </c>
      <c r="X360" s="36">
        <f>SUMIFS(СВЦЭМ!$I$34:$I$777,СВЦЭМ!$A$34:$A$777,$A360,СВЦЭМ!$B$33:$B$776,X$332)+'СЕТ СН'!$F$16</f>
        <v>0</v>
      </c>
      <c r="Y360" s="36">
        <f>SUMIFS(СВЦЭМ!$I$34:$I$777,СВЦЭМ!$A$34:$A$777,$A360,СВЦЭМ!$B$33:$B$776,Y$332)+'СЕТ СН'!$F$16</f>
        <v>0</v>
      </c>
    </row>
    <row r="361" spans="1:27" ht="15.75" hidden="1" x14ac:dyDescent="0.2">
      <c r="A361" s="35">
        <f t="shared" si="9"/>
        <v>43675</v>
      </c>
      <c r="B361" s="36">
        <f>SUMIFS(СВЦЭМ!$I$34:$I$777,СВЦЭМ!$A$34:$A$777,$A361,СВЦЭМ!$B$33:$B$776,B$332)+'СЕТ СН'!$F$16</f>
        <v>0</v>
      </c>
      <c r="C361" s="36">
        <f>SUMIFS(СВЦЭМ!$I$34:$I$777,СВЦЭМ!$A$34:$A$777,$A361,СВЦЭМ!$B$33:$B$776,C$332)+'СЕТ СН'!$F$16</f>
        <v>0</v>
      </c>
      <c r="D361" s="36">
        <f>SUMIFS(СВЦЭМ!$I$34:$I$777,СВЦЭМ!$A$34:$A$777,$A361,СВЦЭМ!$B$33:$B$776,D$332)+'СЕТ СН'!$F$16</f>
        <v>0</v>
      </c>
      <c r="E361" s="36">
        <f>SUMIFS(СВЦЭМ!$I$34:$I$777,СВЦЭМ!$A$34:$A$777,$A361,СВЦЭМ!$B$33:$B$776,E$332)+'СЕТ СН'!$F$16</f>
        <v>0</v>
      </c>
      <c r="F361" s="36">
        <f>SUMIFS(СВЦЭМ!$I$34:$I$777,СВЦЭМ!$A$34:$A$777,$A361,СВЦЭМ!$B$33:$B$776,F$332)+'СЕТ СН'!$F$16</f>
        <v>0</v>
      </c>
      <c r="G361" s="36">
        <f>SUMIFS(СВЦЭМ!$I$34:$I$777,СВЦЭМ!$A$34:$A$777,$A361,СВЦЭМ!$B$33:$B$776,G$332)+'СЕТ СН'!$F$16</f>
        <v>0</v>
      </c>
      <c r="H361" s="36">
        <f>SUMIFS(СВЦЭМ!$I$34:$I$777,СВЦЭМ!$A$34:$A$777,$A361,СВЦЭМ!$B$33:$B$776,H$332)+'СЕТ СН'!$F$16</f>
        <v>0</v>
      </c>
      <c r="I361" s="36">
        <f>SUMIFS(СВЦЭМ!$I$34:$I$777,СВЦЭМ!$A$34:$A$777,$A361,СВЦЭМ!$B$33:$B$776,I$332)+'СЕТ СН'!$F$16</f>
        <v>0</v>
      </c>
      <c r="J361" s="36">
        <f>SUMIFS(СВЦЭМ!$I$34:$I$777,СВЦЭМ!$A$34:$A$777,$A361,СВЦЭМ!$B$33:$B$776,J$332)+'СЕТ СН'!$F$16</f>
        <v>0</v>
      </c>
      <c r="K361" s="36">
        <f>SUMIFS(СВЦЭМ!$I$34:$I$777,СВЦЭМ!$A$34:$A$777,$A361,СВЦЭМ!$B$33:$B$776,K$332)+'СЕТ СН'!$F$16</f>
        <v>0</v>
      </c>
      <c r="L361" s="36">
        <f>SUMIFS(СВЦЭМ!$I$34:$I$777,СВЦЭМ!$A$34:$A$777,$A361,СВЦЭМ!$B$33:$B$776,L$332)+'СЕТ СН'!$F$16</f>
        <v>0</v>
      </c>
      <c r="M361" s="36">
        <f>SUMIFS(СВЦЭМ!$I$34:$I$777,СВЦЭМ!$A$34:$A$777,$A361,СВЦЭМ!$B$33:$B$776,M$332)+'СЕТ СН'!$F$16</f>
        <v>0</v>
      </c>
      <c r="N361" s="36">
        <f>SUMIFS(СВЦЭМ!$I$34:$I$777,СВЦЭМ!$A$34:$A$777,$A361,СВЦЭМ!$B$33:$B$776,N$332)+'СЕТ СН'!$F$16</f>
        <v>0</v>
      </c>
      <c r="O361" s="36">
        <f>SUMIFS(СВЦЭМ!$I$34:$I$777,СВЦЭМ!$A$34:$A$777,$A361,СВЦЭМ!$B$33:$B$776,O$332)+'СЕТ СН'!$F$16</f>
        <v>0</v>
      </c>
      <c r="P361" s="36">
        <f>SUMIFS(СВЦЭМ!$I$34:$I$777,СВЦЭМ!$A$34:$A$777,$A361,СВЦЭМ!$B$33:$B$776,P$332)+'СЕТ СН'!$F$16</f>
        <v>0</v>
      </c>
      <c r="Q361" s="36">
        <f>SUMIFS(СВЦЭМ!$I$34:$I$777,СВЦЭМ!$A$34:$A$777,$A361,СВЦЭМ!$B$33:$B$776,Q$332)+'СЕТ СН'!$F$16</f>
        <v>0</v>
      </c>
      <c r="R361" s="36">
        <f>SUMIFS(СВЦЭМ!$I$34:$I$777,СВЦЭМ!$A$34:$A$777,$A361,СВЦЭМ!$B$33:$B$776,R$332)+'СЕТ СН'!$F$16</f>
        <v>0</v>
      </c>
      <c r="S361" s="36">
        <f>SUMIFS(СВЦЭМ!$I$34:$I$777,СВЦЭМ!$A$34:$A$777,$A361,СВЦЭМ!$B$33:$B$776,S$332)+'СЕТ СН'!$F$16</f>
        <v>0</v>
      </c>
      <c r="T361" s="36">
        <f>SUMIFS(СВЦЭМ!$I$34:$I$777,СВЦЭМ!$A$34:$A$777,$A361,СВЦЭМ!$B$33:$B$776,T$332)+'СЕТ СН'!$F$16</f>
        <v>0</v>
      </c>
      <c r="U361" s="36">
        <f>SUMIFS(СВЦЭМ!$I$34:$I$777,СВЦЭМ!$A$34:$A$777,$A361,СВЦЭМ!$B$33:$B$776,U$332)+'СЕТ СН'!$F$16</f>
        <v>0</v>
      </c>
      <c r="V361" s="36">
        <f>SUMIFS(СВЦЭМ!$I$34:$I$777,СВЦЭМ!$A$34:$A$777,$A361,СВЦЭМ!$B$33:$B$776,V$332)+'СЕТ СН'!$F$16</f>
        <v>0</v>
      </c>
      <c r="W361" s="36">
        <f>SUMIFS(СВЦЭМ!$I$34:$I$777,СВЦЭМ!$A$34:$A$777,$A361,СВЦЭМ!$B$33:$B$776,W$332)+'СЕТ СН'!$F$16</f>
        <v>0</v>
      </c>
      <c r="X361" s="36">
        <f>SUMIFS(СВЦЭМ!$I$34:$I$777,СВЦЭМ!$A$34:$A$777,$A361,СВЦЭМ!$B$33:$B$776,X$332)+'СЕТ СН'!$F$16</f>
        <v>0</v>
      </c>
      <c r="Y361" s="36">
        <f>SUMIFS(СВЦЭМ!$I$34:$I$777,СВЦЭМ!$A$34:$A$777,$A361,СВЦЭМ!$B$33:$B$776,Y$332)+'СЕТ СН'!$F$16</f>
        <v>0</v>
      </c>
    </row>
    <row r="362" spans="1:27" ht="15.75" hidden="1" x14ac:dyDescent="0.2">
      <c r="A362" s="35">
        <f t="shared" si="9"/>
        <v>43676</v>
      </c>
      <c r="B362" s="36">
        <f>SUMIFS(СВЦЭМ!$I$34:$I$777,СВЦЭМ!$A$34:$A$777,$A362,СВЦЭМ!$B$33:$B$776,B$332)+'СЕТ СН'!$F$16</f>
        <v>0</v>
      </c>
      <c r="C362" s="36">
        <f>SUMIFS(СВЦЭМ!$I$34:$I$777,СВЦЭМ!$A$34:$A$777,$A362,СВЦЭМ!$B$33:$B$776,C$332)+'СЕТ СН'!$F$16</f>
        <v>0</v>
      </c>
      <c r="D362" s="36">
        <f>SUMIFS(СВЦЭМ!$I$34:$I$777,СВЦЭМ!$A$34:$A$777,$A362,СВЦЭМ!$B$33:$B$776,D$332)+'СЕТ СН'!$F$16</f>
        <v>0</v>
      </c>
      <c r="E362" s="36">
        <f>SUMIFS(СВЦЭМ!$I$34:$I$777,СВЦЭМ!$A$34:$A$777,$A362,СВЦЭМ!$B$33:$B$776,E$332)+'СЕТ СН'!$F$16</f>
        <v>0</v>
      </c>
      <c r="F362" s="36">
        <f>SUMIFS(СВЦЭМ!$I$34:$I$777,СВЦЭМ!$A$34:$A$777,$A362,СВЦЭМ!$B$33:$B$776,F$332)+'СЕТ СН'!$F$16</f>
        <v>0</v>
      </c>
      <c r="G362" s="36">
        <f>SUMIFS(СВЦЭМ!$I$34:$I$777,СВЦЭМ!$A$34:$A$777,$A362,СВЦЭМ!$B$33:$B$776,G$332)+'СЕТ СН'!$F$16</f>
        <v>0</v>
      </c>
      <c r="H362" s="36">
        <f>SUMIFS(СВЦЭМ!$I$34:$I$777,СВЦЭМ!$A$34:$A$777,$A362,СВЦЭМ!$B$33:$B$776,H$332)+'СЕТ СН'!$F$16</f>
        <v>0</v>
      </c>
      <c r="I362" s="36">
        <f>SUMIFS(СВЦЭМ!$I$34:$I$777,СВЦЭМ!$A$34:$A$777,$A362,СВЦЭМ!$B$33:$B$776,I$332)+'СЕТ СН'!$F$16</f>
        <v>0</v>
      </c>
      <c r="J362" s="36">
        <f>SUMIFS(СВЦЭМ!$I$34:$I$777,СВЦЭМ!$A$34:$A$777,$A362,СВЦЭМ!$B$33:$B$776,J$332)+'СЕТ СН'!$F$16</f>
        <v>0</v>
      </c>
      <c r="K362" s="36">
        <f>SUMIFS(СВЦЭМ!$I$34:$I$777,СВЦЭМ!$A$34:$A$777,$A362,СВЦЭМ!$B$33:$B$776,K$332)+'СЕТ СН'!$F$16</f>
        <v>0</v>
      </c>
      <c r="L362" s="36">
        <f>SUMIFS(СВЦЭМ!$I$34:$I$777,СВЦЭМ!$A$34:$A$777,$A362,СВЦЭМ!$B$33:$B$776,L$332)+'СЕТ СН'!$F$16</f>
        <v>0</v>
      </c>
      <c r="M362" s="36">
        <f>SUMIFS(СВЦЭМ!$I$34:$I$777,СВЦЭМ!$A$34:$A$777,$A362,СВЦЭМ!$B$33:$B$776,M$332)+'СЕТ СН'!$F$16</f>
        <v>0</v>
      </c>
      <c r="N362" s="36">
        <f>SUMIFS(СВЦЭМ!$I$34:$I$777,СВЦЭМ!$A$34:$A$777,$A362,СВЦЭМ!$B$33:$B$776,N$332)+'СЕТ СН'!$F$16</f>
        <v>0</v>
      </c>
      <c r="O362" s="36">
        <f>SUMIFS(СВЦЭМ!$I$34:$I$777,СВЦЭМ!$A$34:$A$777,$A362,СВЦЭМ!$B$33:$B$776,O$332)+'СЕТ СН'!$F$16</f>
        <v>0</v>
      </c>
      <c r="P362" s="36">
        <f>SUMIFS(СВЦЭМ!$I$34:$I$777,СВЦЭМ!$A$34:$A$777,$A362,СВЦЭМ!$B$33:$B$776,P$332)+'СЕТ СН'!$F$16</f>
        <v>0</v>
      </c>
      <c r="Q362" s="36">
        <f>SUMIFS(СВЦЭМ!$I$34:$I$777,СВЦЭМ!$A$34:$A$777,$A362,СВЦЭМ!$B$33:$B$776,Q$332)+'СЕТ СН'!$F$16</f>
        <v>0</v>
      </c>
      <c r="R362" s="36">
        <f>SUMIFS(СВЦЭМ!$I$34:$I$777,СВЦЭМ!$A$34:$A$777,$A362,СВЦЭМ!$B$33:$B$776,R$332)+'СЕТ СН'!$F$16</f>
        <v>0</v>
      </c>
      <c r="S362" s="36">
        <f>SUMIFS(СВЦЭМ!$I$34:$I$777,СВЦЭМ!$A$34:$A$777,$A362,СВЦЭМ!$B$33:$B$776,S$332)+'СЕТ СН'!$F$16</f>
        <v>0</v>
      </c>
      <c r="T362" s="36">
        <f>SUMIFS(СВЦЭМ!$I$34:$I$777,СВЦЭМ!$A$34:$A$777,$A362,СВЦЭМ!$B$33:$B$776,T$332)+'СЕТ СН'!$F$16</f>
        <v>0</v>
      </c>
      <c r="U362" s="36">
        <f>SUMIFS(СВЦЭМ!$I$34:$I$777,СВЦЭМ!$A$34:$A$777,$A362,СВЦЭМ!$B$33:$B$776,U$332)+'СЕТ СН'!$F$16</f>
        <v>0</v>
      </c>
      <c r="V362" s="36">
        <f>SUMIFS(СВЦЭМ!$I$34:$I$777,СВЦЭМ!$A$34:$A$777,$A362,СВЦЭМ!$B$33:$B$776,V$332)+'СЕТ СН'!$F$16</f>
        <v>0</v>
      </c>
      <c r="W362" s="36">
        <f>SUMIFS(СВЦЭМ!$I$34:$I$777,СВЦЭМ!$A$34:$A$777,$A362,СВЦЭМ!$B$33:$B$776,W$332)+'СЕТ СН'!$F$16</f>
        <v>0</v>
      </c>
      <c r="X362" s="36">
        <f>SUMIFS(СВЦЭМ!$I$34:$I$777,СВЦЭМ!$A$34:$A$777,$A362,СВЦЭМ!$B$33:$B$776,X$332)+'СЕТ СН'!$F$16</f>
        <v>0</v>
      </c>
      <c r="Y362" s="36">
        <f>SUMIFS(СВЦЭМ!$I$34:$I$777,СВЦЭМ!$A$34:$A$777,$A362,СВЦЭМ!$B$33:$B$776,Y$332)+'СЕТ СН'!$F$16</f>
        <v>0</v>
      </c>
    </row>
    <row r="363" spans="1:27" ht="15.75" hidden="1" x14ac:dyDescent="0.2">
      <c r="A363" s="35">
        <f t="shared" si="9"/>
        <v>43677</v>
      </c>
      <c r="B363" s="36">
        <f>SUMIFS(СВЦЭМ!$I$34:$I$777,СВЦЭМ!$A$34:$A$777,$A363,СВЦЭМ!$B$33:$B$776,B$332)+'СЕТ СН'!$F$16</f>
        <v>0</v>
      </c>
      <c r="C363" s="36">
        <f>SUMIFS(СВЦЭМ!$I$34:$I$777,СВЦЭМ!$A$34:$A$777,$A363,СВЦЭМ!$B$33:$B$776,C$332)+'СЕТ СН'!$F$16</f>
        <v>0</v>
      </c>
      <c r="D363" s="36">
        <f>SUMIFS(СВЦЭМ!$I$34:$I$777,СВЦЭМ!$A$34:$A$777,$A363,СВЦЭМ!$B$33:$B$776,D$332)+'СЕТ СН'!$F$16</f>
        <v>0</v>
      </c>
      <c r="E363" s="36">
        <f>SUMIFS(СВЦЭМ!$I$34:$I$777,СВЦЭМ!$A$34:$A$777,$A363,СВЦЭМ!$B$33:$B$776,E$332)+'СЕТ СН'!$F$16</f>
        <v>0</v>
      </c>
      <c r="F363" s="36">
        <f>SUMIFS(СВЦЭМ!$I$34:$I$777,СВЦЭМ!$A$34:$A$777,$A363,СВЦЭМ!$B$33:$B$776,F$332)+'СЕТ СН'!$F$16</f>
        <v>0</v>
      </c>
      <c r="G363" s="36">
        <f>SUMIFS(СВЦЭМ!$I$34:$I$777,СВЦЭМ!$A$34:$A$777,$A363,СВЦЭМ!$B$33:$B$776,G$332)+'СЕТ СН'!$F$16</f>
        <v>0</v>
      </c>
      <c r="H363" s="36">
        <f>SUMIFS(СВЦЭМ!$I$34:$I$777,СВЦЭМ!$A$34:$A$777,$A363,СВЦЭМ!$B$33:$B$776,H$332)+'СЕТ СН'!$F$16</f>
        <v>0</v>
      </c>
      <c r="I363" s="36">
        <f>SUMIFS(СВЦЭМ!$I$34:$I$777,СВЦЭМ!$A$34:$A$777,$A363,СВЦЭМ!$B$33:$B$776,I$332)+'СЕТ СН'!$F$16</f>
        <v>0</v>
      </c>
      <c r="J363" s="36">
        <f>SUMIFS(СВЦЭМ!$I$34:$I$777,СВЦЭМ!$A$34:$A$777,$A363,СВЦЭМ!$B$33:$B$776,J$332)+'СЕТ СН'!$F$16</f>
        <v>0</v>
      </c>
      <c r="K363" s="36">
        <f>SUMIFS(СВЦЭМ!$I$34:$I$777,СВЦЭМ!$A$34:$A$777,$A363,СВЦЭМ!$B$33:$B$776,K$332)+'СЕТ СН'!$F$16</f>
        <v>0</v>
      </c>
      <c r="L363" s="36">
        <f>SUMIFS(СВЦЭМ!$I$34:$I$777,СВЦЭМ!$A$34:$A$777,$A363,СВЦЭМ!$B$33:$B$776,L$332)+'СЕТ СН'!$F$16</f>
        <v>0</v>
      </c>
      <c r="M363" s="36">
        <f>SUMIFS(СВЦЭМ!$I$34:$I$777,СВЦЭМ!$A$34:$A$777,$A363,СВЦЭМ!$B$33:$B$776,M$332)+'СЕТ СН'!$F$16</f>
        <v>0</v>
      </c>
      <c r="N363" s="36">
        <f>SUMIFS(СВЦЭМ!$I$34:$I$777,СВЦЭМ!$A$34:$A$777,$A363,СВЦЭМ!$B$33:$B$776,N$332)+'СЕТ СН'!$F$16</f>
        <v>0</v>
      </c>
      <c r="O363" s="36">
        <f>SUMIFS(СВЦЭМ!$I$34:$I$777,СВЦЭМ!$A$34:$A$777,$A363,СВЦЭМ!$B$33:$B$776,O$332)+'СЕТ СН'!$F$16</f>
        <v>0</v>
      </c>
      <c r="P363" s="36">
        <f>SUMIFS(СВЦЭМ!$I$34:$I$777,СВЦЭМ!$A$34:$A$777,$A363,СВЦЭМ!$B$33:$B$776,P$332)+'СЕТ СН'!$F$16</f>
        <v>0</v>
      </c>
      <c r="Q363" s="36">
        <f>SUMIFS(СВЦЭМ!$I$34:$I$777,СВЦЭМ!$A$34:$A$777,$A363,СВЦЭМ!$B$33:$B$776,Q$332)+'СЕТ СН'!$F$16</f>
        <v>0</v>
      </c>
      <c r="R363" s="36">
        <f>SUMIFS(СВЦЭМ!$I$34:$I$777,СВЦЭМ!$A$34:$A$777,$A363,СВЦЭМ!$B$33:$B$776,R$332)+'СЕТ СН'!$F$16</f>
        <v>0</v>
      </c>
      <c r="S363" s="36">
        <f>SUMIFS(СВЦЭМ!$I$34:$I$777,СВЦЭМ!$A$34:$A$777,$A363,СВЦЭМ!$B$33:$B$776,S$332)+'СЕТ СН'!$F$16</f>
        <v>0</v>
      </c>
      <c r="T363" s="36">
        <f>SUMIFS(СВЦЭМ!$I$34:$I$777,СВЦЭМ!$A$34:$A$777,$A363,СВЦЭМ!$B$33:$B$776,T$332)+'СЕТ СН'!$F$16</f>
        <v>0</v>
      </c>
      <c r="U363" s="36">
        <f>SUMIFS(СВЦЭМ!$I$34:$I$777,СВЦЭМ!$A$34:$A$777,$A363,СВЦЭМ!$B$33:$B$776,U$332)+'СЕТ СН'!$F$16</f>
        <v>0</v>
      </c>
      <c r="V363" s="36">
        <f>SUMIFS(СВЦЭМ!$I$34:$I$777,СВЦЭМ!$A$34:$A$777,$A363,СВЦЭМ!$B$33:$B$776,V$332)+'СЕТ СН'!$F$16</f>
        <v>0</v>
      </c>
      <c r="W363" s="36">
        <f>SUMIFS(СВЦЭМ!$I$34:$I$777,СВЦЭМ!$A$34:$A$777,$A363,СВЦЭМ!$B$33:$B$776,W$332)+'СЕТ СН'!$F$16</f>
        <v>0</v>
      </c>
      <c r="X363" s="36">
        <f>SUMIFS(СВЦЭМ!$I$34:$I$777,СВЦЭМ!$A$34:$A$777,$A363,СВЦЭМ!$B$33:$B$776,X$332)+'СЕТ СН'!$F$16</f>
        <v>0</v>
      </c>
      <c r="Y363" s="36">
        <f>SUMIFS(СВЦЭМ!$I$34:$I$777,СВЦЭМ!$A$34:$A$777,$A363,СВЦЭМ!$B$33:$B$776,Y$332)+'СЕТ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28" t="s">
        <v>7</v>
      </c>
      <c r="B365" s="131" t="s">
        <v>119</v>
      </c>
      <c r="C365" s="132"/>
      <c r="D365" s="132"/>
      <c r="E365" s="132"/>
      <c r="F365" s="132"/>
      <c r="G365" s="132"/>
      <c r="H365" s="132"/>
      <c r="I365" s="132"/>
      <c r="J365" s="132"/>
      <c r="K365" s="132"/>
      <c r="L365" s="132"/>
      <c r="M365" s="132"/>
      <c r="N365" s="132"/>
      <c r="O365" s="132"/>
      <c r="P365" s="132"/>
      <c r="Q365" s="132"/>
      <c r="R365" s="132"/>
      <c r="S365" s="132"/>
      <c r="T365" s="132"/>
      <c r="U365" s="132"/>
      <c r="V365" s="132"/>
      <c r="W365" s="132"/>
      <c r="X365" s="132"/>
      <c r="Y365" s="133"/>
    </row>
    <row r="366" spans="1:27" ht="12.75" hidden="1" customHeight="1" x14ac:dyDescent="0.2">
      <c r="A366" s="129"/>
      <c r="B366" s="134"/>
      <c r="C366" s="135"/>
      <c r="D366" s="135"/>
      <c r="E366" s="135"/>
      <c r="F366" s="135"/>
      <c r="G366" s="135"/>
      <c r="H366" s="135"/>
      <c r="I366" s="135"/>
      <c r="J366" s="135"/>
      <c r="K366" s="135"/>
      <c r="L366" s="135"/>
      <c r="M366" s="135"/>
      <c r="N366" s="135"/>
      <c r="O366" s="135"/>
      <c r="P366" s="135"/>
      <c r="Q366" s="135"/>
      <c r="R366" s="135"/>
      <c r="S366" s="135"/>
      <c r="T366" s="135"/>
      <c r="U366" s="135"/>
      <c r="V366" s="135"/>
      <c r="W366" s="135"/>
      <c r="X366" s="135"/>
      <c r="Y366" s="136"/>
    </row>
    <row r="367" spans="1:27" s="46" customFormat="1" ht="12.75" hidden="1" customHeight="1" x14ac:dyDescent="0.2">
      <c r="A367" s="130"/>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01.07.2019</v>
      </c>
      <c r="B368" s="36">
        <f>SUMIFS(СВЦЭМ!$J$34:$J$777,СВЦЭМ!$A$34:$A$777,$A368,СВЦЭМ!$B$33:$B$776,B$367)+'СЕТ СН'!$F$16</f>
        <v>0</v>
      </c>
      <c r="C368" s="36">
        <f>SUMIFS(СВЦЭМ!$J$34:$J$777,СВЦЭМ!$A$34:$A$777,$A368,СВЦЭМ!$B$33:$B$776,C$367)+'СЕТ СН'!$F$16</f>
        <v>0</v>
      </c>
      <c r="D368" s="36">
        <f>SUMIFS(СВЦЭМ!$J$34:$J$777,СВЦЭМ!$A$34:$A$777,$A368,СВЦЭМ!$B$33:$B$776,D$367)+'СЕТ СН'!$F$16</f>
        <v>0</v>
      </c>
      <c r="E368" s="36">
        <f>SUMIFS(СВЦЭМ!$J$34:$J$777,СВЦЭМ!$A$34:$A$777,$A368,СВЦЭМ!$B$33:$B$776,E$367)+'СЕТ СН'!$F$16</f>
        <v>0</v>
      </c>
      <c r="F368" s="36">
        <f>SUMIFS(СВЦЭМ!$J$34:$J$777,СВЦЭМ!$A$34:$A$777,$A368,СВЦЭМ!$B$33:$B$776,F$367)+'СЕТ СН'!$F$16</f>
        <v>0</v>
      </c>
      <c r="G368" s="36">
        <f>SUMIFS(СВЦЭМ!$J$34:$J$777,СВЦЭМ!$A$34:$A$777,$A368,СВЦЭМ!$B$33:$B$776,G$367)+'СЕТ СН'!$F$16</f>
        <v>0</v>
      </c>
      <c r="H368" s="36">
        <f>SUMIFS(СВЦЭМ!$J$34:$J$777,СВЦЭМ!$A$34:$A$777,$A368,СВЦЭМ!$B$33:$B$776,H$367)+'СЕТ СН'!$F$16</f>
        <v>0</v>
      </c>
      <c r="I368" s="36">
        <f>SUMIFS(СВЦЭМ!$J$34:$J$777,СВЦЭМ!$A$34:$A$777,$A368,СВЦЭМ!$B$33:$B$776,I$367)+'СЕТ СН'!$F$16</f>
        <v>0</v>
      </c>
      <c r="J368" s="36">
        <f>SUMIFS(СВЦЭМ!$J$34:$J$777,СВЦЭМ!$A$34:$A$777,$A368,СВЦЭМ!$B$33:$B$776,J$367)+'СЕТ СН'!$F$16</f>
        <v>0</v>
      </c>
      <c r="K368" s="36">
        <f>SUMIFS(СВЦЭМ!$J$34:$J$777,СВЦЭМ!$A$34:$A$777,$A368,СВЦЭМ!$B$33:$B$776,K$367)+'СЕТ СН'!$F$16</f>
        <v>0</v>
      </c>
      <c r="L368" s="36">
        <f>SUMIFS(СВЦЭМ!$J$34:$J$777,СВЦЭМ!$A$34:$A$777,$A368,СВЦЭМ!$B$33:$B$776,L$367)+'СЕТ СН'!$F$16</f>
        <v>0</v>
      </c>
      <c r="M368" s="36">
        <f>SUMIFS(СВЦЭМ!$J$34:$J$777,СВЦЭМ!$A$34:$A$777,$A368,СВЦЭМ!$B$33:$B$776,M$367)+'СЕТ СН'!$F$16</f>
        <v>0</v>
      </c>
      <c r="N368" s="36">
        <f>SUMIFS(СВЦЭМ!$J$34:$J$777,СВЦЭМ!$A$34:$A$777,$A368,СВЦЭМ!$B$33:$B$776,N$367)+'СЕТ СН'!$F$16</f>
        <v>0</v>
      </c>
      <c r="O368" s="36">
        <f>SUMIFS(СВЦЭМ!$J$34:$J$777,СВЦЭМ!$A$34:$A$777,$A368,СВЦЭМ!$B$33:$B$776,O$367)+'СЕТ СН'!$F$16</f>
        <v>0</v>
      </c>
      <c r="P368" s="36">
        <f>SUMIFS(СВЦЭМ!$J$34:$J$777,СВЦЭМ!$A$34:$A$777,$A368,СВЦЭМ!$B$33:$B$776,P$367)+'СЕТ СН'!$F$16</f>
        <v>0</v>
      </c>
      <c r="Q368" s="36">
        <f>SUMIFS(СВЦЭМ!$J$34:$J$777,СВЦЭМ!$A$34:$A$777,$A368,СВЦЭМ!$B$33:$B$776,Q$367)+'СЕТ СН'!$F$16</f>
        <v>0</v>
      </c>
      <c r="R368" s="36">
        <f>SUMIFS(СВЦЭМ!$J$34:$J$777,СВЦЭМ!$A$34:$A$777,$A368,СВЦЭМ!$B$33:$B$776,R$367)+'СЕТ СН'!$F$16</f>
        <v>0</v>
      </c>
      <c r="S368" s="36">
        <f>SUMIFS(СВЦЭМ!$J$34:$J$777,СВЦЭМ!$A$34:$A$777,$A368,СВЦЭМ!$B$33:$B$776,S$367)+'СЕТ СН'!$F$16</f>
        <v>0</v>
      </c>
      <c r="T368" s="36">
        <f>SUMIFS(СВЦЭМ!$J$34:$J$777,СВЦЭМ!$A$34:$A$777,$A368,СВЦЭМ!$B$33:$B$776,T$367)+'СЕТ СН'!$F$16</f>
        <v>0</v>
      </c>
      <c r="U368" s="36">
        <f>SUMIFS(СВЦЭМ!$J$34:$J$777,СВЦЭМ!$A$34:$A$777,$A368,СВЦЭМ!$B$33:$B$776,U$367)+'СЕТ СН'!$F$16</f>
        <v>0</v>
      </c>
      <c r="V368" s="36">
        <f>SUMIFS(СВЦЭМ!$J$34:$J$777,СВЦЭМ!$A$34:$A$777,$A368,СВЦЭМ!$B$33:$B$776,V$367)+'СЕТ СН'!$F$16</f>
        <v>0</v>
      </c>
      <c r="W368" s="36">
        <f>SUMIFS(СВЦЭМ!$J$34:$J$777,СВЦЭМ!$A$34:$A$777,$A368,СВЦЭМ!$B$33:$B$776,W$367)+'СЕТ СН'!$F$16</f>
        <v>0</v>
      </c>
      <c r="X368" s="36">
        <f>SUMIFS(СВЦЭМ!$J$34:$J$777,СВЦЭМ!$A$34:$A$777,$A368,СВЦЭМ!$B$33:$B$776,X$367)+'СЕТ СН'!$F$16</f>
        <v>0</v>
      </c>
      <c r="Y368" s="36">
        <f>SUMIFS(СВЦЭМ!$J$34:$J$777,СВЦЭМ!$A$34:$A$777,$A368,СВЦЭМ!$B$33:$B$776,Y$367)+'СЕТ СН'!$F$16</f>
        <v>0</v>
      </c>
      <c r="AA368" s="45"/>
    </row>
    <row r="369" spans="1:25" ht="15.75" hidden="1" x14ac:dyDescent="0.2">
      <c r="A369" s="35">
        <f>A368+1</f>
        <v>43648</v>
      </c>
      <c r="B369" s="36">
        <f>SUMIFS(СВЦЭМ!$J$34:$J$777,СВЦЭМ!$A$34:$A$777,$A369,СВЦЭМ!$B$33:$B$776,B$367)+'СЕТ СН'!$F$16</f>
        <v>0</v>
      </c>
      <c r="C369" s="36">
        <f>SUMIFS(СВЦЭМ!$J$34:$J$777,СВЦЭМ!$A$34:$A$777,$A369,СВЦЭМ!$B$33:$B$776,C$367)+'СЕТ СН'!$F$16</f>
        <v>0</v>
      </c>
      <c r="D369" s="36">
        <f>SUMIFS(СВЦЭМ!$J$34:$J$777,СВЦЭМ!$A$34:$A$777,$A369,СВЦЭМ!$B$33:$B$776,D$367)+'СЕТ СН'!$F$16</f>
        <v>0</v>
      </c>
      <c r="E369" s="36">
        <f>SUMIFS(СВЦЭМ!$J$34:$J$777,СВЦЭМ!$A$34:$A$777,$A369,СВЦЭМ!$B$33:$B$776,E$367)+'СЕТ СН'!$F$16</f>
        <v>0</v>
      </c>
      <c r="F369" s="36">
        <f>SUMIFS(СВЦЭМ!$J$34:$J$777,СВЦЭМ!$A$34:$A$777,$A369,СВЦЭМ!$B$33:$B$776,F$367)+'СЕТ СН'!$F$16</f>
        <v>0</v>
      </c>
      <c r="G369" s="36">
        <f>SUMIFS(СВЦЭМ!$J$34:$J$777,СВЦЭМ!$A$34:$A$777,$A369,СВЦЭМ!$B$33:$B$776,G$367)+'СЕТ СН'!$F$16</f>
        <v>0</v>
      </c>
      <c r="H369" s="36">
        <f>SUMIFS(СВЦЭМ!$J$34:$J$777,СВЦЭМ!$A$34:$A$777,$A369,СВЦЭМ!$B$33:$B$776,H$367)+'СЕТ СН'!$F$16</f>
        <v>0</v>
      </c>
      <c r="I369" s="36">
        <f>SUMIFS(СВЦЭМ!$J$34:$J$777,СВЦЭМ!$A$34:$A$777,$A369,СВЦЭМ!$B$33:$B$776,I$367)+'СЕТ СН'!$F$16</f>
        <v>0</v>
      </c>
      <c r="J369" s="36">
        <f>SUMIFS(СВЦЭМ!$J$34:$J$777,СВЦЭМ!$A$34:$A$777,$A369,СВЦЭМ!$B$33:$B$776,J$367)+'СЕТ СН'!$F$16</f>
        <v>0</v>
      </c>
      <c r="K369" s="36">
        <f>SUMIFS(СВЦЭМ!$J$34:$J$777,СВЦЭМ!$A$34:$A$777,$A369,СВЦЭМ!$B$33:$B$776,K$367)+'СЕТ СН'!$F$16</f>
        <v>0</v>
      </c>
      <c r="L369" s="36">
        <f>SUMIFS(СВЦЭМ!$J$34:$J$777,СВЦЭМ!$A$34:$A$777,$A369,СВЦЭМ!$B$33:$B$776,L$367)+'СЕТ СН'!$F$16</f>
        <v>0</v>
      </c>
      <c r="M369" s="36">
        <f>SUMIFS(СВЦЭМ!$J$34:$J$777,СВЦЭМ!$A$34:$A$777,$A369,СВЦЭМ!$B$33:$B$776,M$367)+'СЕТ СН'!$F$16</f>
        <v>0</v>
      </c>
      <c r="N369" s="36">
        <f>SUMIFS(СВЦЭМ!$J$34:$J$777,СВЦЭМ!$A$34:$A$777,$A369,СВЦЭМ!$B$33:$B$776,N$367)+'СЕТ СН'!$F$16</f>
        <v>0</v>
      </c>
      <c r="O369" s="36">
        <f>SUMIFS(СВЦЭМ!$J$34:$J$777,СВЦЭМ!$A$34:$A$777,$A369,СВЦЭМ!$B$33:$B$776,O$367)+'СЕТ СН'!$F$16</f>
        <v>0</v>
      </c>
      <c r="P369" s="36">
        <f>SUMIFS(СВЦЭМ!$J$34:$J$777,СВЦЭМ!$A$34:$A$777,$A369,СВЦЭМ!$B$33:$B$776,P$367)+'СЕТ СН'!$F$16</f>
        <v>0</v>
      </c>
      <c r="Q369" s="36">
        <f>SUMIFS(СВЦЭМ!$J$34:$J$777,СВЦЭМ!$A$34:$A$777,$A369,СВЦЭМ!$B$33:$B$776,Q$367)+'СЕТ СН'!$F$16</f>
        <v>0</v>
      </c>
      <c r="R369" s="36">
        <f>SUMIFS(СВЦЭМ!$J$34:$J$777,СВЦЭМ!$A$34:$A$777,$A369,СВЦЭМ!$B$33:$B$776,R$367)+'СЕТ СН'!$F$16</f>
        <v>0</v>
      </c>
      <c r="S369" s="36">
        <f>SUMIFS(СВЦЭМ!$J$34:$J$777,СВЦЭМ!$A$34:$A$777,$A369,СВЦЭМ!$B$33:$B$776,S$367)+'СЕТ СН'!$F$16</f>
        <v>0</v>
      </c>
      <c r="T369" s="36">
        <f>SUMIFS(СВЦЭМ!$J$34:$J$777,СВЦЭМ!$A$34:$A$777,$A369,СВЦЭМ!$B$33:$B$776,T$367)+'СЕТ СН'!$F$16</f>
        <v>0</v>
      </c>
      <c r="U369" s="36">
        <f>SUMIFS(СВЦЭМ!$J$34:$J$777,СВЦЭМ!$A$34:$A$777,$A369,СВЦЭМ!$B$33:$B$776,U$367)+'СЕТ СН'!$F$16</f>
        <v>0</v>
      </c>
      <c r="V369" s="36">
        <f>SUMIFS(СВЦЭМ!$J$34:$J$777,СВЦЭМ!$A$34:$A$777,$A369,СВЦЭМ!$B$33:$B$776,V$367)+'СЕТ СН'!$F$16</f>
        <v>0</v>
      </c>
      <c r="W369" s="36">
        <f>SUMIFS(СВЦЭМ!$J$34:$J$777,СВЦЭМ!$A$34:$A$777,$A369,СВЦЭМ!$B$33:$B$776,W$367)+'СЕТ СН'!$F$16</f>
        <v>0</v>
      </c>
      <c r="X369" s="36">
        <f>SUMIFS(СВЦЭМ!$J$34:$J$777,СВЦЭМ!$A$34:$A$777,$A369,СВЦЭМ!$B$33:$B$776,X$367)+'СЕТ СН'!$F$16</f>
        <v>0</v>
      </c>
      <c r="Y369" s="36">
        <f>SUMIFS(СВЦЭМ!$J$34:$J$777,СВЦЭМ!$A$34:$A$777,$A369,СВЦЭМ!$B$33:$B$776,Y$367)+'СЕТ СН'!$F$16</f>
        <v>0</v>
      </c>
    </row>
    <row r="370" spans="1:25" ht="15.75" hidden="1" x14ac:dyDescent="0.2">
      <c r="A370" s="35">
        <f t="shared" ref="A370:A398" si="10">A369+1</f>
        <v>43649</v>
      </c>
      <c r="B370" s="36">
        <f>SUMIFS(СВЦЭМ!$J$34:$J$777,СВЦЭМ!$A$34:$A$777,$A370,СВЦЭМ!$B$33:$B$776,B$367)+'СЕТ СН'!$F$16</f>
        <v>0</v>
      </c>
      <c r="C370" s="36">
        <f>SUMIFS(СВЦЭМ!$J$34:$J$777,СВЦЭМ!$A$34:$A$777,$A370,СВЦЭМ!$B$33:$B$776,C$367)+'СЕТ СН'!$F$16</f>
        <v>0</v>
      </c>
      <c r="D370" s="36">
        <f>SUMIFS(СВЦЭМ!$J$34:$J$777,СВЦЭМ!$A$34:$A$777,$A370,СВЦЭМ!$B$33:$B$776,D$367)+'СЕТ СН'!$F$16</f>
        <v>0</v>
      </c>
      <c r="E370" s="36">
        <f>SUMIFS(СВЦЭМ!$J$34:$J$777,СВЦЭМ!$A$34:$A$777,$A370,СВЦЭМ!$B$33:$B$776,E$367)+'СЕТ СН'!$F$16</f>
        <v>0</v>
      </c>
      <c r="F370" s="36">
        <f>SUMIFS(СВЦЭМ!$J$34:$J$777,СВЦЭМ!$A$34:$A$777,$A370,СВЦЭМ!$B$33:$B$776,F$367)+'СЕТ СН'!$F$16</f>
        <v>0</v>
      </c>
      <c r="G370" s="36">
        <f>SUMIFS(СВЦЭМ!$J$34:$J$777,СВЦЭМ!$A$34:$A$777,$A370,СВЦЭМ!$B$33:$B$776,G$367)+'СЕТ СН'!$F$16</f>
        <v>0</v>
      </c>
      <c r="H370" s="36">
        <f>SUMIFS(СВЦЭМ!$J$34:$J$777,СВЦЭМ!$A$34:$A$777,$A370,СВЦЭМ!$B$33:$B$776,H$367)+'СЕТ СН'!$F$16</f>
        <v>0</v>
      </c>
      <c r="I370" s="36">
        <f>SUMIFS(СВЦЭМ!$J$34:$J$777,СВЦЭМ!$A$34:$A$777,$A370,СВЦЭМ!$B$33:$B$776,I$367)+'СЕТ СН'!$F$16</f>
        <v>0</v>
      </c>
      <c r="J370" s="36">
        <f>SUMIFS(СВЦЭМ!$J$34:$J$777,СВЦЭМ!$A$34:$A$777,$A370,СВЦЭМ!$B$33:$B$776,J$367)+'СЕТ СН'!$F$16</f>
        <v>0</v>
      </c>
      <c r="K370" s="36">
        <f>SUMIFS(СВЦЭМ!$J$34:$J$777,СВЦЭМ!$A$34:$A$777,$A370,СВЦЭМ!$B$33:$B$776,K$367)+'СЕТ СН'!$F$16</f>
        <v>0</v>
      </c>
      <c r="L370" s="36">
        <f>SUMIFS(СВЦЭМ!$J$34:$J$777,СВЦЭМ!$A$34:$A$777,$A370,СВЦЭМ!$B$33:$B$776,L$367)+'СЕТ СН'!$F$16</f>
        <v>0</v>
      </c>
      <c r="M370" s="36">
        <f>SUMIFS(СВЦЭМ!$J$34:$J$777,СВЦЭМ!$A$34:$A$777,$A370,СВЦЭМ!$B$33:$B$776,M$367)+'СЕТ СН'!$F$16</f>
        <v>0</v>
      </c>
      <c r="N370" s="36">
        <f>SUMIFS(СВЦЭМ!$J$34:$J$777,СВЦЭМ!$A$34:$A$777,$A370,СВЦЭМ!$B$33:$B$776,N$367)+'СЕТ СН'!$F$16</f>
        <v>0</v>
      </c>
      <c r="O370" s="36">
        <f>SUMIFS(СВЦЭМ!$J$34:$J$777,СВЦЭМ!$A$34:$A$777,$A370,СВЦЭМ!$B$33:$B$776,O$367)+'СЕТ СН'!$F$16</f>
        <v>0</v>
      </c>
      <c r="P370" s="36">
        <f>SUMIFS(СВЦЭМ!$J$34:$J$777,СВЦЭМ!$A$34:$A$777,$A370,СВЦЭМ!$B$33:$B$776,P$367)+'СЕТ СН'!$F$16</f>
        <v>0</v>
      </c>
      <c r="Q370" s="36">
        <f>SUMIFS(СВЦЭМ!$J$34:$J$777,СВЦЭМ!$A$34:$A$777,$A370,СВЦЭМ!$B$33:$B$776,Q$367)+'СЕТ СН'!$F$16</f>
        <v>0</v>
      </c>
      <c r="R370" s="36">
        <f>SUMIFS(СВЦЭМ!$J$34:$J$777,СВЦЭМ!$A$34:$A$777,$A370,СВЦЭМ!$B$33:$B$776,R$367)+'СЕТ СН'!$F$16</f>
        <v>0</v>
      </c>
      <c r="S370" s="36">
        <f>SUMIFS(СВЦЭМ!$J$34:$J$777,СВЦЭМ!$A$34:$A$777,$A370,СВЦЭМ!$B$33:$B$776,S$367)+'СЕТ СН'!$F$16</f>
        <v>0</v>
      </c>
      <c r="T370" s="36">
        <f>SUMIFS(СВЦЭМ!$J$34:$J$777,СВЦЭМ!$A$34:$A$777,$A370,СВЦЭМ!$B$33:$B$776,T$367)+'СЕТ СН'!$F$16</f>
        <v>0</v>
      </c>
      <c r="U370" s="36">
        <f>SUMIFS(СВЦЭМ!$J$34:$J$777,СВЦЭМ!$A$34:$A$777,$A370,СВЦЭМ!$B$33:$B$776,U$367)+'СЕТ СН'!$F$16</f>
        <v>0</v>
      </c>
      <c r="V370" s="36">
        <f>SUMIFS(СВЦЭМ!$J$34:$J$777,СВЦЭМ!$A$34:$A$777,$A370,СВЦЭМ!$B$33:$B$776,V$367)+'СЕТ СН'!$F$16</f>
        <v>0</v>
      </c>
      <c r="W370" s="36">
        <f>SUMIFS(СВЦЭМ!$J$34:$J$777,СВЦЭМ!$A$34:$A$777,$A370,СВЦЭМ!$B$33:$B$776,W$367)+'СЕТ СН'!$F$16</f>
        <v>0</v>
      </c>
      <c r="X370" s="36">
        <f>SUMIFS(СВЦЭМ!$J$34:$J$777,СВЦЭМ!$A$34:$A$777,$A370,СВЦЭМ!$B$33:$B$776,X$367)+'СЕТ СН'!$F$16</f>
        <v>0</v>
      </c>
      <c r="Y370" s="36">
        <f>SUMIFS(СВЦЭМ!$J$34:$J$777,СВЦЭМ!$A$34:$A$777,$A370,СВЦЭМ!$B$33:$B$776,Y$367)+'СЕТ СН'!$F$16</f>
        <v>0</v>
      </c>
    </row>
    <row r="371" spans="1:25" ht="15.75" hidden="1" x14ac:dyDescent="0.2">
      <c r="A371" s="35">
        <f t="shared" si="10"/>
        <v>43650</v>
      </c>
      <c r="B371" s="36">
        <f>SUMIFS(СВЦЭМ!$J$34:$J$777,СВЦЭМ!$A$34:$A$777,$A371,СВЦЭМ!$B$33:$B$776,B$367)+'СЕТ СН'!$F$16</f>
        <v>0</v>
      </c>
      <c r="C371" s="36">
        <f>SUMIFS(СВЦЭМ!$J$34:$J$777,СВЦЭМ!$A$34:$A$777,$A371,СВЦЭМ!$B$33:$B$776,C$367)+'СЕТ СН'!$F$16</f>
        <v>0</v>
      </c>
      <c r="D371" s="36">
        <f>SUMIFS(СВЦЭМ!$J$34:$J$777,СВЦЭМ!$A$34:$A$777,$A371,СВЦЭМ!$B$33:$B$776,D$367)+'СЕТ СН'!$F$16</f>
        <v>0</v>
      </c>
      <c r="E371" s="36">
        <f>SUMIFS(СВЦЭМ!$J$34:$J$777,СВЦЭМ!$A$34:$A$777,$A371,СВЦЭМ!$B$33:$B$776,E$367)+'СЕТ СН'!$F$16</f>
        <v>0</v>
      </c>
      <c r="F371" s="36">
        <f>SUMIFS(СВЦЭМ!$J$34:$J$777,СВЦЭМ!$A$34:$A$777,$A371,СВЦЭМ!$B$33:$B$776,F$367)+'СЕТ СН'!$F$16</f>
        <v>0</v>
      </c>
      <c r="G371" s="36">
        <f>SUMIFS(СВЦЭМ!$J$34:$J$777,СВЦЭМ!$A$34:$A$777,$A371,СВЦЭМ!$B$33:$B$776,G$367)+'СЕТ СН'!$F$16</f>
        <v>0</v>
      </c>
      <c r="H371" s="36">
        <f>SUMIFS(СВЦЭМ!$J$34:$J$777,СВЦЭМ!$A$34:$A$777,$A371,СВЦЭМ!$B$33:$B$776,H$367)+'СЕТ СН'!$F$16</f>
        <v>0</v>
      </c>
      <c r="I371" s="36">
        <f>SUMIFS(СВЦЭМ!$J$34:$J$777,СВЦЭМ!$A$34:$A$777,$A371,СВЦЭМ!$B$33:$B$776,I$367)+'СЕТ СН'!$F$16</f>
        <v>0</v>
      </c>
      <c r="J371" s="36">
        <f>SUMIFS(СВЦЭМ!$J$34:$J$777,СВЦЭМ!$A$34:$A$777,$A371,СВЦЭМ!$B$33:$B$776,J$367)+'СЕТ СН'!$F$16</f>
        <v>0</v>
      </c>
      <c r="K371" s="36">
        <f>SUMIFS(СВЦЭМ!$J$34:$J$777,СВЦЭМ!$A$34:$A$777,$A371,СВЦЭМ!$B$33:$B$776,K$367)+'СЕТ СН'!$F$16</f>
        <v>0</v>
      </c>
      <c r="L371" s="36">
        <f>SUMIFS(СВЦЭМ!$J$34:$J$777,СВЦЭМ!$A$34:$A$777,$A371,СВЦЭМ!$B$33:$B$776,L$367)+'СЕТ СН'!$F$16</f>
        <v>0</v>
      </c>
      <c r="M371" s="36">
        <f>SUMIFS(СВЦЭМ!$J$34:$J$777,СВЦЭМ!$A$34:$A$777,$A371,СВЦЭМ!$B$33:$B$776,M$367)+'СЕТ СН'!$F$16</f>
        <v>0</v>
      </c>
      <c r="N371" s="36">
        <f>SUMIFS(СВЦЭМ!$J$34:$J$777,СВЦЭМ!$A$34:$A$777,$A371,СВЦЭМ!$B$33:$B$776,N$367)+'СЕТ СН'!$F$16</f>
        <v>0</v>
      </c>
      <c r="O371" s="36">
        <f>SUMIFS(СВЦЭМ!$J$34:$J$777,СВЦЭМ!$A$34:$A$777,$A371,СВЦЭМ!$B$33:$B$776,O$367)+'СЕТ СН'!$F$16</f>
        <v>0</v>
      </c>
      <c r="P371" s="36">
        <f>SUMIFS(СВЦЭМ!$J$34:$J$777,СВЦЭМ!$A$34:$A$777,$A371,СВЦЭМ!$B$33:$B$776,P$367)+'СЕТ СН'!$F$16</f>
        <v>0</v>
      </c>
      <c r="Q371" s="36">
        <f>SUMIFS(СВЦЭМ!$J$34:$J$777,СВЦЭМ!$A$34:$A$777,$A371,СВЦЭМ!$B$33:$B$776,Q$367)+'СЕТ СН'!$F$16</f>
        <v>0</v>
      </c>
      <c r="R371" s="36">
        <f>SUMIFS(СВЦЭМ!$J$34:$J$777,СВЦЭМ!$A$34:$A$777,$A371,СВЦЭМ!$B$33:$B$776,R$367)+'СЕТ СН'!$F$16</f>
        <v>0</v>
      </c>
      <c r="S371" s="36">
        <f>SUMIFS(СВЦЭМ!$J$34:$J$777,СВЦЭМ!$A$34:$A$777,$A371,СВЦЭМ!$B$33:$B$776,S$367)+'СЕТ СН'!$F$16</f>
        <v>0</v>
      </c>
      <c r="T371" s="36">
        <f>SUMIFS(СВЦЭМ!$J$34:$J$777,СВЦЭМ!$A$34:$A$777,$A371,СВЦЭМ!$B$33:$B$776,T$367)+'СЕТ СН'!$F$16</f>
        <v>0</v>
      </c>
      <c r="U371" s="36">
        <f>SUMIFS(СВЦЭМ!$J$34:$J$777,СВЦЭМ!$A$34:$A$777,$A371,СВЦЭМ!$B$33:$B$776,U$367)+'СЕТ СН'!$F$16</f>
        <v>0</v>
      </c>
      <c r="V371" s="36">
        <f>SUMIFS(СВЦЭМ!$J$34:$J$777,СВЦЭМ!$A$34:$A$777,$A371,СВЦЭМ!$B$33:$B$776,V$367)+'СЕТ СН'!$F$16</f>
        <v>0</v>
      </c>
      <c r="W371" s="36">
        <f>SUMIFS(СВЦЭМ!$J$34:$J$777,СВЦЭМ!$A$34:$A$777,$A371,СВЦЭМ!$B$33:$B$776,W$367)+'СЕТ СН'!$F$16</f>
        <v>0</v>
      </c>
      <c r="X371" s="36">
        <f>SUMIFS(СВЦЭМ!$J$34:$J$777,СВЦЭМ!$A$34:$A$777,$A371,СВЦЭМ!$B$33:$B$776,X$367)+'СЕТ СН'!$F$16</f>
        <v>0</v>
      </c>
      <c r="Y371" s="36">
        <f>SUMIFS(СВЦЭМ!$J$34:$J$777,СВЦЭМ!$A$34:$A$777,$A371,СВЦЭМ!$B$33:$B$776,Y$367)+'СЕТ СН'!$F$16</f>
        <v>0</v>
      </c>
    </row>
    <row r="372" spans="1:25" ht="15.75" hidden="1" x14ac:dyDescent="0.2">
      <c r="A372" s="35">
        <f t="shared" si="10"/>
        <v>43651</v>
      </c>
      <c r="B372" s="36">
        <f>SUMIFS(СВЦЭМ!$J$34:$J$777,СВЦЭМ!$A$34:$A$777,$A372,СВЦЭМ!$B$33:$B$776,B$367)+'СЕТ СН'!$F$16</f>
        <v>0</v>
      </c>
      <c r="C372" s="36">
        <f>SUMIFS(СВЦЭМ!$J$34:$J$777,СВЦЭМ!$A$34:$A$777,$A372,СВЦЭМ!$B$33:$B$776,C$367)+'СЕТ СН'!$F$16</f>
        <v>0</v>
      </c>
      <c r="D372" s="36">
        <f>SUMIFS(СВЦЭМ!$J$34:$J$777,СВЦЭМ!$A$34:$A$777,$A372,СВЦЭМ!$B$33:$B$776,D$367)+'СЕТ СН'!$F$16</f>
        <v>0</v>
      </c>
      <c r="E372" s="36">
        <f>SUMIFS(СВЦЭМ!$J$34:$J$777,СВЦЭМ!$A$34:$A$777,$A372,СВЦЭМ!$B$33:$B$776,E$367)+'СЕТ СН'!$F$16</f>
        <v>0</v>
      </c>
      <c r="F372" s="36">
        <f>SUMIFS(СВЦЭМ!$J$34:$J$777,СВЦЭМ!$A$34:$A$777,$A372,СВЦЭМ!$B$33:$B$776,F$367)+'СЕТ СН'!$F$16</f>
        <v>0</v>
      </c>
      <c r="G372" s="36">
        <f>SUMIFS(СВЦЭМ!$J$34:$J$777,СВЦЭМ!$A$34:$A$777,$A372,СВЦЭМ!$B$33:$B$776,G$367)+'СЕТ СН'!$F$16</f>
        <v>0</v>
      </c>
      <c r="H372" s="36">
        <f>SUMIFS(СВЦЭМ!$J$34:$J$777,СВЦЭМ!$A$34:$A$777,$A372,СВЦЭМ!$B$33:$B$776,H$367)+'СЕТ СН'!$F$16</f>
        <v>0</v>
      </c>
      <c r="I372" s="36">
        <f>SUMIFS(СВЦЭМ!$J$34:$J$777,СВЦЭМ!$A$34:$A$777,$A372,СВЦЭМ!$B$33:$B$776,I$367)+'СЕТ СН'!$F$16</f>
        <v>0</v>
      </c>
      <c r="J372" s="36">
        <f>SUMIFS(СВЦЭМ!$J$34:$J$777,СВЦЭМ!$A$34:$A$777,$A372,СВЦЭМ!$B$33:$B$776,J$367)+'СЕТ СН'!$F$16</f>
        <v>0</v>
      </c>
      <c r="K372" s="36">
        <f>SUMIFS(СВЦЭМ!$J$34:$J$777,СВЦЭМ!$A$34:$A$777,$A372,СВЦЭМ!$B$33:$B$776,K$367)+'СЕТ СН'!$F$16</f>
        <v>0</v>
      </c>
      <c r="L372" s="36">
        <f>SUMIFS(СВЦЭМ!$J$34:$J$777,СВЦЭМ!$A$34:$A$777,$A372,СВЦЭМ!$B$33:$B$776,L$367)+'СЕТ СН'!$F$16</f>
        <v>0</v>
      </c>
      <c r="M372" s="36">
        <f>SUMIFS(СВЦЭМ!$J$34:$J$777,СВЦЭМ!$A$34:$A$777,$A372,СВЦЭМ!$B$33:$B$776,M$367)+'СЕТ СН'!$F$16</f>
        <v>0</v>
      </c>
      <c r="N372" s="36">
        <f>SUMIFS(СВЦЭМ!$J$34:$J$777,СВЦЭМ!$A$34:$A$777,$A372,СВЦЭМ!$B$33:$B$776,N$367)+'СЕТ СН'!$F$16</f>
        <v>0</v>
      </c>
      <c r="O372" s="36">
        <f>SUMIFS(СВЦЭМ!$J$34:$J$777,СВЦЭМ!$A$34:$A$777,$A372,СВЦЭМ!$B$33:$B$776,O$367)+'СЕТ СН'!$F$16</f>
        <v>0</v>
      </c>
      <c r="P372" s="36">
        <f>SUMIFS(СВЦЭМ!$J$34:$J$777,СВЦЭМ!$A$34:$A$777,$A372,СВЦЭМ!$B$33:$B$776,P$367)+'СЕТ СН'!$F$16</f>
        <v>0</v>
      </c>
      <c r="Q372" s="36">
        <f>SUMIFS(СВЦЭМ!$J$34:$J$777,СВЦЭМ!$A$34:$A$777,$A372,СВЦЭМ!$B$33:$B$776,Q$367)+'СЕТ СН'!$F$16</f>
        <v>0</v>
      </c>
      <c r="R372" s="36">
        <f>SUMIFS(СВЦЭМ!$J$34:$J$777,СВЦЭМ!$A$34:$A$777,$A372,СВЦЭМ!$B$33:$B$776,R$367)+'СЕТ СН'!$F$16</f>
        <v>0</v>
      </c>
      <c r="S372" s="36">
        <f>SUMIFS(СВЦЭМ!$J$34:$J$777,СВЦЭМ!$A$34:$A$777,$A372,СВЦЭМ!$B$33:$B$776,S$367)+'СЕТ СН'!$F$16</f>
        <v>0</v>
      </c>
      <c r="T372" s="36">
        <f>SUMIFS(СВЦЭМ!$J$34:$J$777,СВЦЭМ!$A$34:$A$777,$A372,СВЦЭМ!$B$33:$B$776,T$367)+'СЕТ СН'!$F$16</f>
        <v>0</v>
      </c>
      <c r="U372" s="36">
        <f>SUMIFS(СВЦЭМ!$J$34:$J$777,СВЦЭМ!$A$34:$A$777,$A372,СВЦЭМ!$B$33:$B$776,U$367)+'СЕТ СН'!$F$16</f>
        <v>0</v>
      </c>
      <c r="V372" s="36">
        <f>SUMIFS(СВЦЭМ!$J$34:$J$777,СВЦЭМ!$A$34:$A$777,$A372,СВЦЭМ!$B$33:$B$776,V$367)+'СЕТ СН'!$F$16</f>
        <v>0</v>
      </c>
      <c r="W372" s="36">
        <f>SUMIFS(СВЦЭМ!$J$34:$J$777,СВЦЭМ!$A$34:$A$777,$A372,СВЦЭМ!$B$33:$B$776,W$367)+'СЕТ СН'!$F$16</f>
        <v>0</v>
      </c>
      <c r="X372" s="36">
        <f>SUMIFS(СВЦЭМ!$J$34:$J$777,СВЦЭМ!$A$34:$A$777,$A372,СВЦЭМ!$B$33:$B$776,X$367)+'СЕТ СН'!$F$16</f>
        <v>0</v>
      </c>
      <c r="Y372" s="36">
        <f>SUMIFS(СВЦЭМ!$J$34:$J$777,СВЦЭМ!$A$34:$A$777,$A372,СВЦЭМ!$B$33:$B$776,Y$367)+'СЕТ СН'!$F$16</f>
        <v>0</v>
      </c>
    </row>
    <row r="373" spans="1:25" ht="15.75" hidden="1" x14ac:dyDescent="0.2">
      <c r="A373" s="35">
        <f t="shared" si="10"/>
        <v>43652</v>
      </c>
      <c r="B373" s="36">
        <f>SUMIFS(СВЦЭМ!$J$34:$J$777,СВЦЭМ!$A$34:$A$777,$A373,СВЦЭМ!$B$33:$B$776,B$367)+'СЕТ СН'!$F$16</f>
        <v>0</v>
      </c>
      <c r="C373" s="36">
        <f>SUMIFS(СВЦЭМ!$J$34:$J$777,СВЦЭМ!$A$34:$A$777,$A373,СВЦЭМ!$B$33:$B$776,C$367)+'СЕТ СН'!$F$16</f>
        <v>0</v>
      </c>
      <c r="D373" s="36">
        <f>SUMIFS(СВЦЭМ!$J$34:$J$777,СВЦЭМ!$A$34:$A$777,$A373,СВЦЭМ!$B$33:$B$776,D$367)+'СЕТ СН'!$F$16</f>
        <v>0</v>
      </c>
      <c r="E373" s="36">
        <f>SUMIFS(СВЦЭМ!$J$34:$J$777,СВЦЭМ!$A$34:$A$777,$A373,СВЦЭМ!$B$33:$B$776,E$367)+'СЕТ СН'!$F$16</f>
        <v>0</v>
      </c>
      <c r="F373" s="36">
        <f>SUMIFS(СВЦЭМ!$J$34:$J$777,СВЦЭМ!$A$34:$A$777,$A373,СВЦЭМ!$B$33:$B$776,F$367)+'СЕТ СН'!$F$16</f>
        <v>0</v>
      </c>
      <c r="G373" s="36">
        <f>SUMIFS(СВЦЭМ!$J$34:$J$777,СВЦЭМ!$A$34:$A$777,$A373,СВЦЭМ!$B$33:$B$776,G$367)+'СЕТ СН'!$F$16</f>
        <v>0</v>
      </c>
      <c r="H373" s="36">
        <f>SUMIFS(СВЦЭМ!$J$34:$J$777,СВЦЭМ!$A$34:$A$777,$A373,СВЦЭМ!$B$33:$B$776,H$367)+'СЕТ СН'!$F$16</f>
        <v>0</v>
      </c>
      <c r="I373" s="36">
        <f>SUMIFS(СВЦЭМ!$J$34:$J$777,СВЦЭМ!$A$34:$A$777,$A373,СВЦЭМ!$B$33:$B$776,I$367)+'СЕТ СН'!$F$16</f>
        <v>0</v>
      </c>
      <c r="J373" s="36">
        <f>SUMIFS(СВЦЭМ!$J$34:$J$777,СВЦЭМ!$A$34:$A$777,$A373,СВЦЭМ!$B$33:$B$776,J$367)+'СЕТ СН'!$F$16</f>
        <v>0</v>
      </c>
      <c r="K373" s="36">
        <f>SUMIFS(СВЦЭМ!$J$34:$J$777,СВЦЭМ!$A$34:$A$777,$A373,СВЦЭМ!$B$33:$B$776,K$367)+'СЕТ СН'!$F$16</f>
        <v>0</v>
      </c>
      <c r="L373" s="36">
        <f>SUMIFS(СВЦЭМ!$J$34:$J$777,СВЦЭМ!$A$34:$A$777,$A373,СВЦЭМ!$B$33:$B$776,L$367)+'СЕТ СН'!$F$16</f>
        <v>0</v>
      </c>
      <c r="M373" s="36">
        <f>SUMIFS(СВЦЭМ!$J$34:$J$777,СВЦЭМ!$A$34:$A$777,$A373,СВЦЭМ!$B$33:$B$776,M$367)+'СЕТ СН'!$F$16</f>
        <v>0</v>
      </c>
      <c r="N373" s="36">
        <f>SUMIFS(СВЦЭМ!$J$34:$J$777,СВЦЭМ!$A$34:$A$777,$A373,СВЦЭМ!$B$33:$B$776,N$367)+'СЕТ СН'!$F$16</f>
        <v>0</v>
      </c>
      <c r="O373" s="36">
        <f>SUMIFS(СВЦЭМ!$J$34:$J$777,СВЦЭМ!$A$34:$A$777,$A373,СВЦЭМ!$B$33:$B$776,O$367)+'СЕТ СН'!$F$16</f>
        <v>0</v>
      </c>
      <c r="P373" s="36">
        <f>SUMIFS(СВЦЭМ!$J$34:$J$777,СВЦЭМ!$A$34:$A$777,$A373,СВЦЭМ!$B$33:$B$776,P$367)+'СЕТ СН'!$F$16</f>
        <v>0</v>
      </c>
      <c r="Q373" s="36">
        <f>SUMIFS(СВЦЭМ!$J$34:$J$777,СВЦЭМ!$A$34:$A$777,$A373,СВЦЭМ!$B$33:$B$776,Q$367)+'СЕТ СН'!$F$16</f>
        <v>0</v>
      </c>
      <c r="R373" s="36">
        <f>SUMIFS(СВЦЭМ!$J$34:$J$777,СВЦЭМ!$A$34:$A$777,$A373,СВЦЭМ!$B$33:$B$776,R$367)+'СЕТ СН'!$F$16</f>
        <v>0</v>
      </c>
      <c r="S373" s="36">
        <f>SUMIFS(СВЦЭМ!$J$34:$J$777,СВЦЭМ!$A$34:$A$777,$A373,СВЦЭМ!$B$33:$B$776,S$367)+'СЕТ СН'!$F$16</f>
        <v>0</v>
      </c>
      <c r="T373" s="36">
        <f>SUMIFS(СВЦЭМ!$J$34:$J$777,СВЦЭМ!$A$34:$A$777,$A373,СВЦЭМ!$B$33:$B$776,T$367)+'СЕТ СН'!$F$16</f>
        <v>0</v>
      </c>
      <c r="U373" s="36">
        <f>SUMIFS(СВЦЭМ!$J$34:$J$777,СВЦЭМ!$A$34:$A$777,$A373,СВЦЭМ!$B$33:$B$776,U$367)+'СЕТ СН'!$F$16</f>
        <v>0</v>
      </c>
      <c r="V373" s="36">
        <f>SUMIFS(СВЦЭМ!$J$34:$J$777,СВЦЭМ!$A$34:$A$777,$A373,СВЦЭМ!$B$33:$B$776,V$367)+'СЕТ СН'!$F$16</f>
        <v>0</v>
      </c>
      <c r="W373" s="36">
        <f>SUMIFS(СВЦЭМ!$J$34:$J$777,СВЦЭМ!$A$34:$A$777,$A373,СВЦЭМ!$B$33:$B$776,W$367)+'СЕТ СН'!$F$16</f>
        <v>0</v>
      </c>
      <c r="X373" s="36">
        <f>SUMIFS(СВЦЭМ!$J$34:$J$777,СВЦЭМ!$A$34:$A$777,$A373,СВЦЭМ!$B$33:$B$776,X$367)+'СЕТ СН'!$F$16</f>
        <v>0</v>
      </c>
      <c r="Y373" s="36">
        <f>SUMIFS(СВЦЭМ!$J$34:$J$777,СВЦЭМ!$A$34:$A$777,$A373,СВЦЭМ!$B$33:$B$776,Y$367)+'СЕТ СН'!$F$16</f>
        <v>0</v>
      </c>
    </row>
    <row r="374" spans="1:25" ht="15.75" hidden="1" x14ac:dyDescent="0.2">
      <c r="A374" s="35">
        <f t="shared" si="10"/>
        <v>43653</v>
      </c>
      <c r="B374" s="36">
        <f>SUMIFS(СВЦЭМ!$J$34:$J$777,СВЦЭМ!$A$34:$A$777,$A374,СВЦЭМ!$B$33:$B$776,B$367)+'СЕТ СН'!$F$16</f>
        <v>0</v>
      </c>
      <c r="C374" s="36">
        <f>SUMIFS(СВЦЭМ!$J$34:$J$777,СВЦЭМ!$A$34:$A$777,$A374,СВЦЭМ!$B$33:$B$776,C$367)+'СЕТ СН'!$F$16</f>
        <v>0</v>
      </c>
      <c r="D374" s="36">
        <f>SUMIFS(СВЦЭМ!$J$34:$J$777,СВЦЭМ!$A$34:$A$777,$A374,СВЦЭМ!$B$33:$B$776,D$367)+'СЕТ СН'!$F$16</f>
        <v>0</v>
      </c>
      <c r="E374" s="36">
        <f>SUMIFS(СВЦЭМ!$J$34:$J$777,СВЦЭМ!$A$34:$A$777,$A374,СВЦЭМ!$B$33:$B$776,E$367)+'СЕТ СН'!$F$16</f>
        <v>0</v>
      </c>
      <c r="F374" s="36">
        <f>SUMIFS(СВЦЭМ!$J$34:$J$777,СВЦЭМ!$A$34:$A$777,$A374,СВЦЭМ!$B$33:$B$776,F$367)+'СЕТ СН'!$F$16</f>
        <v>0</v>
      </c>
      <c r="G374" s="36">
        <f>SUMIFS(СВЦЭМ!$J$34:$J$777,СВЦЭМ!$A$34:$A$777,$A374,СВЦЭМ!$B$33:$B$776,G$367)+'СЕТ СН'!$F$16</f>
        <v>0</v>
      </c>
      <c r="H374" s="36">
        <f>SUMIFS(СВЦЭМ!$J$34:$J$777,СВЦЭМ!$A$34:$A$777,$A374,СВЦЭМ!$B$33:$B$776,H$367)+'СЕТ СН'!$F$16</f>
        <v>0</v>
      </c>
      <c r="I374" s="36">
        <f>SUMIFS(СВЦЭМ!$J$34:$J$777,СВЦЭМ!$A$34:$A$777,$A374,СВЦЭМ!$B$33:$B$776,I$367)+'СЕТ СН'!$F$16</f>
        <v>0</v>
      </c>
      <c r="J374" s="36">
        <f>SUMIFS(СВЦЭМ!$J$34:$J$777,СВЦЭМ!$A$34:$A$777,$A374,СВЦЭМ!$B$33:$B$776,J$367)+'СЕТ СН'!$F$16</f>
        <v>0</v>
      </c>
      <c r="K374" s="36">
        <f>SUMIFS(СВЦЭМ!$J$34:$J$777,СВЦЭМ!$A$34:$A$777,$A374,СВЦЭМ!$B$33:$B$776,K$367)+'СЕТ СН'!$F$16</f>
        <v>0</v>
      </c>
      <c r="L374" s="36">
        <f>SUMIFS(СВЦЭМ!$J$34:$J$777,СВЦЭМ!$A$34:$A$777,$A374,СВЦЭМ!$B$33:$B$776,L$367)+'СЕТ СН'!$F$16</f>
        <v>0</v>
      </c>
      <c r="M374" s="36">
        <f>SUMIFS(СВЦЭМ!$J$34:$J$777,СВЦЭМ!$A$34:$A$777,$A374,СВЦЭМ!$B$33:$B$776,M$367)+'СЕТ СН'!$F$16</f>
        <v>0</v>
      </c>
      <c r="N374" s="36">
        <f>SUMIFS(СВЦЭМ!$J$34:$J$777,СВЦЭМ!$A$34:$A$777,$A374,СВЦЭМ!$B$33:$B$776,N$367)+'СЕТ СН'!$F$16</f>
        <v>0</v>
      </c>
      <c r="O374" s="36">
        <f>SUMIFS(СВЦЭМ!$J$34:$J$777,СВЦЭМ!$A$34:$A$777,$A374,СВЦЭМ!$B$33:$B$776,O$367)+'СЕТ СН'!$F$16</f>
        <v>0</v>
      </c>
      <c r="P374" s="36">
        <f>SUMIFS(СВЦЭМ!$J$34:$J$777,СВЦЭМ!$A$34:$A$777,$A374,СВЦЭМ!$B$33:$B$776,P$367)+'СЕТ СН'!$F$16</f>
        <v>0</v>
      </c>
      <c r="Q374" s="36">
        <f>SUMIFS(СВЦЭМ!$J$34:$J$777,СВЦЭМ!$A$34:$A$777,$A374,СВЦЭМ!$B$33:$B$776,Q$367)+'СЕТ СН'!$F$16</f>
        <v>0</v>
      </c>
      <c r="R374" s="36">
        <f>SUMIFS(СВЦЭМ!$J$34:$J$777,СВЦЭМ!$A$34:$A$777,$A374,СВЦЭМ!$B$33:$B$776,R$367)+'СЕТ СН'!$F$16</f>
        <v>0</v>
      </c>
      <c r="S374" s="36">
        <f>SUMIFS(СВЦЭМ!$J$34:$J$777,СВЦЭМ!$A$34:$A$777,$A374,СВЦЭМ!$B$33:$B$776,S$367)+'СЕТ СН'!$F$16</f>
        <v>0</v>
      </c>
      <c r="T374" s="36">
        <f>SUMIFS(СВЦЭМ!$J$34:$J$777,СВЦЭМ!$A$34:$A$777,$A374,СВЦЭМ!$B$33:$B$776,T$367)+'СЕТ СН'!$F$16</f>
        <v>0</v>
      </c>
      <c r="U374" s="36">
        <f>SUMIFS(СВЦЭМ!$J$34:$J$777,СВЦЭМ!$A$34:$A$777,$A374,СВЦЭМ!$B$33:$B$776,U$367)+'СЕТ СН'!$F$16</f>
        <v>0</v>
      </c>
      <c r="V374" s="36">
        <f>SUMIFS(СВЦЭМ!$J$34:$J$777,СВЦЭМ!$A$34:$A$777,$A374,СВЦЭМ!$B$33:$B$776,V$367)+'СЕТ СН'!$F$16</f>
        <v>0</v>
      </c>
      <c r="W374" s="36">
        <f>SUMIFS(СВЦЭМ!$J$34:$J$777,СВЦЭМ!$A$34:$A$777,$A374,СВЦЭМ!$B$33:$B$776,W$367)+'СЕТ СН'!$F$16</f>
        <v>0</v>
      </c>
      <c r="X374" s="36">
        <f>SUMIFS(СВЦЭМ!$J$34:$J$777,СВЦЭМ!$A$34:$A$777,$A374,СВЦЭМ!$B$33:$B$776,X$367)+'СЕТ СН'!$F$16</f>
        <v>0</v>
      </c>
      <c r="Y374" s="36">
        <f>SUMIFS(СВЦЭМ!$J$34:$J$777,СВЦЭМ!$A$34:$A$777,$A374,СВЦЭМ!$B$33:$B$776,Y$367)+'СЕТ СН'!$F$16</f>
        <v>0</v>
      </c>
    </row>
    <row r="375" spans="1:25" ht="15.75" hidden="1" x14ac:dyDescent="0.2">
      <c r="A375" s="35">
        <f t="shared" si="10"/>
        <v>43654</v>
      </c>
      <c r="B375" s="36">
        <f>SUMIFS(СВЦЭМ!$J$34:$J$777,СВЦЭМ!$A$34:$A$777,$A375,СВЦЭМ!$B$33:$B$776,B$367)+'СЕТ СН'!$F$16</f>
        <v>0</v>
      </c>
      <c r="C375" s="36">
        <f>SUMIFS(СВЦЭМ!$J$34:$J$777,СВЦЭМ!$A$34:$A$777,$A375,СВЦЭМ!$B$33:$B$776,C$367)+'СЕТ СН'!$F$16</f>
        <v>0</v>
      </c>
      <c r="D375" s="36">
        <f>SUMIFS(СВЦЭМ!$J$34:$J$777,СВЦЭМ!$A$34:$A$777,$A375,СВЦЭМ!$B$33:$B$776,D$367)+'СЕТ СН'!$F$16</f>
        <v>0</v>
      </c>
      <c r="E375" s="36">
        <f>SUMIFS(СВЦЭМ!$J$34:$J$777,СВЦЭМ!$A$34:$A$777,$A375,СВЦЭМ!$B$33:$B$776,E$367)+'СЕТ СН'!$F$16</f>
        <v>0</v>
      </c>
      <c r="F375" s="36">
        <f>SUMIFS(СВЦЭМ!$J$34:$J$777,СВЦЭМ!$A$34:$A$777,$A375,СВЦЭМ!$B$33:$B$776,F$367)+'СЕТ СН'!$F$16</f>
        <v>0</v>
      </c>
      <c r="G375" s="36">
        <f>SUMIFS(СВЦЭМ!$J$34:$J$777,СВЦЭМ!$A$34:$A$777,$A375,СВЦЭМ!$B$33:$B$776,G$367)+'СЕТ СН'!$F$16</f>
        <v>0</v>
      </c>
      <c r="H375" s="36">
        <f>SUMIFS(СВЦЭМ!$J$34:$J$777,СВЦЭМ!$A$34:$A$777,$A375,СВЦЭМ!$B$33:$B$776,H$367)+'СЕТ СН'!$F$16</f>
        <v>0</v>
      </c>
      <c r="I375" s="36">
        <f>SUMIFS(СВЦЭМ!$J$34:$J$777,СВЦЭМ!$A$34:$A$777,$A375,СВЦЭМ!$B$33:$B$776,I$367)+'СЕТ СН'!$F$16</f>
        <v>0</v>
      </c>
      <c r="J375" s="36">
        <f>SUMIFS(СВЦЭМ!$J$34:$J$777,СВЦЭМ!$A$34:$A$777,$A375,СВЦЭМ!$B$33:$B$776,J$367)+'СЕТ СН'!$F$16</f>
        <v>0</v>
      </c>
      <c r="K375" s="36">
        <f>SUMIFS(СВЦЭМ!$J$34:$J$777,СВЦЭМ!$A$34:$A$777,$A375,СВЦЭМ!$B$33:$B$776,K$367)+'СЕТ СН'!$F$16</f>
        <v>0</v>
      </c>
      <c r="L375" s="36">
        <f>SUMIFS(СВЦЭМ!$J$34:$J$777,СВЦЭМ!$A$34:$A$777,$A375,СВЦЭМ!$B$33:$B$776,L$367)+'СЕТ СН'!$F$16</f>
        <v>0</v>
      </c>
      <c r="M375" s="36">
        <f>SUMIFS(СВЦЭМ!$J$34:$J$777,СВЦЭМ!$A$34:$A$777,$A375,СВЦЭМ!$B$33:$B$776,M$367)+'СЕТ СН'!$F$16</f>
        <v>0</v>
      </c>
      <c r="N375" s="36">
        <f>SUMIFS(СВЦЭМ!$J$34:$J$777,СВЦЭМ!$A$34:$A$777,$A375,СВЦЭМ!$B$33:$B$776,N$367)+'СЕТ СН'!$F$16</f>
        <v>0</v>
      </c>
      <c r="O375" s="36">
        <f>SUMIFS(СВЦЭМ!$J$34:$J$777,СВЦЭМ!$A$34:$A$777,$A375,СВЦЭМ!$B$33:$B$776,O$367)+'СЕТ СН'!$F$16</f>
        <v>0</v>
      </c>
      <c r="P375" s="36">
        <f>SUMIFS(СВЦЭМ!$J$34:$J$777,СВЦЭМ!$A$34:$A$777,$A375,СВЦЭМ!$B$33:$B$776,P$367)+'СЕТ СН'!$F$16</f>
        <v>0</v>
      </c>
      <c r="Q375" s="36">
        <f>SUMIFS(СВЦЭМ!$J$34:$J$777,СВЦЭМ!$A$34:$A$777,$A375,СВЦЭМ!$B$33:$B$776,Q$367)+'СЕТ СН'!$F$16</f>
        <v>0</v>
      </c>
      <c r="R375" s="36">
        <f>SUMIFS(СВЦЭМ!$J$34:$J$777,СВЦЭМ!$A$34:$A$777,$A375,СВЦЭМ!$B$33:$B$776,R$367)+'СЕТ СН'!$F$16</f>
        <v>0</v>
      </c>
      <c r="S375" s="36">
        <f>SUMIFS(СВЦЭМ!$J$34:$J$777,СВЦЭМ!$A$34:$A$777,$A375,СВЦЭМ!$B$33:$B$776,S$367)+'СЕТ СН'!$F$16</f>
        <v>0</v>
      </c>
      <c r="T375" s="36">
        <f>SUMIFS(СВЦЭМ!$J$34:$J$777,СВЦЭМ!$A$34:$A$777,$A375,СВЦЭМ!$B$33:$B$776,T$367)+'СЕТ СН'!$F$16</f>
        <v>0</v>
      </c>
      <c r="U375" s="36">
        <f>SUMIFS(СВЦЭМ!$J$34:$J$777,СВЦЭМ!$A$34:$A$777,$A375,СВЦЭМ!$B$33:$B$776,U$367)+'СЕТ СН'!$F$16</f>
        <v>0</v>
      </c>
      <c r="V375" s="36">
        <f>SUMIFS(СВЦЭМ!$J$34:$J$777,СВЦЭМ!$A$34:$A$777,$A375,СВЦЭМ!$B$33:$B$776,V$367)+'СЕТ СН'!$F$16</f>
        <v>0</v>
      </c>
      <c r="W375" s="36">
        <f>SUMIFS(СВЦЭМ!$J$34:$J$777,СВЦЭМ!$A$34:$A$777,$A375,СВЦЭМ!$B$33:$B$776,W$367)+'СЕТ СН'!$F$16</f>
        <v>0</v>
      </c>
      <c r="X375" s="36">
        <f>SUMIFS(СВЦЭМ!$J$34:$J$777,СВЦЭМ!$A$34:$A$777,$A375,СВЦЭМ!$B$33:$B$776,X$367)+'СЕТ СН'!$F$16</f>
        <v>0</v>
      </c>
      <c r="Y375" s="36">
        <f>SUMIFS(СВЦЭМ!$J$34:$J$777,СВЦЭМ!$A$34:$A$777,$A375,СВЦЭМ!$B$33:$B$776,Y$367)+'СЕТ СН'!$F$16</f>
        <v>0</v>
      </c>
    </row>
    <row r="376" spans="1:25" ht="15.75" hidden="1" x14ac:dyDescent="0.2">
      <c r="A376" s="35">
        <f t="shared" si="10"/>
        <v>43655</v>
      </c>
      <c r="B376" s="36">
        <f>SUMIFS(СВЦЭМ!$J$34:$J$777,СВЦЭМ!$A$34:$A$777,$A376,СВЦЭМ!$B$33:$B$776,B$367)+'СЕТ СН'!$F$16</f>
        <v>0</v>
      </c>
      <c r="C376" s="36">
        <f>SUMIFS(СВЦЭМ!$J$34:$J$777,СВЦЭМ!$A$34:$A$777,$A376,СВЦЭМ!$B$33:$B$776,C$367)+'СЕТ СН'!$F$16</f>
        <v>0</v>
      </c>
      <c r="D376" s="36">
        <f>SUMIFS(СВЦЭМ!$J$34:$J$777,СВЦЭМ!$A$34:$A$777,$A376,СВЦЭМ!$B$33:$B$776,D$367)+'СЕТ СН'!$F$16</f>
        <v>0</v>
      </c>
      <c r="E376" s="36">
        <f>SUMIFS(СВЦЭМ!$J$34:$J$777,СВЦЭМ!$A$34:$A$777,$A376,СВЦЭМ!$B$33:$B$776,E$367)+'СЕТ СН'!$F$16</f>
        <v>0</v>
      </c>
      <c r="F376" s="36">
        <f>SUMIFS(СВЦЭМ!$J$34:$J$777,СВЦЭМ!$A$34:$A$777,$A376,СВЦЭМ!$B$33:$B$776,F$367)+'СЕТ СН'!$F$16</f>
        <v>0</v>
      </c>
      <c r="G376" s="36">
        <f>SUMIFS(СВЦЭМ!$J$34:$J$777,СВЦЭМ!$A$34:$A$777,$A376,СВЦЭМ!$B$33:$B$776,G$367)+'СЕТ СН'!$F$16</f>
        <v>0</v>
      </c>
      <c r="H376" s="36">
        <f>SUMIFS(СВЦЭМ!$J$34:$J$777,СВЦЭМ!$A$34:$A$777,$A376,СВЦЭМ!$B$33:$B$776,H$367)+'СЕТ СН'!$F$16</f>
        <v>0</v>
      </c>
      <c r="I376" s="36">
        <f>SUMIFS(СВЦЭМ!$J$34:$J$777,СВЦЭМ!$A$34:$A$777,$A376,СВЦЭМ!$B$33:$B$776,I$367)+'СЕТ СН'!$F$16</f>
        <v>0</v>
      </c>
      <c r="J376" s="36">
        <f>SUMIFS(СВЦЭМ!$J$34:$J$777,СВЦЭМ!$A$34:$A$777,$A376,СВЦЭМ!$B$33:$B$776,J$367)+'СЕТ СН'!$F$16</f>
        <v>0</v>
      </c>
      <c r="K376" s="36">
        <f>SUMIFS(СВЦЭМ!$J$34:$J$777,СВЦЭМ!$A$34:$A$777,$A376,СВЦЭМ!$B$33:$B$776,K$367)+'СЕТ СН'!$F$16</f>
        <v>0</v>
      </c>
      <c r="L376" s="36">
        <f>SUMIFS(СВЦЭМ!$J$34:$J$777,СВЦЭМ!$A$34:$A$777,$A376,СВЦЭМ!$B$33:$B$776,L$367)+'СЕТ СН'!$F$16</f>
        <v>0</v>
      </c>
      <c r="M376" s="36">
        <f>SUMIFS(СВЦЭМ!$J$34:$J$777,СВЦЭМ!$A$34:$A$777,$A376,СВЦЭМ!$B$33:$B$776,M$367)+'СЕТ СН'!$F$16</f>
        <v>0</v>
      </c>
      <c r="N376" s="36">
        <f>SUMIFS(СВЦЭМ!$J$34:$J$777,СВЦЭМ!$A$34:$A$777,$A376,СВЦЭМ!$B$33:$B$776,N$367)+'СЕТ СН'!$F$16</f>
        <v>0</v>
      </c>
      <c r="O376" s="36">
        <f>SUMIFS(СВЦЭМ!$J$34:$J$777,СВЦЭМ!$A$34:$A$777,$A376,СВЦЭМ!$B$33:$B$776,O$367)+'СЕТ СН'!$F$16</f>
        <v>0</v>
      </c>
      <c r="P376" s="36">
        <f>SUMIFS(СВЦЭМ!$J$34:$J$777,СВЦЭМ!$A$34:$A$777,$A376,СВЦЭМ!$B$33:$B$776,P$367)+'СЕТ СН'!$F$16</f>
        <v>0</v>
      </c>
      <c r="Q376" s="36">
        <f>SUMIFS(СВЦЭМ!$J$34:$J$777,СВЦЭМ!$A$34:$A$777,$A376,СВЦЭМ!$B$33:$B$776,Q$367)+'СЕТ СН'!$F$16</f>
        <v>0</v>
      </c>
      <c r="R376" s="36">
        <f>SUMIFS(СВЦЭМ!$J$34:$J$777,СВЦЭМ!$A$34:$A$777,$A376,СВЦЭМ!$B$33:$B$776,R$367)+'СЕТ СН'!$F$16</f>
        <v>0</v>
      </c>
      <c r="S376" s="36">
        <f>SUMIFS(СВЦЭМ!$J$34:$J$777,СВЦЭМ!$A$34:$A$777,$A376,СВЦЭМ!$B$33:$B$776,S$367)+'СЕТ СН'!$F$16</f>
        <v>0</v>
      </c>
      <c r="T376" s="36">
        <f>SUMIFS(СВЦЭМ!$J$34:$J$777,СВЦЭМ!$A$34:$A$777,$A376,СВЦЭМ!$B$33:$B$776,T$367)+'СЕТ СН'!$F$16</f>
        <v>0</v>
      </c>
      <c r="U376" s="36">
        <f>SUMIFS(СВЦЭМ!$J$34:$J$777,СВЦЭМ!$A$34:$A$777,$A376,СВЦЭМ!$B$33:$B$776,U$367)+'СЕТ СН'!$F$16</f>
        <v>0</v>
      </c>
      <c r="V376" s="36">
        <f>SUMIFS(СВЦЭМ!$J$34:$J$777,СВЦЭМ!$A$34:$A$777,$A376,СВЦЭМ!$B$33:$B$776,V$367)+'СЕТ СН'!$F$16</f>
        <v>0</v>
      </c>
      <c r="W376" s="36">
        <f>SUMIFS(СВЦЭМ!$J$34:$J$777,СВЦЭМ!$A$34:$A$777,$A376,СВЦЭМ!$B$33:$B$776,W$367)+'СЕТ СН'!$F$16</f>
        <v>0</v>
      </c>
      <c r="X376" s="36">
        <f>SUMIFS(СВЦЭМ!$J$34:$J$777,СВЦЭМ!$A$34:$A$777,$A376,СВЦЭМ!$B$33:$B$776,X$367)+'СЕТ СН'!$F$16</f>
        <v>0</v>
      </c>
      <c r="Y376" s="36">
        <f>SUMIFS(СВЦЭМ!$J$34:$J$777,СВЦЭМ!$A$34:$A$777,$A376,СВЦЭМ!$B$33:$B$776,Y$367)+'СЕТ СН'!$F$16</f>
        <v>0</v>
      </c>
    </row>
    <row r="377" spans="1:25" ht="15.75" hidden="1" x14ac:dyDescent="0.2">
      <c r="A377" s="35">
        <f t="shared" si="10"/>
        <v>43656</v>
      </c>
      <c r="B377" s="36">
        <f>SUMIFS(СВЦЭМ!$J$34:$J$777,СВЦЭМ!$A$34:$A$777,$A377,СВЦЭМ!$B$33:$B$776,B$367)+'СЕТ СН'!$F$16</f>
        <v>0</v>
      </c>
      <c r="C377" s="36">
        <f>SUMIFS(СВЦЭМ!$J$34:$J$777,СВЦЭМ!$A$34:$A$777,$A377,СВЦЭМ!$B$33:$B$776,C$367)+'СЕТ СН'!$F$16</f>
        <v>0</v>
      </c>
      <c r="D377" s="36">
        <f>SUMIFS(СВЦЭМ!$J$34:$J$777,СВЦЭМ!$A$34:$A$777,$A377,СВЦЭМ!$B$33:$B$776,D$367)+'СЕТ СН'!$F$16</f>
        <v>0</v>
      </c>
      <c r="E377" s="36">
        <f>SUMIFS(СВЦЭМ!$J$34:$J$777,СВЦЭМ!$A$34:$A$777,$A377,СВЦЭМ!$B$33:$B$776,E$367)+'СЕТ СН'!$F$16</f>
        <v>0</v>
      </c>
      <c r="F377" s="36">
        <f>SUMIFS(СВЦЭМ!$J$34:$J$777,СВЦЭМ!$A$34:$A$777,$A377,СВЦЭМ!$B$33:$B$776,F$367)+'СЕТ СН'!$F$16</f>
        <v>0</v>
      </c>
      <c r="G377" s="36">
        <f>SUMIFS(СВЦЭМ!$J$34:$J$777,СВЦЭМ!$A$34:$A$777,$A377,СВЦЭМ!$B$33:$B$776,G$367)+'СЕТ СН'!$F$16</f>
        <v>0</v>
      </c>
      <c r="H377" s="36">
        <f>SUMIFS(СВЦЭМ!$J$34:$J$777,СВЦЭМ!$A$34:$A$777,$A377,СВЦЭМ!$B$33:$B$776,H$367)+'СЕТ СН'!$F$16</f>
        <v>0</v>
      </c>
      <c r="I377" s="36">
        <f>SUMIFS(СВЦЭМ!$J$34:$J$777,СВЦЭМ!$A$34:$A$777,$A377,СВЦЭМ!$B$33:$B$776,I$367)+'СЕТ СН'!$F$16</f>
        <v>0</v>
      </c>
      <c r="J377" s="36">
        <f>SUMIFS(СВЦЭМ!$J$34:$J$777,СВЦЭМ!$A$34:$A$777,$A377,СВЦЭМ!$B$33:$B$776,J$367)+'СЕТ СН'!$F$16</f>
        <v>0</v>
      </c>
      <c r="K377" s="36">
        <f>SUMIFS(СВЦЭМ!$J$34:$J$777,СВЦЭМ!$A$34:$A$777,$A377,СВЦЭМ!$B$33:$B$776,K$367)+'СЕТ СН'!$F$16</f>
        <v>0</v>
      </c>
      <c r="L377" s="36">
        <f>SUMIFS(СВЦЭМ!$J$34:$J$777,СВЦЭМ!$A$34:$A$777,$A377,СВЦЭМ!$B$33:$B$776,L$367)+'СЕТ СН'!$F$16</f>
        <v>0</v>
      </c>
      <c r="M377" s="36">
        <f>SUMIFS(СВЦЭМ!$J$34:$J$777,СВЦЭМ!$A$34:$A$777,$A377,СВЦЭМ!$B$33:$B$776,M$367)+'СЕТ СН'!$F$16</f>
        <v>0</v>
      </c>
      <c r="N377" s="36">
        <f>SUMIFS(СВЦЭМ!$J$34:$J$777,СВЦЭМ!$A$34:$A$777,$A377,СВЦЭМ!$B$33:$B$776,N$367)+'СЕТ СН'!$F$16</f>
        <v>0</v>
      </c>
      <c r="O377" s="36">
        <f>SUMIFS(СВЦЭМ!$J$34:$J$777,СВЦЭМ!$A$34:$A$777,$A377,СВЦЭМ!$B$33:$B$776,O$367)+'СЕТ СН'!$F$16</f>
        <v>0</v>
      </c>
      <c r="P377" s="36">
        <f>SUMIFS(СВЦЭМ!$J$34:$J$777,СВЦЭМ!$A$34:$A$777,$A377,СВЦЭМ!$B$33:$B$776,P$367)+'СЕТ СН'!$F$16</f>
        <v>0</v>
      </c>
      <c r="Q377" s="36">
        <f>SUMIFS(СВЦЭМ!$J$34:$J$777,СВЦЭМ!$A$34:$A$777,$A377,СВЦЭМ!$B$33:$B$776,Q$367)+'СЕТ СН'!$F$16</f>
        <v>0</v>
      </c>
      <c r="R377" s="36">
        <f>SUMIFS(СВЦЭМ!$J$34:$J$777,СВЦЭМ!$A$34:$A$777,$A377,СВЦЭМ!$B$33:$B$776,R$367)+'СЕТ СН'!$F$16</f>
        <v>0</v>
      </c>
      <c r="S377" s="36">
        <f>SUMIFS(СВЦЭМ!$J$34:$J$777,СВЦЭМ!$A$34:$A$777,$A377,СВЦЭМ!$B$33:$B$776,S$367)+'СЕТ СН'!$F$16</f>
        <v>0</v>
      </c>
      <c r="T377" s="36">
        <f>SUMIFS(СВЦЭМ!$J$34:$J$777,СВЦЭМ!$A$34:$A$777,$A377,СВЦЭМ!$B$33:$B$776,T$367)+'СЕТ СН'!$F$16</f>
        <v>0</v>
      </c>
      <c r="U377" s="36">
        <f>SUMIFS(СВЦЭМ!$J$34:$J$777,СВЦЭМ!$A$34:$A$777,$A377,СВЦЭМ!$B$33:$B$776,U$367)+'СЕТ СН'!$F$16</f>
        <v>0</v>
      </c>
      <c r="V377" s="36">
        <f>SUMIFS(СВЦЭМ!$J$34:$J$777,СВЦЭМ!$A$34:$A$777,$A377,СВЦЭМ!$B$33:$B$776,V$367)+'СЕТ СН'!$F$16</f>
        <v>0</v>
      </c>
      <c r="W377" s="36">
        <f>SUMIFS(СВЦЭМ!$J$34:$J$777,СВЦЭМ!$A$34:$A$777,$A377,СВЦЭМ!$B$33:$B$776,W$367)+'СЕТ СН'!$F$16</f>
        <v>0</v>
      </c>
      <c r="X377" s="36">
        <f>SUMIFS(СВЦЭМ!$J$34:$J$777,СВЦЭМ!$A$34:$A$777,$A377,СВЦЭМ!$B$33:$B$776,X$367)+'СЕТ СН'!$F$16</f>
        <v>0</v>
      </c>
      <c r="Y377" s="36">
        <f>SUMIFS(СВЦЭМ!$J$34:$J$777,СВЦЭМ!$A$34:$A$777,$A377,СВЦЭМ!$B$33:$B$776,Y$367)+'СЕТ СН'!$F$16</f>
        <v>0</v>
      </c>
    </row>
    <row r="378" spans="1:25" ht="15.75" hidden="1" x14ac:dyDescent="0.2">
      <c r="A378" s="35">
        <f t="shared" si="10"/>
        <v>43657</v>
      </c>
      <c r="B378" s="36">
        <f>SUMIFS(СВЦЭМ!$J$34:$J$777,СВЦЭМ!$A$34:$A$777,$A378,СВЦЭМ!$B$33:$B$776,B$367)+'СЕТ СН'!$F$16</f>
        <v>0</v>
      </c>
      <c r="C378" s="36">
        <f>SUMIFS(СВЦЭМ!$J$34:$J$777,СВЦЭМ!$A$34:$A$777,$A378,СВЦЭМ!$B$33:$B$776,C$367)+'СЕТ СН'!$F$16</f>
        <v>0</v>
      </c>
      <c r="D378" s="36">
        <f>SUMIFS(СВЦЭМ!$J$34:$J$777,СВЦЭМ!$A$34:$A$777,$A378,СВЦЭМ!$B$33:$B$776,D$367)+'СЕТ СН'!$F$16</f>
        <v>0</v>
      </c>
      <c r="E378" s="36">
        <f>SUMIFS(СВЦЭМ!$J$34:$J$777,СВЦЭМ!$A$34:$A$777,$A378,СВЦЭМ!$B$33:$B$776,E$367)+'СЕТ СН'!$F$16</f>
        <v>0</v>
      </c>
      <c r="F378" s="36">
        <f>SUMIFS(СВЦЭМ!$J$34:$J$777,СВЦЭМ!$A$34:$A$777,$A378,СВЦЭМ!$B$33:$B$776,F$367)+'СЕТ СН'!$F$16</f>
        <v>0</v>
      </c>
      <c r="G378" s="36">
        <f>SUMIFS(СВЦЭМ!$J$34:$J$777,СВЦЭМ!$A$34:$A$777,$A378,СВЦЭМ!$B$33:$B$776,G$367)+'СЕТ СН'!$F$16</f>
        <v>0</v>
      </c>
      <c r="H378" s="36">
        <f>SUMIFS(СВЦЭМ!$J$34:$J$777,СВЦЭМ!$A$34:$A$777,$A378,СВЦЭМ!$B$33:$B$776,H$367)+'СЕТ СН'!$F$16</f>
        <v>0</v>
      </c>
      <c r="I378" s="36">
        <f>SUMIFS(СВЦЭМ!$J$34:$J$777,СВЦЭМ!$A$34:$A$777,$A378,СВЦЭМ!$B$33:$B$776,I$367)+'СЕТ СН'!$F$16</f>
        <v>0</v>
      </c>
      <c r="J378" s="36">
        <f>SUMIFS(СВЦЭМ!$J$34:$J$777,СВЦЭМ!$A$34:$A$777,$A378,СВЦЭМ!$B$33:$B$776,J$367)+'СЕТ СН'!$F$16</f>
        <v>0</v>
      </c>
      <c r="K378" s="36">
        <f>SUMIFS(СВЦЭМ!$J$34:$J$777,СВЦЭМ!$A$34:$A$777,$A378,СВЦЭМ!$B$33:$B$776,K$367)+'СЕТ СН'!$F$16</f>
        <v>0</v>
      </c>
      <c r="L378" s="36">
        <f>SUMIFS(СВЦЭМ!$J$34:$J$777,СВЦЭМ!$A$34:$A$777,$A378,СВЦЭМ!$B$33:$B$776,L$367)+'СЕТ СН'!$F$16</f>
        <v>0</v>
      </c>
      <c r="M378" s="36">
        <f>SUMIFS(СВЦЭМ!$J$34:$J$777,СВЦЭМ!$A$34:$A$777,$A378,СВЦЭМ!$B$33:$B$776,M$367)+'СЕТ СН'!$F$16</f>
        <v>0</v>
      </c>
      <c r="N378" s="36">
        <f>SUMIFS(СВЦЭМ!$J$34:$J$777,СВЦЭМ!$A$34:$A$777,$A378,СВЦЭМ!$B$33:$B$776,N$367)+'СЕТ СН'!$F$16</f>
        <v>0</v>
      </c>
      <c r="O378" s="36">
        <f>SUMIFS(СВЦЭМ!$J$34:$J$777,СВЦЭМ!$A$34:$A$777,$A378,СВЦЭМ!$B$33:$B$776,O$367)+'СЕТ СН'!$F$16</f>
        <v>0</v>
      </c>
      <c r="P378" s="36">
        <f>SUMIFS(СВЦЭМ!$J$34:$J$777,СВЦЭМ!$A$34:$A$777,$A378,СВЦЭМ!$B$33:$B$776,P$367)+'СЕТ СН'!$F$16</f>
        <v>0</v>
      </c>
      <c r="Q378" s="36">
        <f>SUMIFS(СВЦЭМ!$J$34:$J$777,СВЦЭМ!$A$34:$A$777,$A378,СВЦЭМ!$B$33:$B$776,Q$367)+'СЕТ СН'!$F$16</f>
        <v>0</v>
      </c>
      <c r="R378" s="36">
        <f>SUMIFS(СВЦЭМ!$J$34:$J$777,СВЦЭМ!$A$34:$A$777,$A378,СВЦЭМ!$B$33:$B$776,R$367)+'СЕТ СН'!$F$16</f>
        <v>0</v>
      </c>
      <c r="S378" s="36">
        <f>SUMIFS(СВЦЭМ!$J$34:$J$777,СВЦЭМ!$A$34:$A$777,$A378,СВЦЭМ!$B$33:$B$776,S$367)+'СЕТ СН'!$F$16</f>
        <v>0</v>
      </c>
      <c r="T378" s="36">
        <f>SUMIFS(СВЦЭМ!$J$34:$J$777,СВЦЭМ!$A$34:$A$777,$A378,СВЦЭМ!$B$33:$B$776,T$367)+'СЕТ СН'!$F$16</f>
        <v>0</v>
      </c>
      <c r="U378" s="36">
        <f>SUMIFS(СВЦЭМ!$J$34:$J$777,СВЦЭМ!$A$34:$A$777,$A378,СВЦЭМ!$B$33:$B$776,U$367)+'СЕТ СН'!$F$16</f>
        <v>0</v>
      </c>
      <c r="V378" s="36">
        <f>SUMIFS(СВЦЭМ!$J$34:$J$777,СВЦЭМ!$A$34:$A$777,$A378,СВЦЭМ!$B$33:$B$776,V$367)+'СЕТ СН'!$F$16</f>
        <v>0</v>
      </c>
      <c r="W378" s="36">
        <f>SUMIFS(СВЦЭМ!$J$34:$J$777,СВЦЭМ!$A$34:$A$777,$A378,СВЦЭМ!$B$33:$B$776,W$367)+'СЕТ СН'!$F$16</f>
        <v>0</v>
      </c>
      <c r="X378" s="36">
        <f>SUMIFS(СВЦЭМ!$J$34:$J$777,СВЦЭМ!$A$34:$A$777,$A378,СВЦЭМ!$B$33:$B$776,X$367)+'СЕТ СН'!$F$16</f>
        <v>0</v>
      </c>
      <c r="Y378" s="36">
        <f>SUMIFS(СВЦЭМ!$J$34:$J$777,СВЦЭМ!$A$34:$A$777,$A378,СВЦЭМ!$B$33:$B$776,Y$367)+'СЕТ СН'!$F$16</f>
        <v>0</v>
      </c>
    </row>
    <row r="379" spans="1:25" ht="15.75" hidden="1" x14ac:dyDescent="0.2">
      <c r="A379" s="35">
        <f t="shared" si="10"/>
        <v>43658</v>
      </c>
      <c r="B379" s="36">
        <f>SUMIFS(СВЦЭМ!$J$34:$J$777,СВЦЭМ!$A$34:$A$777,$A379,СВЦЭМ!$B$33:$B$776,B$367)+'СЕТ СН'!$F$16</f>
        <v>0</v>
      </c>
      <c r="C379" s="36">
        <f>SUMIFS(СВЦЭМ!$J$34:$J$777,СВЦЭМ!$A$34:$A$777,$A379,СВЦЭМ!$B$33:$B$776,C$367)+'СЕТ СН'!$F$16</f>
        <v>0</v>
      </c>
      <c r="D379" s="36">
        <f>SUMIFS(СВЦЭМ!$J$34:$J$777,СВЦЭМ!$A$34:$A$777,$A379,СВЦЭМ!$B$33:$B$776,D$367)+'СЕТ СН'!$F$16</f>
        <v>0</v>
      </c>
      <c r="E379" s="36">
        <f>SUMIFS(СВЦЭМ!$J$34:$J$777,СВЦЭМ!$A$34:$A$777,$A379,СВЦЭМ!$B$33:$B$776,E$367)+'СЕТ СН'!$F$16</f>
        <v>0</v>
      </c>
      <c r="F379" s="36">
        <f>SUMIFS(СВЦЭМ!$J$34:$J$777,СВЦЭМ!$A$34:$A$777,$A379,СВЦЭМ!$B$33:$B$776,F$367)+'СЕТ СН'!$F$16</f>
        <v>0</v>
      </c>
      <c r="G379" s="36">
        <f>SUMIFS(СВЦЭМ!$J$34:$J$777,СВЦЭМ!$A$34:$A$777,$A379,СВЦЭМ!$B$33:$B$776,G$367)+'СЕТ СН'!$F$16</f>
        <v>0</v>
      </c>
      <c r="H379" s="36">
        <f>SUMIFS(СВЦЭМ!$J$34:$J$777,СВЦЭМ!$A$34:$A$777,$A379,СВЦЭМ!$B$33:$B$776,H$367)+'СЕТ СН'!$F$16</f>
        <v>0</v>
      </c>
      <c r="I379" s="36">
        <f>SUMIFS(СВЦЭМ!$J$34:$J$777,СВЦЭМ!$A$34:$A$777,$A379,СВЦЭМ!$B$33:$B$776,I$367)+'СЕТ СН'!$F$16</f>
        <v>0</v>
      </c>
      <c r="J379" s="36">
        <f>SUMIFS(СВЦЭМ!$J$34:$J$777,СВЦЭМ!$A$34:$A$777,$A379,СВЦЭМ!$B$33:$B$776,J$367)+'СЕТ СН'!$F$16</f>
        <v>0</v>
      </c>
      <c r="K379" s="36">
        <f>SUMIFS(СВЦЭМ!$J$34:$J$777,СВЦЭМ!$A$34:$A$777,$A379,СВЦЭМ!$B$33:$B$776,K$367)+'СЕТ СН'!$F$16</f>
        <v>0</v>
      </c>
      <c r="L379" s="36">
        <f>SUMIFS(СВЦЭМ!$J$34:$J$777,СВЦЭМ!$A$34:$A$777,$A379,СВЦЭМ!$B$33:$B$776,L$367)+'СЕТ СН'!$F$16</f>
        <v>0</v>
      </c>
      <c r="M379" s="36">
        <f>SUMIFS(СВЦЭМ!$J$34:$J$777,СВЦЭМ!$A$34:$A$777,$A379,СВЦЭМ!$B$33:$B$776,M$367)+'СЕТ СН'!$F$16</f>
        <v>0</v>
      </c>
      <c r="N379" s="36">
        <f>SUMIFS(СВЦЭМ!$J$34:$J$777,СВЦЭМ!$A$34:$A$777,$A379,СВЦЭМ!$B$33:$B$776,N$367)+'СЕТ СН'!$F$16</f>
        <v>0</v>
      </c>
      <c r="O379" s="36">
        <f>SUMIFS(СВЦЭМ!$J$34:$J$777,СВЦЭМ!$A$34:$A$777,$A379,СВЦЭМ!$B$33:$B$776,O$367)+'СЕТ СН'!$F$16</f>
        <v>0</v>
      </c>
      <c r="P379" s="36">
        <f>SUMIFS(СВЦЭМ!$J$34:$J$777,СВЦЭМ!$A$34:$A$777,$A379,СВЦЭМ!$B$33:$B$776,P$367)+'СЕТ СН'!$F$16</f>
        <v>0</v>
      </c>
      <c r="Q379" s="36">
        <f>SUMIFS(СВЦЭМ!$J$34:$J$777,СВЦЭМ!$A$34:$A$777,$A379,СВЦЭМ!$B$33:$B$776,Q$367)+'СЕТ СН'!$F$16</f>
        <v>0</v>
      </c>
      <c r="R379" s="36">
        <f>SUMIFS(СВЦЭМ!$J$34:$J$777,СВЦЭМ!$A$34:$A$777,$A379,СВЦЭМ!$B$33:$B$776,R$367)+'СЕТ СН'!$F$16</f>
        <v>0</v>
      </c>
      <c r="S379" s="36">
        <f>SUMIFS(СВЦЭМ!$J$34:$J$777,СВЦЭМ!$A$34:$A$777,$A379,СВЦЭМ!$B$33:$B$776,S$367)+'СЕТ СН'!$F$16</f>
        <v>0</v>
      </c>
      <c r="T379" s="36">
        <f>SUMIFS(СВЦЭМ!$J$34:$J$777,СВЦЭМ!$A$34:$A$777,$A379,СВЦЭМ!$B$33:$B$776,T$367)+'СЕТ СН'!$F$16</f>
        <v>0</v>
      </c>
      <c r="U379" s="36">
        <f>SUMIFS(СВЦЭМ!$J$34:$J$777,СВЦЭМ!$A$34:$A$777,$A379,СВЦЭМ!$B$33:$B$776,U$367)+'СЕТ СН'!$F$16</f>
        <v>0</v>
      </c>
      <c r="V379" s="36">
        <f>SUMIFS(СВЦЭМ!$J$34:$J$777,СВЦЭМ!$A$34:$A$777,$A379,СВЦЭМ!$B$33:$B$776,V$367)+'СЕТ СН'!$F$16</f>
        <v>0</v>
      </c>
      <c r="W379" s="36">
        <f>SUMIFS(СВЦЭМ!$J$34:$J$777,СВЦЭМ!$A$34:$A$777,$A379,СВЦЭМ!$B$33:$B$776,W$367)+'СЕТ СН'!$F$16</f>
        <v>0</v>
      </c>
      <c r="X379" s="36">
        <f>SUMIFS(СВЦЭМ!$J$34:$J$777,СВЦЭМ!$A$34:$A$777,$A379,СВЦЭМ!$B$33:$B$776,X$367)+'СЕТ СН'!$F$16</f>
        <v>0</v>
      </c>
      <c r="Y379" s="36">
        <f>SUMIFS(СВЦЭМ!$J$34:$J$777,СВЦЭМ!$A$34:$A$777,$A379,СВЦЭМ!$B$33:$B$776,Y$367)+'СЕТ СН'!$F$16</f>
        <v>0</v>
      </c>
    </row>
    <row r="380" spans="1:25" ht="15.75" hidden="1" x14ac:dyDescent="0.2">
      <c r="A380" s="35">
        <f t="shared" si="10"/>
        <v>43659</v>
      </c>
      <c r="B380" s="36">
        <f>SUMIFS(СВЦЭМ!$J$34:$J$777,СВЦЭМ!$A$34:$A$777,$A380,СВЦЭМ!$B$33:$B$776,B$367)+'СЕТ СН'!$F$16</f>
        <v>0</v>
      </c>
      <c r="C380" s="36">
        <f>SUMIFS(СВЦЭМ!$J$34:$J$777,СВЦЭМ!$A$34:$A$777,$A380,СВЦЭМ!$B$33:$B$776,C$367)+'СЕТ СН'!$F$16</f>
        <v>0</v>
      </c>
      <c r="D380" s="36">
        <f>SUMIFS(СВЦЭМ!$J$34:$J$777,СВЦЭМ!$A$34:$A$777,$A380,СВЦЭМ!$B$33:$B$776,D$367)+'СЕТ СН'!$F$16</f>
        <v>0</v>
      </c>
      <c r="E380" s="36">
        <f>SUMIFS(СВЦЭМ!$J$34:$J$777,СВЦЭМ!$A$34:$A$777,$A380,СВЦЭМ!$B$33:$B$776,E$367)+'СЕТ СН'!$F$16</f>
        <v>0</v>
      </c>
      <c r="F380" s="36">
        <f>SUMIFS(СВЦЭМ!$J$34:$J$777,СВЦЭМ!$A$34:$A$777,$A380,СВЦЭМ!$B$33:$B$776,F$367)+'СЕТ СН'!$F$16</f>
        <v>0</v>
      </c>
      <c r="G380" s="36">
        <f>SUMIFS(СВЦЭМ!$J$34:$J$777,СВЦЭМ!$A$34:$A$777,$A380,СВЦЭМ!$B$33:$B$776,G$367)+'СЕТ СН'!$F$16</f>
        <v>0</v>
      </c>
      <c r="H380" s="36">
        <f>SUMIFS(СВЦЭМ!$J$34:$J$777,СВЦЭМ!$A$34:$A$777,$A380,СВЦЭМ!$B$33:$B$776,H$367)+'СЕТ СН'!$F$16</f>
        <v>0</v>
      </c>
      <c r="I380" s="36">
        <f>SUMIFS(СВЦЭМ!$J$34:$J$777,СВЦЭМ!$A$34:$A$777,$A380,СВЦЭМ!$B$33:$B$776,I$367)+'СЕТ СН'!$F$16</f>
        <v>0</v>
      </c>
      <c r="J380" s="36">
        <f>SUMIFS(СВЦЭМ!$J$34:$J$777,СВЦЭМ!$A$34:$A$777,$A380,СВЦЭМ!$B$33:$B$776,J$367)+'СЕТ СН'!$F$16</f>
        <v>0</v>
      </c>
      <c r="K380" s="36">
        <f>SUMIFS(СВЦЭМ!$J$34:$J$777,СВЦЭМ!$A$34:$A$777,$A380,СВЦЭМ!$B$33:$B$776,K$367)+'СЕТ СН'!$F$16</f>
        <v>0</v>
      </c>
      <c r="L380" s="36">
        <f>SUMIFS(СВЦЭМ!$J$34:$J$777,СВЦЭМ!$A$34:$A$777,$A380,СВЦЭМ!$B$33:$B$776,L$367)+'СЕТ СН'!$F$16</f>
        <v>0</v>
      </c>
      <c r="M380" s="36">
        <f>SUMIFS(СВЦЭМ!$J$34:$J$777,СВЦЭМ!$A$34:$A$777,$A380,СВЦЭМ!$B$33:$B$776,M$367)+'СЕТ СН'!$F$16</f>
        <v>0</v>
      </c>
      <c r="N380" s="36">
        <f>SUMIFS(СВЦЭМ!$J$34:$J$777,СВЦЭМ!$A$34:$A$777,$A380,СВЦЭМ!$B$33:$B$776,N$367)+'СЕТ СН'!$F$16</f>
        <v>0</v>
      </c>
      <c r="O380" s="36">
        <f>SUMIFS(СВЦЭМ!$J$34:$J$777,СВЦЭМ!$A$34:$A$777,$A380,СВЦЭМ!$B$33:$B$776,O$367)+'СЕТ СН'!$F$16</f>
        <v>0</v>
      </c>
      <c r="P380" s="36">
        <f>SUMIFS(СВЦЭМ!$J$34:$J$777,СВЦЭМ!$A$34:$A$777,$A380,СВЦЭМ!$B$33:$B$776,P$367)+'СЕТ СН'!$F$16</f>
        <v>0</v>
      </c>
      <c r="Q380" s="36">
        <f>SUMIFS(СВЦЭМ!$J$34:$J$777,СВЦЭМ!$A$34:$A$777,$A380,СВЦЭМ!$B$33:$B$776,Q$367)+'СЕТ СН'!$F$16</f>
        <v>0</v>
      </c>
      <c r="R380" s="36">
        <f>SUMIFS(СВЦЭМ!$J$34:$J$777,СВЦЭМ!$A$34:$A$777,$A380,СВЦЭМ!$B$33:$B$776,R$367)+'СЕТ СН'!$F$16</f>
        <v>0</v>
      </c>
      <c r="S380" s="36">
        <f>SUMIFS(СВЦЭМ!$J$34:$J$777,СВЦЭМ!$A$34:$A$777,$A380,СВЦЭМ!$B$33:$B$776,S$367)+'СЕТ СН'!$F$16</f>
        <v>0</v>
      </c>
      <c r="T380" s="36">
        <f>SUMIFS(СВЦЭМ!$J$34:$J$777,СВЦЭМ!$A$34:$A$777,$A380,СВЦЭМ!$B$33:$B$776,T$367)+'СЕТ СН'!$F$16</f>
        <v>0</v>
      </c>
      <c r="U380" s="36">
        <f>SUMIFS(СВЦЭМ!$J$34:$J$777,СВЦЭМ!$A$34:$A$777,$A380,СВЦЭМ!$B$33:$B$776,U$367)+'СЕТ СН'!$F$16</f>
        <v>0</v>
      </c>
      <c r="V380" s="36">
        <f>SUMIFS(СВЦЭМ!$J$34:$J$777,СВЦЭМ!$A$34:$A$777,$A380,СВЦЭМ!$B$33:$B$776,V$367)+'СЕТ СН'!$F$16</f>
        <v>0</v>
      </c>
      <c r="W380" s="36">
        <f>SUMIFS(СВЦЭМ!$J$34:$J$777,СВЦЭМ!$A$34:$A$777,$A380,СВЦЭМ!$B$33:$B$776,W$367)+'СЕТ СН'!$F$16</f>
        <v>0</v>
      </c>
      <c r="X380" s="36">
        <f>SUMIFS(СВЦЭМ!$J$34:$J$777,СВЦЭМ!$A$34:$A$777,$A380,СВЦЭМ!$B$33:$B$776,X$367)+'СЕТ СН'!$F$16</f>
        <v>0</v>
      </c>
      <c r="Y380" s="36">
        <f>SUMIFS(СВЦЭМ!$J$34:$J$777,СВЦЭМ!$A$34:$A$777,$A380,СВЦЭМ!$B$33:$B$776,Y$367)+'СЕТ СН'!$F$16</f>
        <v>0</v>
      </c>
    </row>
    <row r="381" spans="1:25" ht="15.75" hidden="1" x14ac:dyDescent="0.2">
      <c r="A381" s="35">
        <f t="shared" si="10"/>
        <v>43660</v>
      </c>
      <c r="B381" s="36">
        <f>SUMIFS(СВЦЭМ!$J$34:$J$777,СВЦЭМ!$A$34:$A$777,$A381,СВЦЭМ!$B$33:$B$776,B$367)+'СЕТ СН'!$F$16</f>
        <v>0</v>
      </c>
      <c r="C381" s="36">
        <f>SUMIFS(СВЦЭМ!$J$34:$J$777,СВЦЭМ!$A$34:$A$777,$A381,СВЦЭМ!$B$33:$B$776,C$367)+'СЕТ СН'!$F$16</f>
        <v>0</v>
      </c>
      <c r="D381" s="36">
        <f>SUMIFS(СВЦЭМ!$J$34:$J$777,СВЦЭМ!$A$34:$A$777,$A381,СВЦЭМ!$B$33:$B$776,D$367)+'СЕТ СН'!$F$16</f>
        <v>0</v>
      </c>
      <c r="E381" s="36">
        <f>SUMIFS(СВЦЭМ!$J$34:$J$777,СВЦЭМ!$A$34:$A$777,$A381,СВЦЭМ!$B$33:$B$776,E$367)+'СЕТ СН'!$F$16</f>
        <v>0</v>
      </c>
      <c r="F381" s="36">
        <f>SUMIFS(СВЦЭМ!$J$34:$J$777,СВЦЭМ!$A$34:$A$777,$A381,СВЦЭМ!$B$33:$B$776,F$367)+'СЕТ СН'!$F$16</f>
        <v>0</v>
      </c>
      <c r="G381" s="36">
        <f>SUMIFS(СВЦЭМ!$J$34:$J$777,СВЦЭМ!$A$34:$A$777,$A381,СВЦЭМ!$B$33:$B$776,G$367)+'СЕТ СН'!$F$16</f>
        <v>0</v>
      </c>
      <c r="H381" s="36">
        <f>SUMIFS(СВЦЭМ!$J$34:$J$777,СВЦЭМ!$A$34:$A$777,$A381,СВЦЭМ!$B$33:$B$776,H$367)+'СЕТ СН'!$F$16</f>
        <v>0</v>
      </c>
      <c r="I381" s="36">
        <f>SUMIFS(СВЦЭМ!$J$34:$J$777,СВЦЭМ!$A$34:$A$777,$A381,СВЦЭМ!$B$33:$B$776,I$367)+'СЕТ СН'!$F$16</f>
        <v>0</v>
      </c>
      <c r="J381" s="36">
        <f>SUMIFS(СВЦЭМ!$J$34:$J$777,СВЦЭМ!$A$34:$A$777,$A381,СВЦЭМ!$B$33:$B$776,J$367)+'СЕТ СН'!$F$16</f>
        <v>0</v>
      </c>
      <c r="K381" s="36">
        <f>SUMIFS(СВЦЭМ!$J$34:$J$777,СВЦЭМ!$A$34:$A$777,$A381,СВЦЭМ!$B$33:$B$776,K$367)+'СЕТ СН'!$F$16</f>
        <v>0</v>
      </c>
      <c r="L381" s="36">
        <f>SUMIFS(СВЦЭМ!$J$34:$J$777,СВЦЭМ!$A$34:$A$777,$A381,СВЦЭМ!$B$33:$B$776,L$367)+'СЕТ СН'!$F$16</f>
        <v>0</v>
      </c>
      <c r="M381" s="36">
        <f>SUMIFS(СВЦЭМ!$J$34:$J$777,СВЦЭМ!$A$34:$A$777,$A381,СВЦЭМ!$B$33:$B$776,M$367)+'СЕТ СН'!$F$16</f>
        <v>0</v>
      </c>
      <c r="N381" s="36">
        <f>SUMIFS(СВЦЭМ!$J$34:$J$777,СВЦЭМ!$A$34:$A$777,$A381,СВЦЭМ!$B$33:$B$776,N$367)+'СЕТ СН'!$F$16</f>
        <v>0</v>
      </c>
      <c r="O381" s="36">
        <f>SUMIFS(СВЦЭМ!$J$34:$J$777,СВЦЭМ!$A$34:$A$777,$A381,СВЦЭМ!$B$33:$B$776,O$367)+'СЕТ СН'!$F$16</f>
        <v>0</v>
      </c>
      <c r="P381" s="36">
        <f>SUMIFS(СВЦЭМ!$J$34:$J$777,СВЦЭМ!$A$34:$A$777,$A381,СВЦЭМ!$B$33:$B$776,P$367)+'СЕТ СН'!$F$16</f>
        <v>0</v>
      </c>
      <c r="Q381" s="36">
        <f>SUMIFS(СВЦЭМ!$J$34:$J$777,СВЦЭМ!$A$34:$A$777,$A381,СВЦЭМ!$B$33:$B$776,Q$367)+'СЕТ СН'!$F$16</f>
        <v>0</v>
      </c>
      <c r="R381" s="36">
        <f>SUMIFS(СВЦЭМ!$J$34:$J$777,СВЦЭМ!$A$34:$A$777,$A381,СВЦЭМ!$B$33:$B$776,R$367)+'СЕТ СН'!$F$16</f>
        <v>0</v>
      </c>
      <c r="S381" s="36">
        <f>SUMIFS(СВЦЭМ!$J$34:$J$777,СВЦЭМ!$A$34:$A$777,$A381,СВЦЭМ!$B$33:$B$776,S$367)+'СЕТ СН'!$F$16</f>
        <v>0</v>
      </c>
      <c r="T381" s="36">
        <f>SUMIFS(СВЦЭМ!$J$34:$J$777,СВЦЭМ!$A$34:$A$777,$A381,СВЦЭМ!$B$33:$B$776,T$367)+'СЕТ СН'!$F$16</f>
        <v>0</v>
      </c>
      <c r="U381" s="36">
        <f>SUMIFS(СВЦЭМ!$J$34:$J$777,СВЦЭМ!$A$34:$A$777,$A381,СВЦЭМ!$B$33:$B$776,U$367)+'СЕТ СН'!$F$16</f>
        <v>0</v>
      </c>
      <c r="V381" s="36">
        <f>SUMIFS(СВЦЭМ!$J$34:$J$777,СВЦЭМ!$A$34:$A$777,$A381,СВЦЭМ!$B$33:$B$776,V$367)+'СЕТ СН'!$F$16</f>
        <v>0</v>
      </c>
      <c r="W381" s="36">
        <f>SUMIFS(СВЦЭМ!$J$34:$J$777,СВЦЭМ!$A$34:$A$777,$A381,СВЦЭМ!$B$33:$B$776,W$367)+'СЕТ СН'!$F$16</f>
        <v>0</v>
      </c>
      <c r="X381" s="36">
        <f>SUMIFS(СВЦЭМ!$J$34:$J$777,СВЦЭМ!$A$34:$A$777,$A381,СВЦЭМ!$B$33:$B$776,X$367)+'СЕТ СН'!$F$16</f>
        <v>0</v>
      </c>
      <c r="Y381" s="36">
        <f>SUMIFS(СВЦЭМ!$J$34:$J$777,СВЦЭМ!$A$34:$A$777,$A381,СВЦЭМ!$B$33:$B$776,Y$367)+'СЕТ СН'!$F$16</f>
        <v>0</v>
      </c>
    </row>
    <row r="382" spans="1:25" ht="15.75" hidden="1" x14ac:dyDescent="0.2">
      <c r="A382" s="35">
        <f t="shared" si="10"/>
        <v>43661</v>
      </c>
      <c r="B382" s="36">
        <f>SUMIFS(СВЦЭМ!$J$34:$J$777,СВЦЭМ!$A$34:$A$777,$A382,СВЦЭМ!$B$33:$B$776,B$367)+'СЕТ СН'!$F$16</f>
        <v>0</v>
      </c>
      <c r="C382" s="36">
        <f>SUMIFS(СВЦЭМ!$J$34:$J$777,СВЦЭМ!$A$34:$A$777,$A382,СВЦЭМ!$B$33:$B$776,C$367)+'СЕТ СН'!$F$16</f>
        <v>0</v>
      </c>
      <c r="D382" s="36">
        <f>SUMIFS(СВЦЭМ!$J$34:$J$777,СВЦЭМ!$A$34:$A$777,$A382,СВЦЭМ!$B$33:$B$776,D$367)+'СЕТ СН'!$F$16</f>
        <v>0</v>
      </c>
      <c r="E382" s="36">
        <f>SUMIFS(СВЦЭМ!$J$34:$J$777,СВЦЭМ!$A$34:$A$777,$A382,СВЦЭМ!$B$33:$B$776,E$367)+'СЕТ СН'!$F$16</f>
        <v>0</v>
      </c>
      <c r="F382" s="36">
        <f>SUMIFS(СВЦЭМ!$J$34:$J$777,СВЦЭМ!$A$34:$A$777,$A382,СВЦЭМ!$B$33:$B$776,F$367)+'СЕТ СН'!$F$16</f>
        <v>0</v>
      </c>
      <c r="G382" s="36">
        <f>SUMIFS(СВЦЭМ!$J$34:$J$777,СВЦЭМ!$A$34:$A$777,$A382,СВЦЭМ!$B$33:$B$776,G$367)+'СЕТ СН'!$F$16</f>
        <v>0</v>
      </c>
      <c r="H382" s="36">
        <f>SUMIFS(СВЦЭМ!$J$34:$J$777,СВЦЭМ!$A$34:$A$777,$A382,СВЦЭМ!$B$33:$B$776,H$367)+'СЕТ СН'!$F$16</f>
        <v>0</v>
      </c>
      <c r="I382" s="36">
        <f>SUMIFS(СВЦЭМ!$J$34:$J$777,СВЦЭМ!$A$34:$A$777,$A382,СВЦЭМ!$B$33:$B$776,I$367)+'СЕТ СН'!$F$16</f>
        <v>0</v>
      </c>
      <c r="J382" s="36">
        <f>SUMIFS(СВЦЭМ!$J$34:$J$777,СВЦЭМ!$A$34:$A$777,$A382,СВЦЭМ!$B$33:$B$776,J$367)+'СЕТ СН'!$F$16</f>
        <v>0</v>
      </c>
      <c r="K382" s="36">
        <f>SUMIFS(СВЦЭМ!$J$34:$J$777,СВЦЭМ!$A$34:$A$777,$A382,СВЦЭМ!$B$33:$B$776,K$367)+'СЕТ СН'!$F$16</f>
        <v>0</v>
      </c>
      <c r="L382" s="36">
        <f>SUMIFS(СВЦЭМ!$J$34:$J$777,СВЦЭМ!$A$34:$A$777,$A382,СВЦЭМ!$B$33:$B$776,L$367)+'СЕТ СН'!$F$16</f>
        <v>0</v>
      </c>
      <c r="M382" s="36">
        <f>SUMIFS(СВЦЭМ!$J$34:$J$777,СВЦЭМ!$A$34:$A$777,$A382,СВЦЭМ!$B$33:$B$776,M$367)+'СЕТ СН'!$F$16</f>
        <v>0</v>
      </c>
      <c r="N382" s="36">
        <f>SUMIFS(СВЦЭМ!$J$34:$J$777,СВЦЭМ!$A$34:$A$777,$A382,СВЦЭМ!$B$33:$B$776,N$367)+'СЕТ СН'!$F$16</f>
        <v>0</v>
      </c>
      <c r="O382" s="36">
        <f>SUMIFS(СВЦЭМ!$J$34:$J$777,СВЦЭМ!$A$34:$A$777,$A382,СВЦЭМ!$B$33:$B$776,O$367)+'СЕТ СН'!$F$16</f>
        <v>0</v>
      </c>
      <c r="P382" s="36">
        <f>SUMIFS(СВЦЭМ!$J$34:$J$777,СВЦЭМ!$A$34:$A$777,$A382,СВЦЭМ!$B$33:$B$776,P$367)+'СЕТ СН'!$F$16</f>
        <v>0</v>
      </c>
      <c r="Q382" s="36">
        <f>SUMIFS(СВЦЭМ!$J$34:$J$777,СВЦЭМ!$A$34:$A$777,$A382,СВЦЭМ!$B$33:$B$776,Q$367)+'СЕТ СН'!$F$16</f>
        <v>0</v>
      </c>
      <c r="R382" s="36">
        <f>SUMIFS(СВЦЭМ!$J$34:$J$777,СВЦЭМ!$A$34:$A$777,$A382,СВЦЭМ!$B$33:$B$776,R$367)+'СЕТ СН'!$F$16</f>
        <v>0</v>
      </c>
      <c r="S382" s="36">
        <f>SUMIFS(СВЦЭМ!$J$34:$J$777,СВЦЭМ!$A$34:$A$777,$A382,СВЦЭМ!$B$33:$B$776,S$367)+'СЕТ СН'!$F$16</f>
        <v>0</v>
      </c>
      <c r="T382" s="36">
        <f>SUMIFS(СВЦЭМ!$J$34:$J$777,СВЦЭМ!$A$34:$A$777,$A382,СВЦЭМ!$B$33:$B$776,T$367)+'СЕТ СН'!$F$16</f>
        <v>0</v>
      </c>
      <c r="U382" s="36">
        <f>SUMIFS(СВЦЭМ!$J$34:$J$777,СВЦЭМ!$A$34:$A$777,$A382,СВЦЭМ!$B$33:$B$776,U$367)+'СЕТ СН'!$F$16</f>
        <v>0</v>
      </c>
      <c r="V382" s="36">
        <f>SUMIFS(СВЦЭМ!$J$34:$J$777,СВЦЭМ!$A$34:$A$777,$A382,СВЦЭМ!$B$33:$B$776,V$367)+'СЕТ СН'!$F$16</f>
        <v>0</v>
      </c>
      <c r="W382" s="36">
        <f>SUMIFS(СВЦЭМ!$J$34:$J$777,СВЦЭМ!$A$34:$A$777,$A382,СВЦЭМ!$B$33:$B$776,W$367)+'СЕТ СН'!$F$16</f>
        <v>0</v>
      </c>
      <c r="X382" s="36">
        <f>SUMIFS(СВЦЭМ!$J$34:$J$777,СВЦЭМ!$A$34:$A$777,$A382,СВЦЭМ!$B$33:$B$776,X$367)+'СЕТ СН'!$F$16</f>
        <v>0</v>
      </c>
      <c r="Y382" s="36">
        <f>SUMIFS(СВЦЭМ!$J$34:$J$777,СВЦЭМ!$A$34:$A$777,$A382,СВЦЭМ!$B$33:$B$776,Y$367)+'СЕТ СН'!$F$16</f>
        <v>0</v>
      </c>
    </row>
    <row r="383" spans="1:25" ht="15.75" hidden="1" x14ac:dyDescent="0.2">
      <c r="A383" s="35">
        <f t="shared" si="10"/>
        <v>43662</v>
      </c>
      <c r="B383" s="36">
        <f>SUMIFS(СВЦЭМ!$J$34:$J$777,СВЦЭМ!$A$34:$A$777,$A383,СВЦЭМ!$B$33:$B$776,B$367)+'СЕТ СН'!$F$16</f>
        <v>0</v>
      </c>
      <c r="C383" s="36">
        <f>SUMIFS(СВЦЭМ!$J$34:$J$777,СВЦЭМ!$A$34:$A$777,$A383,СВЦЭМ!$B$33:$B$776,C$367)+'СЕТ СН'!$F$16</f>
        <v>0</v>
      </c>
      <c r="D383" s="36">
        <f>SUMIFS(СВЦЭМ!$J$34:$J$777,СВЦЭМ!$A$34:$A$777,$A383,СВЦЭМ!$B$33:$B$776,D$367)+'СЕТ СН'!$F$16</f>
        <v>0</v>
      </c>
      <c r="E383" s="36">
        <f>SUMIFS(СВЦЭМ!$J$34:$J$777,СВЦЭМ!$A$34:$A$777,$A383,СВЦЭМ!$B$33:$B$776,E$367)+'СЕТ СН'!$F$16</f>
        <v>0</v>
      </c>
      <c r="F383" s="36">
        <f>SUMIFS(СВЦЭМ!$J$34:$J$777,СВЦЭМ!$A$34:$A$777,$A383,СВЦЭМ!$B$33:$B$776,F$367)+'СЕТ СН'!$F$16</f>
        <v>0</v>
      </c>
      <c r="G383" s="36">
        <f>SUMIFS(СВЦЭМ!$J$34:$J$777,СВЦЭМ!$A$34:$A$777,$A383,СВЦЭМ!$B$33:$B$776,G$367)+'СЕТ СН'!$F$16</f>
        <v>0</v>
      </c>
      <c r="H383" s="36">
        <f>SUMIFS(СВЦЭМ!$J$34:$J$777,СВЦЭМ!$A$34:$A$777,$A383,СВЦЭМ!$B$33:$B$776,H$367)+'СЕТ СН'!$F$16</f>
        <v>0</v>
      </c>
      <c r="I383" s="36">
        <f>SUMIFS(СВЦЭМ!$J$34:$J$777,СВЦЭМ!$A$34:$A$777,$A383,СВЦЭМ!$B$33:$B$776,I$367)+'СЕТ СН'!$F$16</f>
        <v>0</v>
      </c>
      <c r="J383" s="36">
        <f>SUMIFS(СВЦЭМ!$J$34:$J$777,СВЦЭМ!$A$34:$A$777,$A383,СВЦЭМ!$B$33:$B$776,J$367)+'СЕТ СН'!$F$16</f>
        <v>0</v>
      </c>
      <c r="K383" s="36">
        <f>SUMIFS(СВЦЭМ!$J$34:$J$777,СВЦЭМ!$A$34:$A$777,$A383,СВЦЭМ!$B$33:$B$776,K$367)+'СЕТ СН'!$F$16</f>
        <v>0</v>
      </c>
      <c r="L383" s="36">
        <f>SUMIFS(СВЦЭМ!$J$34:$J$777,СВЦЭМ!$A$34:$A$777,$A383,СВЦЭМ!$B$33:$B$776,L$367)+'СЕТ СН'!$F$16</f>
        <v>0</v>
      </c>
      <c r="M383" s="36">
        <f>SUMIFS(СВЦЭМ!$J$34:$J$777,СВЦЭМ!$A$34:$A$777,$A383,СВЦЭМ!$B$33:$B$776,M$367)+'СЕТ СН'!$F$16</f>
        <v>0</v>
      </c>
      <c r="N383" s="36">
        <f>SUMIFS(СВЦЭМ!$J$34:$J$777,СВЦЭМ!$A$34:$A$777,$A383,СВЦЭМ!$B$33:$B$776,N$367)+'СЕТ СН'!$F$16</f>
        <v>0</v>
      </c>
      <c r="O383" s="36">
        <f>SUMIFS(СВЦЭМ!$J$34:$J$777,СВЦЭМ!$A$34:$A$777,$A383,СВЦЭМ!$B$33:$B$776,O$367)+'СЕТ СН'!$F$16</f>
        <v>0</v>
      </c>
      <c r="P383" s="36">
        <f>SUMIFS(СВЦЭМ!$J$34:$J$777,СВЦЭМ!$A$34:$A$777,$A383,СВЦЭМ!$B$33:$B$776,P$367)+'СЕТ СН'!$F$16</f>
        <v>0</v>
      </c>
      <c r="Q383" s="36">
        <f>SUMIFS(СВЦЭМ!$J$34:$J$777,СВЦЭМ!$A$34:$A$777,$A383,СВЦЭМ!$B$33:$B$776,Q$367)+'СЕТ СН'!$F$16</f>
        <v>0</v>
      </c>
      <c r="R383" s="36">
        <f>SUMIFS(СВЦЭМ!$J$34:$J$777,СВЦЭМ!$A$34:$A$777,$A383,СВЦЭМ!$B$33:$B$776,R$367)+'СЕТ СН'!$F$16</f>
        <v>0</v>
      </c>
      <c r="S383" s="36">
        <f>SUMIFS(СВЦЭМ!$J$34:$J$777,СВЦЭМ!$A$34:$A$777,$A383,СВЦЭМ!$B$33:$B$776,S$367)+'СЕТ СН'!$F$16</f>
        <v>0</v>
      </c>
      <c r="T383" s="36">
        <f>SUMIFS(СВЦЭМ!$J$34:$J$777,СВЦЭМ!$A$34:$A$777,$A383,СВЦЭМ!$B$33:$B$776,T$367)+'СЕТ СН'!$F$16</f>
        <v>0</v>
      </c>
      <c r="U383" s="36">
        <f>SUMIFS(СВЦЭМ!$J$34:$J$777,СВЦЭМ!$A$34:$A$777,$A383,СВЦЭМ!$B$33:$B$776,U$367)+'СЕТ СН'!$F$16</f>
        <v>0</v>
      </c>
      <c r="V383" s="36">
        <f>SUMIFS(СВЦЭМ!$J$34:$J$777,СВЦЭМ!$A$34:$A$777,$A383,СВЦЭМ!$B$33:$B$776,V$367)+'СЕТ СН'!$F$16</f>
        <v>0</v>
      </c>
      <c r="W383" s="36">
        <f>SUMIFS(СВЦЭМ!$J$34:$J$777,СВЦЭМ!$A$34:$A$777,$A383,СВЦЭМ!$B$33:$B$776,W$367)+'СЕТ СН'!$F$16</f>
        <v>0</v>
      </c>
      <c r="X383" s="36">
        <f>SUMIFS(СВЦЭМ!$J$34:$J$777,СВЦЭМ!$A$34:$A$777,$A383,СВЦЭМ!$B$33:$B$776,X$367)+'СЕТ СН'!$F$16</f>
        <v>0</v>
      </c>
      <c r="Y383" s="36">
        <f>SUMIFS(СВЦЭМ!$J$34:$J$777,СВЦЭМ!$A$34:$A$777,$A383,СВЦЭМ!$B$33:$B$776,Y$367)+'СЕТ СН'!$F$16</f>
        <v>0</v>
      </c>
    </row>
    <row r="384" spans="1:25" ht="15.75" hidden="1" x14ac:dyDescent="0.2">
      <c r="A384" s="35">
        <f t="shared" si="10"/>
        <v>43663</v>
      </c>
      <c r="B384" s="36">
        <f>SUMIFS(СВЦЭМ!$J$34:$J$777,СВЦЭМ!$A$34:$A$777,$A384,СВЦЭМ!$B$33:$B$776,B$367)+'СЕТ СН'!$F$16</f>
        <v>0</v>
      </c>
      <c r="C384" s="36">
        <f>SUMIFS(СВЦЭМ!$J$34:$J$777,СВЦЭМ!$A$34:$A$777,$A384,СВЦЭМ!$B$33:$B$776,C$367)+'СЕТ СН'!$F$16</f>
        <v>0</v>
      </c>
      <c r="D384" s="36">
        <f>SUMIFS(СВЦЭМ!$J$34:$J$777,СВЦЭМ!$A$34:$A$777,$A384,СВЦЭМ!$B$33:$B$776,D$367)+'СЕТ СН'!$F$16</f>
        <v>0</v>
      </c>
      <c r="E384" s="36">
        <f>SUMIFS(СВЦЭМ!$J$34:$J$777,СВЦЭМ!$A$34:$A$777,$A384,СВЦЭМ!$B$33:$B$776,E$367)+'СЕТ СН'!$F$16</f>
        <v>0</v>
      </c>
      <c r="F384" s="36">
        <f>SUMIFS(СВЦЭМ!$J$34:$J$777,СВЦЭМ!$A$34:$A$777,$A384,СВЦЭМ!$B$33:$B$776,F$367)+'СЕТ СН'!$F$16</f>
        <v>0</v>
      </c>
      <c r="G384" s="36">
        <f>SUMIFS(СВЦЭМ!$J$34:$J$777,СВЦЭМ!$A$34:$A$777,$A384,СВЦЭМ!$B$33:$B$776,G$367)+'СЕТ СН'!$F$16</f>
        <v>0</v>
      </c>
      <c r="H384" s="36">
        <f>SUMIFS(СВЦЭМ!$J$34:$J$777,СВЦЭМ!$A$34:$A$777,$A384,СВЦЭМ!$B$33:$B$776,H$367)+'СЕТ СН'!$F$16</f>
        <v>0</v>
      </c>
      <c r="I384" s="36">
        <f>SUMIFS(СВЦЭМ!$J$34:$J$777,СВЦЭМ!$A$34:$A$777,$A384,СВЦЭМ!$B$33:$B$776,I$367)+'СЕТ СН'!$F$16</f>
        <v>0</v>
      </c>
      <c r="J384" s="36">
        <f>SUMIFS(СВЦЭМ!$J$34:$J$777,СВЦЭМ!$A$34:$A$777,$A384,СВЦЭМ!$B$33:$B$776,J$367)+'СЕТ СН'!$F$16</f>
        <v>0</v>
      </c>
      <c r="K384" s="36">
        <f>SUMIFS(СВЦЭМ!$J$34:$J$777,СВЦЭМ!$A$34:$A$777,$A384,СВЦЭМ!$B$33:$B$776,K$367)+'СЕТ СН'!$F$16</f>
        <v>0</v>
      </c>
      <c r="L384" s="36">
        <f>SUMIFS(СВЦЭМ!$J$34:$J$777,СВЦЭМ!$A$34:$A$777,$A384,СВЦЭМ!$B$33:$B$776,L$367)+'СЕТ СН'!$F$16</f>
        <v>0</v>
      </c>
      <c r="M384" s="36">
        <f>SUMIFS(СВЦЭМ!$J$34:$J$777,СВЦЭМ!$A$34:$A$777,$A384,СВЦЭМ!$B$33:$B$776,M$367)+'СЕТ СН'!$F$16</f>
        <v>0</v>
      </c>
      <c r="N384" s="36">
        <f>SUMIFS(СВЦЭМ!$J$34:$J$777,СВЦЭМ!$A$34:$A$777,$A384,СВЦЭМ!$B$33:$B$776,N$367)+'СЕТ СН'!$F$16</f>
        <v>0</v>
      </c>
      <c r="O384" s="36">
        <f>SUMIFS(СВЦЭМ!$J$34:$J$777,СВЦЭМ!$A$34:$A$777,$A384,СВЦЭМ!$B$33:$B$776,O$367)+'СЕТ СН'!$F$16</f>
        <v>0</v>
      </c>
      <c r="P384" s="36">
        <f>SUMIFS(СВЦЭМ!$J$34:$J$777,СВЦЭМ!$A$34:$A$777,$A384,СВЦЭМ!$B$33:$B$776,P$367)+'СЕТ СН'!$F$16</f>
        <v>0</v>
      </c>
      <c r="Q384" s="36">
        <f>SUMIFS(СВЦЭМ!$J$34:$J$777,СВЦЭМ!$A$34:$A$777,$A384,СВЦЭМ!$B$33:$B$776,Q$367)+'СЕТ СН'!$F$16</f>
        <v>0</v>
      </c>
      <c r="R384" s="36">
        <f>SUMIFS(СВЦЭМ!$J$34:$J$777,СВЦЭМ!$A$34:$A$777,$A384,СВЦЭМ!$B$33:$B$776,R$367)+'СЕТ СН'!$F$16</f>
        <v>0</v>
      </c>
      <c r="S384" s="36">
        <f>SUMIFS(СВЦЭМ!$J$34:$J$777,СВЦЭМ!$A$34:$A$777,$A384,СВЦЭМ!$B$33:$B$776,S$367)+'СЕТ СН'!$F$16</f>
        <v>0</v>
      </c>
      <c r="T384" s="36">
        <f>SUMIFS(СВЦЭМ!$J$34:$J$777,СВЦЭМ!$A$34:$A$777,$A384,СВЦЭМ!$B$33:$B$776,T$367)+'СЕТ СН'!$F$16</f>
        <v>0</v>
      </c>
      <c r="U384" s="36">
        <f>SUMIFS(СВЦЭМ!$J$34:$J$777,СВЦЭМ!$A$34:$A$777,$A384,СВЦЭМ!$B$33:$B$776,U$367)+'СЕТ СН'!$F$16</f>
        <v>0</v>
      </c>
      <c r="V384" s="36">
        <f>SUMIFS(СВЦЭМ!$J$34:$J$777,СВЦЭМ!$A$34:$A$777,$A384,СВЦЭМ!$B$33:$B$776,V$367)+'СЕТ СН'!$F$16</f>
        <v>0</v>
      </c>
      <c r="W384" s="36">
        <f>SUMIFS(СВЦЭМ!$J$34:$J$777,СВЦЭМ!$A$34:$A$777,$A384,СВЦЭМ!$B$33:$B$776,W$367)+'СЕТ СН'!$F$16</f>
        <v>0</v>
      </c>
      <c r="X384" s="36">
        <f>SUMIFS(СВЦЭМ!$J$34:$J$777,СВЦЭМ!$A$34:$A$777,$A384,СВЦЭМ!$B$33:$B$776,X$367)+'СЕТ СН'!$F$16</f>
        <v>0</v>
      </c>
      <c r="Y384" s="36">
        <f>SUMIFS(СВЦЭМ!$J$34:$J$777,СВЦЭМ!$A$34:$A$777,$A384,СВЦЭМ!$B$33:$B$776,Y$367)+'СЕТ СН'!$F$16</f>
        <v>0</v>
      </c>
    </row>
    <row r="385" spans="1:26" ht="15.75" hidden="1" x14ac:dyDescent="0.2">
      <c r="A385" s="35">
        <f t="shared" si="10"/>
        <v>43664</v>
      </c>
      <c r="B385" s="36">
        <f>SUMIFS(СВЦЭМ!$J$34:$J$777,СВЦЭМ!$A$34:$A$777,$A385,СВЦЭМ!$B$33:$B$776,B$367)+'СЕТ СН'!$F$16</f>
        <v>0</v>
      </c>
      <c r="C385" s="36">
        <f>SUMIFS(СВЦЭМ!$J$34:$J$777,СВЦЭМ!$A$34:$A$777,$A385,СВЦЭМ!$B$33:$B$776,C$367)+'СЕТ СН'!$F$16</f>
        <v>0</v>
      </c>
      <c r="D385" s="36">
        <f>SUMIFS(СВЦЭМ!$J$34:$J$777,СВЦЭМ!$A$34:$A$777,$A385,СВЦЭМ!$B$33:$B$776,D$367)+'СЕТ СН'!$F$16</f>
        <v>0</v>
      </c>
      <c r="E385" s="36">
        <f>SUMIFS(СВЦЭМ!$J$34:$J$777,СВЦЭМ!$A$34:$A$777,$A385,СВЦЭМ!$B$33:$B$776,E$367)+'СЕТ СН'!$F$16</f>
        <v>0</v>
      </c>
      <c r="F385" s="36">
        <f>SUMIFS(СВЦЭМ!$J$34:$J$777,СВЦЭМ!$A$34:$A$777,$A385,СВЦЭМ!$B$33:$B$776,F$367)+'СЕТ СН'!$F$16</f>
        <v>0</v>
      </c>
      <c r="G385" s="36">
        <f>SUMIFS(СВЦЭМ!$J$34:$J$777,СВЦЭМ!$A$34:$A$777,$A385,СВЦЭМ!$B$33:$B$776,G$367)+'СЕТ СН'!$F$16</f>
        <v>0</v>
      </c>
      <c r="H385" s="36">
        <f>SUMIFS(СВЦЭМ!$J$34:$J$777,СВЦЭМ!$A$34:$A$777,$A385,СВЦЭМ!$B$33:$B$776,H$367)+'СЕТ СН'!$F$16</f>
        <v>0</v>
      </c>
      <c r="I385" s="36">
        <f>SUMIFS(СВЦЭМ!$J$34:$J$777,СВЦЭМ!$A$34:$A$777,$A385,СВЦЭМ!$B$33:$B$776,I$367)+'СЕТ СН'!$F$16</f>
        <v>0</v>
      </c>
      <c r="J385" s="36">
        <f>SUMIFS(СВЦЭМ!$J$34:$J$777,СВЦЭМ!$A$34:$A$777,$A385,СВЦЭМ!$B$33:$B$776,J$367)+'СЕТ СН'!$F$16</f>
        <v>0</v>
      </c>
      <c r="K385" s="36">
        <f>SUMIFS(СВЦЭМ!$J$34:$J$777,СВЦЭМ!$A$34:$A$777,$A385,СВЦЭМ!$B$33:$B$776,K$367)+'СЕТ СН'!$F$16</f>
        <v>0</v>
      </c>
      <c r="L385" s="36">
        <f>SUMIFS(СВЦЭМ!$J$34:$J$777,СВЦЭМ!$A$34:$A$777,$A385,СВЦЭМ!$B$33:$B$776,L$367)+'СЕТ СН'!$F$16</f>
        <v>0</v>
      </c>
      <c r="M385" s="36">
        <f>SUMIFS(СВЦЭМ!$J$34:$J$777,СВЦЭМ!$A$34:$A$777,$A385,СВЦЭМ!$B$33:$B$776,M$367)+'СЕТ СН'!$F$16</f>
        <v>0</v>
      </c>
      <c r="N385" s="36">
        <f>SUMIFS(СВЦЭМ!$J$34:$J$777,СВЦЭМ!$A$34:$A$777,$A385,СВЦЭМ!$B$33:$B$776,N$367)+'СЕТ СН'!$F$16</f>
        <v>0</v>
      </c>
      <c r="O385" s="36">
        <f>SUMIFS(СВЦЭМ!$J$34:$J$777,СВЦЭМ!$A$34:$A$777,$A385,СВЦЭМ!$B$33:$B$776,O$367)+'СЕТ СН'!$F$16</f>
        <v>0</v>
      </c>
      <c r="P385" s="36">
        <f>SUMIFS(СВЦЭМ!$J$34:$J$777,СВЦЭМ!$A$34:$A$777,$A385,СВЦЭМ!$B$33:$B$776,P$367)+'СЕТ СН'!$F$16</f>
        <v>0</v>
      </c>
      <c r="Q385" s="36">
        <f>SUMIFS(СВЦЭМ!$J$34:$J$777,СВЦЭМ!$A$34:$A$777,$A385,СВЦЭМ!$B$33:$B$776,Q$367)+'СЕТ СН'!$F$16</f>
        <v>0</v>
      </c>
      <c r="R385" s="36">
        <f>SUMIFS(СВЦЭМ!$J$34:$J$777,СВЦЭМ!$A$34:$A$777,$A385,СВЦЭМ!$B$33:$B$776,R$367)+'СЕТ СН'!$F$16</f>
        <v>0</v>
      </c>
      <c r="S385" s="36">
        <f>SUMIFS(СВЦЭМ!$J$34:$J$777,СВЦЭМ!$A$34:$A$777,$A385,СВЦЭМ!$B$33:$B$776,S$367)+'СЕТ СН'!$F$16</f>
        <v>0</v>
      </c>
      <c r="T385" s="36">
        <f>SUMIFS(СВЦЭМ!$J$34:$J$777,СВЦЭМ!$A$34:$A$777,$A385,СВЦЭМ!$B$33:$B$776,T$367)+'СЕТ СН'!$F$16</f>
        <v>0</v>
      </c>
      <c r="U385" s="36">
        <f>SUMIFS(СВЦЭМ!$J$34:$J$777,СВЦЭМ!$A$34:$A$777,$A385,СВЦЭМ!$B$33:$B$776,U$367)+'СЕТ СН'!$F$16</f>
        <v>0</v>
      </c>
      <c r="V385" s="36">
        <f>SUMIFS(СВЦЭМ!$J$34:$J$777,СВЦЭМ!$A$34:$A$777,$A385,СВЦЭМ!$B$33:$B$776,V$367)+'СЕТ СН'!$F$16</f>
        <v>0</v>
      </c>
      <c r="W385" s="36">
        <f>SUMIFS(СВЦЭМ!$J$34:$J$777,СВЦЭМ!$A$34:$A$777,$A385,СВЦЭМ!$B$33:$B$776,W$367)+'СЕТ СН'!$F$16</f>
        <v>0</v>
      </c>
      <c r="X385" s="36">
        <f>SUMIFS(СВЦЭМ!$J$34:$J$777,СВЦЭМ!$A$34:$A$777,$A385,СВЦЭМ!$B$33:$B$776,X$367)+'СЕТ СН'!$F$16</f>
        <v>0</v>
      </c>
      <c r="Y385" s="36">
        <f>SUMIFS(СВЦЭМ!$J$34:$J$777,СВЦЭМ!$A$34:$A$777,$A385,СВЦЭМ!$B$33:$B$776,Y$367)+'СЕТ СН'!$F$16</f>
        <v>0</v>
      </c>
    </row>
    <row r="386" spans="1:26" ht="15.75" hidden="1" x14ac:dyDescent="0.2">
      <c r="A386" s="35">
        <f t="shared" si="10"/>
        <v>43665</v>
      </c>
      <c r="B386" s="36">
        <f>SUMIFS(СВЦЭМ!$J$34:$J$777,СВЦЭМ!$A$34:$A$777,$A386,СВЦЭМ!$B$33:$B$776,B$367)+'СЕТ СН'!$F$16</f>
        <v>0</v>
      </c>
      <c r="C386" s="36">
        <f>SUMIFS(СВЦЭМ!$J$34:$J$777,СВЦЭМ!$A$34:$A$777,$A386,СВЦЭМ!$B$33:$B$776,C$367)+'СЕТ СН'!$F$16</f>
        <v>0</v>
      </c>
      <c r="D386" s="36">
        <f>SUMIFS(СВЦЭМ!$J$34:$J$777,СВЦЭМ!$A$34:$A$777,$A386,СВЦЭМ!$B$33:$B$776,D$367)+'СЕТ СН'!$F$16</f>
        <v>0</v>
      </c>
      <c r="E386" s="36">
        <f>SUMIFS(СВЦЭМ!$J$34:$J$777,СВЦЭМ!$A$34:$A$777,$A386,СВЦЭМ!$B$33:$B$776,E$367)+'СЕТ СН'!$F$16</f>
        <v>0</v>
      </c>
      <c r="F386" s="36">
        <f>SUMIFS(СВЦЭМ!$J$34:$J$777,СВЦЭМ!$A$34:$A$777,$A386,СВЦЭМ!$B$33:$B$776,F$367)+'СЕТ СН'!$F$16</f>
        <v>0</v>
      </c>
      <c r="G386" s="36">
        <f>SUMIFS(СВЦЭМ!$J$34:$J$777,СВЦЭМ!$A$34:$A$777,$A386,СВЦЭМ!$B$33:$B$776,G$367)+'СЕТ СН'!$F$16</f>
        <v>0</v>
      </c>
      <c r="H386" s="36">
        <f>SUMIFS(СВЦЭМ!$J$34:$J$777,СВЦЭМ!$A$34:$A$777,$A386,СВЦЭМ!$B$33:$B$776,H$367)+'СЕТ СН'!$F$16</f>
        <v>0</v>
      </c>
      <c r="I386" s="36">
        <f>SUMIFS(СВЦЭМ!$J$34:$J$777,СВЦЭМ!$A$34:$A$777,$A386,СВЦЭМ!$B$33:$B$776,I$367)+'СЕТ СН'!$F$16</f>
        <v>0</v>
      </c>
      <c r="J386" s="36">
        <f>SUMIFS(СВЦЭМ!$J$34:$J$777,СВЦЭМ!$A$34:$A$777,$A386,СВЦЭМ!$B$33:$B$776,J$367)+'СЕТ СН'!$F$16</f>
        <v>0</v>
      </c>
      <c r="K386" s="36">
        <f>SUMIFS(СВЦЭМ!$J$34:$J$777,СВЦЭМ!$A$34:$A$777,$A386,СВЦЭМ!$B$33:$B$776,K$367)+'СЕТ СН'!$F$16</f>
        <v>0</v>
      </c>
      <c r="L386" s="36">
        <f>SUMIFS(СВЦЭМ!$J$34:$J$777,СВЦЭМ!$A$34:$A$777,$A386,СВЦЭМ!$B$33:$B$776,L$367)+'СЕТ СН'!$F$16</f>
        <v>0</v>
      </c>
      <c r="M386" s="36">
        <f>SUMIFS(СВЦЭМ!$J$34:$J$777,СВЦЭМ!$A$34:$A$777,$A386,СВЦЭМ!$B$33:$B$776,M$367)+'СЕТ СН'!$F$16</f>
        <v>0</v>
      </c>
      <c r="N386" s="36">
        <f>SUMIFS(СВЦЭМ!$J$34:$J$777,СВЦЭМ!$A$34:$A$777,$A386,СВЦЭМ!$B$33:$B$776,N$367)+'СЕТ СН'!$F$16</f>
        <v>0</v>
      </c>
      <c r="O386" s="36">
        <f>SUMIFS(СВЦЭМ!$J$34:$J$777,СВЦЭМ!$A$34:$A$777,$A386,СВЦЭМ!$B$33:$B$776,O$367)+'СЕТ СН'!$F$16</f>
        <v>0</v>
      </c>
      <c r="P386" s="36">
        <f>SUMIFS(СВЦЭМ!$J$34:$J$777,СВЦЭМ!$A$34:$A$777,$A386,СВЦЭМ!$B$33:$B$776,P$367)+'СЕТ СН'!$F$16</f>
        <v>0</v>
      </c>
      <c r="Q386" s="36">
        <f>SUMIFS(СВЦЭМ!$J$34:$J$777,СВЦЭМ!$A$34:$A$777,$A386,СВЦЭМ!$B$33:$B$776,Q$367)+'СЕТ СН'!$F$16</f>
        <v>0</v>
      </c>
      <c r="R386" s="36">
        <f>SUMIFS(СВЦЭМ!$J$34:$J$777,СВЦЭМ!$A$34:$A$777,$A386,СВЦЭМ!$B$33:$B$776,R$367)+'СЕТ СН'!$F$16</f>
        <v>0</v>
      </c>
      <c r="S386" s="36">
        <f>SUMIFS(СВЦЭМ!$J$34:$J$777,СВЦЭМ!$A$34:$A$777,$A386,СВЦЭМ!$B$33:$B$776,S$367)+'СЕТ СН'!$F$16</f>
        <v>0</v>
      </c>
      <c r="T386" s="36">
        <f>SUMIFS(СВЦЭМ!$J$34:$J$777,СВЦЭМ!$A$34:$A$777,$A386,СВЦЭМ!$B$33:$B$776,T$367)+'СЕТ СН'!$F$16</f>
        <v>0</v>
      </c>
      <c r="U386" s="36">
        <f>SUMIFS(СВЦЭМ!$J$34:$J$777,СВЦЭМ!$A$34:$A$777,$A386,СВЦЭМ!$B$33:$B$776,U$367)+'СЕТ СН'!$F$16</f>
        <v>0</v>
      </c>
      <c r="V386" s="36">
        <f>SUMIFS(СВЦЭМ!$J$34:$J$777,СВЦЭМ!$A$34:$A$777,$A386,СВЦЭМ!$B$33:$B$776,V$367)+'СЕТ СН'!$F$16</f>
        <v>0</v>
      </c>
      <c r="W386" s="36">
        <f>SUMIFS(СВЦЭМ!$J$34:$J$777,СВЦЭМ!$A$34:$A$777,$A386,СВЦЭМ!$B$33:$B$776,W$367)+'СЕТ СН'!$F$16</f>
        <v>0</v>
      </c>
      <c r="X386" s="36">
        <f>SUMIFS(СВЦЭМ!$J$34:$J$777,СВЦЭМ!$A$34:$A$777,$A386,СВЦЭМ!$B$33:$B$776,X$367)+'СЕТ СН'!$F$16</f>
        <v>0</v>
      </c>
      <c r="Y386" s="36">
        <f>SUMIFS(СВЦЭМ!$J$34:$J$777,СВЦЭМ!$A$34:$A$777,$A386,СВЦЭМ!$B$33:$B$776,Y$367)+'СЕТ СН'!$F$16</f>
        <v>0</v>
      </c>
    </row>
    <row r="387" spans="1:26" ht="15.75" hidden="1" x14ac:dyDescent="0.2">
      <c r="A387" s="35">
        <f t="shared" si="10"/>
        <v>43666</v>
      </c>
      <c r="B387" s="36">
        <f>SUMIFS(СВЦЭМ!$J$34:$J$777,СВЦЭМ!$A$34:$A$777,$A387,СВЦЭМ!$B$33:$B$776,B$367)+'СЕТ СН'!$F$16</f>
        <v>0</v>
      </c>
      <c r="C387" s="36">
        <f>SUMIFS(СВЦЭМ!$J$34:$J$777,СВЦЭМ!$A$34:$A$777,$A387,СВЦЭМ!$B$33:$B$776,C$367)+'СЕТ СН'!$F$16</f>
        <v>0</v>
      </c>
      <c r="D387" s="36">
        <f>SUMIFS(СВЦЭМ!$J$34:$J$777,СВЦЭМ!$A$34:$A$777,$A387,СВЦЭМ!$B$33:$B$776,D$367)+'СЕТ СН'!$F$16</f>
        <v>0</v>
      </c>
      <c r="E387" s="36">
        <f>SUMIFS(СВЦЭМ!$J$34:$J$777,СВЦЭМ!$A$34:$A$777,$A387,СВЦЭМ!$B$33:$B$776,E$367)+'СЕТ СН'!$F$16</f>
        <v>0</v>
      </c>
      <c r="F387" s="36">
        <f>SUMIFS(СВЦЭМ!$J$34:$J$777,СВЦЭМ!$A$34:$A$777,$A387,СВЦЭМ!$B$33:$B$776,F$367)+'СЕТ СН'!$F$16</f>
        <v>0</v>
      </c>
      <c r="G387" s="36">
        <f>SUMIFS(СВЦЭМ!$J$34:$J$777,СВЦЭМ!$A$34:$A$777,$A387,СВЦЭМ!$B$33:$B$776,G$367)+'СЕТ СН'!$F$16</f>
        <v>0</v>
      </c>
      <c r="H387" s="36">
        <f>SUMIFS(СВЦЭМ!$J$34:$J$777,СВЦЭМ!$A$34:$A$777,$A387,СВЦЭМ!$B$33:$B$776,H$367)+'СЕТ СН'!$F$16</f>
        <v>0</v>
      </c>
      <c r="I387" s="36">
        <f>SUMIFS(СВЦЭМ!$J$34:$J$777,СВЦЭМ!$A$34:$A$777,$A387,СВЦЭМ!$B$33:$B$776,I$367)+'СЕТ СН'!$F$16</f>
        <v>0</v>
      </c>
      <c r="J387" s="36">
        <f>SUMIFS(СВЦЭМ!$J$34:$J$777,СВЦЭМ!$A$34:$A$777,$A387,СВЦЭМ!$B$33:$B$776,J$367)+'СЕТ СН'!$F$16</f>
        <v>0</v>
      </c>
      <c r="K387" s="36">
        <f>SUMIFS(СВЦЭМ!$J$34:$J$777,СВЦЭМ!$A$34:$A$777,$A387,СВЦЭМ!$B$33:$B$776,K$367)+'СЕТ СН'!$F$16</f>
        <v>0</v>
      </c>
      <c r="L387" s="36">
        <f>SUMIFS(СВЦЭМ!$J$34:$J$777,СВЦЭМ!$A$34:$A$777,$A387,СВЦЭМ!$B$33:$B$776,L$367)+'СЕТ СН'!$F$16</f>
        <v>0</v>
      </c>
      <c r="M387" s="36">
        <f>SUMIFS(СВЦЭМ!$J$34:$J$777,СВЦЭМ!$A$34:$A$777,$A387,СВЦЭМ!$B$33:$B$776,M$367)+'СЕТ СН'!$F$16</f>
        <v>0</v>
      </c>
      <c r="N387" s="36">
        <f>SUMIFS(СВЦЭМ!$J$34:$J$777,СВЦЭМ!$A$34:$A$777,$A387,СВЦЭМ!$B$33:$B$776,N$367)+'СЕТ СН'!$F$16</f>
        <v>0</v>
      </c>
      <c r="O387" s="36">
        <f>SUMIFS(СВЦЭМ!$J$34:$J$777,СВЦЭМ!$A$34:$A$777,$A387,СВЦЭМ!$B$33:$B$776,O$367)+'СЕТ СН'!$F$16</f>
        <v>0</v>
      </c>
      <c r="P387" s="36">
        <f>SUMIFS(СВЦЭМ!$J$34:$J$777,СВЦЭМ!$A$34:$A$777,$A387,СВЦЭМ!$B$33:$B$776,P$367)+'СЕТ СН'!$F$16</f>
        <v>0</v>
      </c>
      <c r="Q387" s="36">
        <f>SUMIFS(СВЦЭМ!$J$34:$J$777,СВЦЭМ!$A$34:$A$777,$A387,СВЦЭМ!$B$33:$B$776,Q$367)+'СЕТ СН'!$F$16</f>
        <v>0</v>
      </c>
      <c r="R387" s="36">
        <f>SUMIFS(СВЦЭМ!$J$34:$J$777,СВЦЭМ!$A$34:$A$777,$A387,СВЦЭМ!$B$33:$B$776,R$367)+'СЕТ СН'!$F$16</f>
        <v>0</v>
      </c>
      <c r="S387" s="36">
        <f>SUMIFS(СВЦЭМ!$J$34:$J$777,СВЦЭМ!$A$34:$A$777,$A387,СВЦЭМ!$B$33:$B$776,S$367)+'СЕТ СН'!$F$16</f>
        <v>0</v>
      </c>
      <c r="T387" s="36">
        <f>SUMIFS(СВЦЭМ!$J$34:$J$777,СВЦЭМ!$A$34:$A$777,$A387,СВЦЭМ!$B$33:$B$776,T$367)+'СЕТ СН'!$F$16</f>
        <v>0</v>
      </c>
      <c r="U387" s="36">
        <f>SUMIFS(СВЦЭМ!$J$34:$J$777,СВЦЭМ!$A$34:$A$777,$A387,СВЦЭМ!$B$33:$B$776,U$367)+'СЕТ СН'!$F$16</f>
        <v>0</v>
      </c>
      <c r="V387" s="36">
        <f>SUMIFS(СВЦЭМ!$J$34:$J$777,СВЦЭМ!$A$34:$A$777,$A387,СВЦЭМ!$B$33:$B$776,V$367)+'СЕТ СН'!$F$16</f>
        <v>0</v>
      </c>
      <c r="W387" s="36">
        <f>SUMIFS(СВЦЭМ!$J$34:$J$777,СВЦЭМ!$A$34:$A$777,$A387,СВЦЭМ!$B$33:$B$776,W$367)+'СЕТ СН'!$F$16</f>
        <v>0</v>
      </c>
      <c r="X387" s="36">
        <f>SUMIFS(СВЦЭМ!$J$34:$J$777,СВЦЭМ!$A$34:$A$777,$A387,СВЦЭМ!$B$33:$B$776,X$367)+'СЕТ СН'!$F$16</f>
        <v>0</v>
      </c>
      <c r="Y387" s="36">
        <f>SUMIFS(СВЦЭМ!$J$34:$J$777,СВЦЭМ!$A$34:$A$777,$A387,СВЦЭМ!$B$33:$B$776,Y$367)+'СЕТ СН'!$F$16</f>
        <v>0</v>
      </c>
    </row>
    <row r="388" spans="1:26" ht="15.75" hidden="1" x14ac:dyDescent="0.2">
      <c r="A388" s="35">
        <f t="shared" si="10"/>
        <v>43667</v>
      </c>
      <c r="B388" s="36">
        <f>SUMIFS(СВЦЭМ!$J$34:$J$777,СВЦЭМ!$A$34:$A$777,$A388,СВЦЭМ!$B$33:$B$776,B$367)+'СЕТ СН'!$F$16</f>
        <v>0</v>
      </c>
      <c r="C388" s="36">
        <f>SUMIFS(СВЦЭМ!$J$34:$J$777,СВЦЭМ!$A$34:$A$777,$A388,СВЦЭМ!$B$33:$B$776,C$367)+'СЕТ СН'!$F$16</f>
        <v>0</v>
      </c>
      <c r="D388" s="36">
        <f>SUMIFS(СВЦЭМ!$J$34:$J$777,СВЦЭМ!$A$34:$A$777,$A388,СВЦЭМ!$B$33:$B$776,D$367)+'СЕТ СН'!$F$16</f>
        <v>0</v>
      </c>
      <c r="E388" s="36">
        <f>SUMIFS(СВЦЭМ!$J$34:$J$777,СВЦЭМ!$A$34:$A$777,$A388,СВЦЭМ!$B$33:$B$776,E$367)+'СЕТ СН'!$F$16</f>
        <v>0</v>
      </c>
      <c r="F388" s="36">
        <f>SUMIFS(СВЦЭМ!$J$34:$J$777,СВЦЭМ!$A$34:$A$777,$A388,СВЦЭМ!$B$33:$B$776,F$367)+'СЕТ СН'!$F$16</f>
        <v>0</v>
      </c>
      <c r="G388" s="36">
        <f>SUMIFS(СВЦЭМ!$J$34:$J$777,СВЦЭМ!$A$34:$A$777,$A388,СВЦЭМ!$B$33:$B$776,G$367)+'СЕТ СН'!$F$16</f>
        <v>0</v>
      </c>
      <c r="H388" s="36">
        <f>SUMIFS(СВЦЭМ!$J$34:$J$777,СВЦЭМ!$A$34:$A$777,$A388,СВЦЭМ!$B$33:$B$776,H$367)+'СЕТ СН'!$F$16</f>
        <v>0</v>
      </c>
      <c r="I388" s="36">
        <f>SUMIFS(СВЦЭМ!$J$34:$J$777,СВЦЭМ!$A$34:$A$777,$A388,СВЦЭМ!$B$33:$B$776,I$367)+'СЕТ СН'!$F$16</f>
        <v>0</v>
      </c>
      <c r="J388" s="36">
        <f>SUMIFS(СВЦЭМ!$J$34:$J$777,СВЦЭМ!$A$34:$A$777,$A388,СВЦЭМ!$B$33:$B$776,J$367)+'СЕТ СН'!$F$16</f>
        <v>0</v>
      </c>
      <c r="K388" s="36">
        <f>SUMIFS(СВЦЭМ!$J$34:$J$777,СВЦЭМ!$A$34:$A$777,$A388,СВЦЭМ!$B$33:$B$776,K$367)+'СЕТ СН'!$F$16</f>
        <v>0</v>
      </c>
      <c r="L388" s="36">
        <f>SUMIFS(СВЦЭМ!$J$34:$J$777,СВЦЭМ!$A$34:$A$777,$A388,СВЦЭМ!$B$33:$B$776,L$367)+'СЕТ СН'!$F$16</f>
        <v>0</v>
      </c>
      <c r="M388" s="36">
        <f>SUMIFS(СВЦЭМ!$J$34:$J$777,СВЦЭМ!$A$34:$A$777,$A388,СВЦЭМ!$B$33:$B$776,M$367)+'СЕТ СН'!$F$16</f>
        <v>0</v>
      </c>
      <c r="N388" s="36">
        <f>SUMIFS(СВЦЭМ!$J$34:$J$777,СВЦЭМ!$A$34:$A$777,$A388,СВЦЭМ!$B$33:$B$776,N$367)+'СЕТ СН'!$F$16</f>
        <v>0</v>
      </c>
      <c r="O388" s="36">
        <f>SUMIFS(СВЦЭМ!$J$34:$J$777,СВЦЭМ!$A$34:$A$777,$A388,СВЦЭМ!$B$33:$B$776,O$367)+'СЕТ СН'!$F$16</f>
        <v>0</v>
      </c>
      <c r="P388" s="36">
        <f>SUMIFS(СВЦЭМ!$J$34:$J$777,СВЦЭМ!$A$34:$A$777,$A388,СВЦЭМ!$B$33:$B$776,P$367)+'СЕТ СН'!$F$16</f>
        <v>0</v>
      </c>
      <c r="Q388" s="36">
        <f>SUMIFS(СВЦЭМ!$J$34:$J$777,СВЦЭМ!$A$34:$A$777,$A388,СВЦЭМ!$B$33:$B$776,Q$367)+'СЕТ СН'!$F$16</f>
        <v>0</v>
      </c>
      <c r="R388" s="36">
        <f>SUMIFS(СВЦЭМ!$J$34:$J$777,СВЦЭМ!$A$34:$A$777,$A388,СВЦЭМ!$B$33:$B$776,R$367)+'СЕТ СН'!$F$16</f>
        <v>0</v>
      </c>
      <c r="S388" s="36">
        <f>SUMIFS(СВЦЭМ!$J$34:$J$777,СВЦЭМ!$A$34:$A$777,$A388,СВЦЭМ!$B$33:$B$776,S$367)+'СЕТ СН'!$F$16</f>
        <v>0</v>
      </c>
      <c r="T388" s="36">
        <f>SUMIFS(СВЦЭМ!$J$34:$J$777,СВЦЭМ!$A$34:$A$777,$A388,СВЦЭМ!$B$33:$B$776,T$367)+'СЕТ СН'!$F$16</f>
        <v>0</v>
      </c>
      <c r="U388" s="36">
        <f>SUMIFS(СВЦЭМ!$J$34:$J$777,СВЦЭМ!$A$34:$A$777,$A388,СВЦЭМ!$B$33:$B$776,U$367)+'СЕТ СН'!$F$16</f>
        <v>0</v>
      </c>
      <c r="V388" s="36">
        <f>SUMIFS(СВЦЭМ!$J$34:$J$777,СВЦЭМ!$A$34:$A$777,$A388,СВЦЭМ!$B$33:$B$776,V$367)+'СЕТ СН'!$F$16</f>
        <v>0</v>
      </c>
      <c r="W388" s="36">
        <f>SUMIFS(СВЦЭМ!$J$34:$J$777,СВЦЭМ!$A$34:$A$777,$A388,СВЦЭМ!$B$33:$B$776,W$367)+'СЕТ СН'!$F$16</f>
        <v>0</v>
      </c>
      <c r="X388" s="36">
        <f>SUMIFS(СВЦЭМ!$J$34:$J$777,СВЦЭМ!$A$34:$A$777,$A388,СВЦЭМ!$B$33:$B$776,X$367)+'СЕТ СН'!$F$16</f>
        <v>0</v>
      </c>
      <c r="Y388" s="36">
        <f>SUMIFS(СВЦЭМ!$J$34:$J$777,СВЦЭМ!$A$34:$A$777,$A388,СВЦЭМ!$B$33:$B$776,Y$367)+'СЕТ СН'!$F$16</f>
        <v>0</v>
      </c>
    </row>
    <row r="389" spans="1:26" ht="15.75" hidden="1" x14ac:dyDescent="0.2">
      <c r="A389" s="35">
        <f t="shared" si="10"/>
        <v>43668</v>
      </c>
      <c r="B389" s="36">
        <f>SUMIFS(СВЦЭМ!$J$34:$J$777,СВЦЭМ!$A$34:$A$777,$A389,СВЦЭМ!$B$33:$B$776,B$367)+'СЕТ СН'!$F$16</f>
        <v>0</v>
      </c>
      <c r="C389" s="36">
        <f>SUMIFS(СВЦЭМ!$J$34:$J$777,СВЦЭМ!$A$34:$A$777,$A389,СВЦЭМ!$B$33:$B$776,C$367)+'СЕТ СН'!$F$16</f>
        <v>0</v>
      </c>
      <c r="D389" s="36">
        <f>SUMIFS(СВЦЭМ!$J$34:$J$777,СВЦЭМ!$A$34:$A$777,$A389,СВЦЭМ!$B$33:$B$776,D$367)+'СЕТ СН'!$F$16</f>
        <v>0</v>
      </c>
      <c r="E389" s="36">
        <f>SUMIFS(СВЦЭМ!$J$34:$J$777,СВЦЭМ!$A$34:$A$777,$A389,СВЦЭМ!$B$33:$B$776,E$367)+'СЕТ СН'!$F$16</f>
        <v>0</v>
      </c>
      <c r="F389" s="36">
        <f>SUMIFS(СВЦЭМ!$J$34:$J$777,СВЦЭМ!$A$34:$A$777,$A389,СВЦЭМ!$B$33:$B$776,F$367)+'СЕТ СН'!$F$16</f>
        <v>0</v>
      </c>
      <c r="G389" s="36">
        <f>SUMIFS(СВЦЭМ!$J$34:$J$777,СВЦЭМ!$A$34:$A$777,$A389,СВЦЭМ!$B$33:$B$776,G$367)+'СЕТ СН'!$F$16</f>
        <v>0</v>
      </c>
      <c r="H389" s="36">
        <f>SUMIFS(СВЦЭМ!$J$34:$J$777,СВЦЭМ!$A$34:$A$777,$A389,СВЦЭМ!$B$33:$B$776,H$367)+'СЕТ СН'!$F$16</f>
        <v>0</v>
      </c>
      <c r="I389" s="36">
        <f>SUMIFS(СВЦЭМ!$J$34:$J$777,СВЦЭМ!$A$34:$A$777,$A389,СВЦЭМ!$B$33:$B$776,I$367)+'СЕТ СН'!$F$16</f>
        <v>0</v>
      </c>
      <c r="J389" s="36">
        <f>SUMIFS(СВЦЭМ!$J$34:$J$777,СВЦЭМ!$A$34:$A$777,$A389,СВЦЭМ!$B$33:$B$776,J$367)+'СЕТ СН'!$F$16</f>
        <v>0</v>
      </c>
      <c r="K389" s="36">
        <f>SUMIFS(СВЦЭМ!$J$34:$J$777,СВЦЭМ!$A$34:$A$777,$A389,СВЦЭМ!$B$33:$B$776,K$367)+'СЕТ СН'!$F$16</f>
        <v>0</v>
      </c>
      <c r="L389" s="36">
        <f>SUMIFS(СВЦЭМ!$J$34:$J$777,СВЦЭМ!$A$34:$A$777,$A389,СВЦЭМ!$B$33:$B$776,L$367)+'СЕТ СН'!$F$16</f>
        <v>0</v>
      </c>
      <c r="M389" s="36">
        <f>SUMIFS(СВЦЭМ!$J$34:$J$777,СВЦЭМ!$A$34:$A$777,$A389,СВЦЭМ!$B$33:$B$776,M$367)+'СЕТ СН'!$F$16</f>
        <v>0</v>
      </c>
      <c r="N389" s="36">
        <f>SUMIFS(СВЦЭМ!$J$34:$J$777,СВЦЭМ!$A$34:$A$777,$A389,СВЦЭМ!$B$33:$B$776,N$367)+'СЕТ СН'!$F$16</f>
        <v>0</v>
      </c>
      <c r="O389" s="36">
        <f>SUMIFS(СВЦЭМ!$J$34:$J$777,СВЦЭМ!$A$34:$A$777,$A389,СВЦЭМ!$B$33:$B$776,O$367)+'СЕТ СН'!$F$16</f>
        <v>0</v>
      </c>
      <c r="P389" s="36">
        <f>SUMIFS(СВЦЭМ!$J$34:$J$777,СВЦЭМ!$A$34:$A$777,$A389,СВЦЭМ!$B$33:$B$776,P$367)+'СЕТ СН'!$F$16</f>
        <v>0</v>
      </c>
      <c r="Q389" s="36">
        <f>SUMIFS(СВЦЭМ!$J$34:$J$777,СВЦЭМ!$A$34:$A$777,$A389,СВЦЭМ!$B$33:$B$776,Q$367)+'СЕТ СН'!$F$16</f>
        <v>0</v>
      </c>
      <c r="R389" s="36">
        <f>SUMIFS(СВЦЭМ!$J$34:$J$777,СВЦЭМ!$A$34:$A$777,$A389,СВЦЭМ!$B$33:$B$776,R$367)+'СЕТ СН'!$F$16</f>
        <v>0</v>
      </c>
      <c r="S389" s="36">
        <f>SUMIFS(СВЦЭМ!$J$34:$J$777,СВЦЭМ!$A$34:$A$777,$A389,СВЦЭМ!$B$33:$B$776,S$367)+'СЕТ СН'!$F$16</f>
        <v>0</v>
      </c>
      <c r="T389" s="36">
        <f>SUMIFS(СВЦЭМ!$J$34:$J$777,СВЦЭМ!$A$34:$A$777,$A389,СВЦЭМ!$B$33:$B$776,T$367)+'СЕТ СН'!$F$16</f>
        <v>0</v>
      </c>
      <c r="U389" s="36">
        <f>SUMIFS(СВЦЭМ!$J$34:$J$777,СВЦЭМ!$A$34:$A$777,$A389,СВЦЭМ!$B$33:$B$776,U$367)+'СЕТ СН'!$F$16</f>
        <v>0</v>
      </c>
      <c r="V389" s="36">
        <f>SUMIFS(СВЦЭМ!$J$34:$J$777,СВЦЭМ!$A$34:$A$777,$A389,СВЦЭМ!$B$33:$B$776,V$367)+'СЕТ СН'!$F$16</f>
        <v>0</v>
      </c>
      <c r="W389" s="36">
        <f>SUMIFS(СВЦЭМ!$J$34:$J$777,СВЦЭМ!$A$34:$A$777,$A389,СВЦЭМ!$B$33:$B$776,W$367)+'СЕТ СН'!$F$16</f>
        <v>0</v>
      </c>
      <c r="X389" s="36">
        <f>SUMIFS(СВЦЭМ!$J$34:$J$777,СВЦЭМ!$A$34:$A$777,$A389,СВЦЭМ!$B$33:$B$776,X$367)+'СЕТ СН'!$F$16</f>
        <v>0</v>
      </c>
      <c r="Y389" s="36">
        <f>SUMIFS(СВЦЭМ!$J$34:$J$777,СВЦЭМ!$A$34:$A$777,$A389,СВЦЭМ!$B$33:$B$776,Y$367)+'СЕТ СН'!$F$16</f>
        <v>0</v>
      </c>
    </row>
    <row r="390" spans="1:26" ht="15.75" hidden="1" x14ac:dyDescent="0.2">
      <c r="A390" s="35">
        <f t="shared" si="10"/>
        <v>43669</v>
      </c>
      <c r="B390" s="36">
        <f>SUMIFS(СВЦЭМ!$J$34:$J$777,СВЦЭМ!$A$34:$A$777,$A390,СВЦЭМ!$B$33:$B$776,B$367)+'СЕТ СН'!$F$16</f>
        <v>0</v>
      </c>
      <c r="C390" s="36">
        <f>SUMIFS(СВЦЭМ!$J$34:$J$777,СВЦЭМ!$A$34:$A$777,$A390,СВЦЭМ!$B$33:$B$776,C$367)+'СЕТ СН'!$F$16</f>
        <v>0</v>
      </c>
      <c r="D390" s="36">
        <f>SUMIFS(СВЦЭМ!$J$34:$J$777,СВЦЭМ!$A$34:$A$777,$A390,СВЦЭМ!$B$33:$B$776,D$367)+'СЕТ СН'!$F$16</f>
        <v>0</v>
      </c>
      <c r="E390" s="36">
        <f>SUMIFS(СВЦЭМ!$J$34:$J$777,СВЦЭМ!$A$34:$A$777,$A390,СВЦЭМ!$B$33:$B$776,E$367)+'СЕТ СН'!$F$16</f>
        <v>0</v>
      </c>
      <c r="F390" s="36">
        <f>SUMIFS(СВЦЭМ!$J$34:$J$777,СВЦЭМ!$A$34:$A$777,$A390,СВЦЭМ!$B$33:$B$776,F$367)+'СЕТ СН'!$F$16</f>
        <v>0</v>
      </c>
      <c r="G390" s="36">
        <f>SUMIFS(СВЦЭМ!$J$34:$J$777,СВЦЭМ!$A$34:$A$777,$A390,СВЦЭМ!$B$33:$B$776,G$367)+'СЕТ СН'!$F$16</f>
        <v>0</v>
      </c>
      <c r="H390" s="36">
        <f>SUMIFS(СВЦЭМ!$J$34:$J$777,СВЦЭМ!$A$34:$A$777,$A390,СВЦЭМ!$B$33:$B$776,H$367)+'СЕТ СН'!$F$16</f>
        <v>0</v>
      </c>
      <c r="I390" s="36">
        <f>SUMIFS(СВЦЭМ!$J$34:$J$777,СВЦЭМ!$A$34:$A$777,$A390,СВЦЭМ!$B$33:$B$776,I$367)+'СЕТ СН'!$F$16</f>
        <v>0</v>
      </c>
      <c r="J390" s="36">
        <f>SUMIFS(СВЦЭМ!$J$34:$J$777,СВЦЭМ!$A$34:$A$777,$A390,СВЦЭМ!$B$33:$B$776,J$367)+'СЕТ СН'!$F$16</f>
        <v>0</v>
      </c>
      <c r="K390" s="36">
        <f>SUMIFS(СВЦЭМ!$J$34:$J$777,СВЦЭМ!$A$34:$A$777,$A390,СВЦЭМ!$B$33:$B$776,K$367)+'СЕТ СН'!$F$16</f>
        <v>0</v>
      </c>
      <c r="L390" s="36">
        <f>SUMIFS(СВЦЭМ!$J$34:$J$777,СВЦЭМ!$A$34:$A$777,$A390,СВЦЭМ!$B$33:$B$776,L$367)+'СЕТ СН'!$F$16</f>
        <v>0</v>
      </c>
      <c r="M390" s="36">
        <f>SUMIFS(СВЦЭМ!$J$34:$J$777,СВЦЭМ!$A$34:$A$777,$A390,СВЦЭМ!$B$33:$B$776,M$367)+'СЕТ СН'!$F$16</f>
        <v>0</v>
      </c>
      <c r="N390" s="36">
        <f>SUMIFS(СВЦЭМ!$J$34:$J$777,СВЦЭМ!$A$34:$A$777,$A390,СВЦЭМ!$B$33:$B$776,N$367)+'СЕТ СН'!$F$16</f>
        <v>0</v>
      </c>
      <c r="O390" s="36">
        <f>SUMIFS(СВЦЭМ!$J$34:$J$777,СВЦЭМ!$A$34:$A$777,$A390,СВЦЭМ!$B$33:$B$776,O$367)+'СЕТ СН'!$F$16</f>
        <v>0</v>
      </c>
      <c r="P390" s="36">
        <f>SUMIFS(СВЦЭМ!$J$34:$J$777,СВЦЭМ!$A$34:$A$777,$A390,СВЦЭМ!$B$33:$B$776,P$367)+'СЕТ СН'!$F$16</f>
        <v>0</v>
      </c>
      <c r="Q390" s="36">
        <f>SUMIFS(СВЦЭМ!$J$34:$J$777,СВЦЭМ!$A$34:$A$777,$A390,СВЦЭМ!$B$33:$B$776,Q$367)+'СЕТ СН'!$F$16</f>
        <v>0</v>
      </c>
      <c r="R390" s="36">
        <f>SUMIFS(СВЦЭМ!$J$34:$J$777,СВЦЭМ!$A$34:$A$777,$A390,СВЦЭМ!$B$33:$B$776,R$367)+'СЕТ СН'!$F$16</f>
        <v>0</v>
      </c>
      <c r="S390" s="36">
        <f>SUMIFS(СВЦЭМ!$J$34:$J$777,СВЦЭМ!$A$34:$A$777,$A390,СВЦЭМ!$B$33:$B$776,S$367)+'СЕТ СН'!$F$16</f>
        <v>0</v>
      </c>
      <c r="T390" s="36">
        <f>SUMIFS(СВЦЭМ!$J$34:$J$777,СВЦЭМ!$A$34:$A$777,$A390,СВЦЭМ!$B$33:$B$776,T$367)+'СЕТ СН'!$F$16</f>
        <v>0</v>
      </c>
      <c r="U390" s="36">
        <f>SUMIFS(СВЦЭМ!$J$34:$J$777,СВЦЭМ!$A$34:$A$777,$A390,СВЦЭМ!$B$33:$B$776,U$367)+'СЕТ СН'!$F$16</f>
        <v>0</v>
      </c>
      <c r="V390" s="36">
        <f>SUMIFS(СВЦЭМ!$J$34:$J$777,СВЦЭМ!$A$34:$A$777,$A390,СВЦЭМ!$B$33:$B$776,V$367)+'СЕТ СН'!$F$16</f>
        <v>0</v>
      </c>
      <c r="W390" s="36">
        <f>SUMIFS(СВЦЭМ!$J$34:$J$777,СВЦЭМ!$A$34:$A$777,$A390,СВЦЭМ!$B$33:$B$776,W$367)+'СЕТ СН'!$F$16</f>
        <v>0</v>
      </c>
      <c r="X390" s="36">
        <f>SUMIFS(СВЦЭМ!$J$34:$J$777,СВЦЭМ!$A$34:$A$777,$A390,СВЦЭМ!$B$33:$B$776,X$367)+'СЕТ СН'!$F$16</f>
        <v>0</v>
      </c>
      <c r="Y390" s="36">
        <f>SUMIFS(СВЦЭМ!$J$34:$J$777,СВЦЭМ!$A$34:$A$777,$A390,СВЦЭМ!$B$33:$B$776,Y$367)+'СЕТ СН'!$F$16</f>
        <v>0</v>
      </c>
    </row>
    <row r="391" spans="1:26" ht="15.75" hidden="1" x14ac:dyDescent="0.2">
      <c r="A391" s="35">
        <f t="shared" si="10"/>
        <v>43670</v>
      </c>
      <c r="B391" s="36">
        <f>SUMIFS(СВЦЭМ!$J$34:$J$777,СВЦЭМ!$A$34:$A$777,$A391,СВЦЭМ!$B$33:$B$776,B$367)+'СЕТ СН'!$F$16</f>
        <v>0</v>
      </c>
      <c r="C391" s="36">
        <f>SUMIFS(СВЦЭМ!$J$34:$J$777,СВЦЭМ!$A$34:$A$777,$A391,СВЦЭМ!$B$33:$B$776,C$367)+'СЕТ СН'!$F$16</f>
        <v>0</v>
      </c>
      <c r="D391" s="36">
        <f>SUMIFS(СВЦЭМ!$J$34:$J$777,СВЦЭМ!$A$34:$A$777,$A391,СВЦЭМ!$B$33:$B$776,D$367)+'СЕТ СН'!$F$16</f>
        <v>0</v>
      </c>
      <c r="E391" s="36">
        <f>SUMIFS(СВЦЭМ!$J$34:$J$777,СВЦЭМ!$A$34:$A$777,$A391,СВЦЭМ!$B$33:$B$776,E$367)+'СЕТ СН'!$F$16</f>
        <v>0</v>
      </c>
      <c r="F391" s="36">
        <f>SUMIFS(СВЦЭМ!$J$34:$J$777,СВЦЭМ!$A$34:$A$777,$A391,СВЦЭМ!$B$33:$B$776,F$367)+'СЕТ СН'!$F$16</f>
        <v>0</v>
      </c>
      <c r="G391" s="36">
        <f>SUMIFS(СВЦЭМ!$J$34:$J$777,СВЦЭМ!$A$34:$A$777,$A391,СВЦЭМ!$B$33:$B$776,G$367)+'СЕТ СН'!$F$16</f>
        <v>0</v>
      </c>
      <c r="H391" s="36">
        <f>SUMIFS(СВЦЭМ!$J$34:$J$777,СВЦЭМ!$A$34:$A$777,$A391,СВЦЭМ!$B$33:$B$776,H$367)+'СЕТ СН'!$F$16</f>
        <v>0</v>
      </c>
      <c r="I391" s="36">
        <f>SUMIFS(СВЦЭМ!$J$34:$J$777,СВЦЭМ!$A$34:$A$777,$A391,СВЦЭМ!$B$33:$B$776,I$367)+'СЕТ СН'!$F$16</f>
        <v>0</v>
      </c>
      <c r="J391" s="36">
        <f>SUMIFS(СВЦЭМ!$J$34:$J$777,СВЦЭМ!$A$34:$A$777,$A391,СВЦЭМ!$B$33:$B$776,J$367)+'СЕТ СН'!$F$16</f>
        <v>0</v>
      </c>
      <c r="K391" s="36">
        <f>SUMIFS(СВЦЭМ!$J$34:$J$777,СВЦЭМ!$A$34:$A$777,$A391,СВЦЭМ!$B$33:$B$776,K$367)+'СЕТ СН'!$F$16</f>
        <v>0</v>
      </c>
      <c r="L391" s="36">
        <f>SUMIFS(СВЦЭМ!$J$34:$J$777,СВЦЭМ!$A$34:$A$777,$A391,СВЦЭМ!$B$33:$B$776,L$367)+'СЕТ СН'!$F$16</f>
        <v>0</v>
      </c>
      <c r="M391" s="36">
        <f>SUMIFS(СВЦЭМ!$J$34:$J$777,СВЦЭМ!$A$34:$A$777,$A391,СВЦЭМ!$B$33:$B$776,M$367)+'СЕТ СН'!$F$16</f>
        <v>0</v>
      </c>
      <c r="N391" s="36">
        <f>SUMIFS(СВЦЭМ!$J$34:$J$777,СВЦЭМ!$A$34:$A$777,$A391,СВЦЭМ!$B$33:$B$776,N$367)+'СЕТ СН'!$F$16</f>
        <v>0</v>
      </c>
      <c r="O391" s="36">
        <f>SUMIFS(СВЦЭМ!$J$34:$J$777,СВЦЭМ!$A$34:$A$777,$A391,СВЦЭМ!$B$33:$B$776,O$367)+'СЕТ СН'!$F$16</f>
        <v>0</v>
      </c>
      <c r="P391" s="36">
        <f>SUMIFS(СВЦЭМ!$J$34:$J$777,СВЦЭМ!$A$34:$A$777,$A391,СВЦЭМ!$B$33:$B$776,P$367)+'СЕТ СН'!$F$16</f>
        <v>0</v>
      </c>
      <c r="Q391" s="36">
        <f>SUMIFS(СВЦЭМ!$J$34:$J$777,СВЦЭМ!$A$34:$A$777,$A391,СВЦЭМ!$B$33:$B$776,Q$367)+'СЕТ СН'!$F$16</f>
        <v>0</v>
      </c>
      <c r="R391" s="36">
        <f>SUMIFS(СВЦЭМ!$J$34:$J$777,СВЦЭМ!$A$34:$A$777,$A391,СВЦЭМ!$B$33:$B$776,R$367)+'СЕТ СН'!$F$16</f>
        <v>0</v>
      </c>
      <c r="S391" s="36">
        <f>SUMIFS(СВЦЭМ!$J$34:$J$777,СВЦЭМ!$A$34:$A$777,$A391,СВЦЭМ!$B$33:$B$776,S$367)+'СЕТ СН'!$F$16</f>
        <v>0</v>
      </c>
      <c r="T391" s="36">
        <f>SUMIFS(СВЦЭМ!$J$34:$J$777,СВЦЭМ!$A$34:$A$777,$A391,СВЦЭМ!$B$33:$B$776,T$367)+'СЕТ СН'!$F$16</f>
        <v>0</v>
      </c>
      <c r="U391" s="36">
        <f>SUMIFS(СВЦЭМ!$J$34:$J$777,СВЦЭМ!$A$34:$A$777,$A391,СВЦЭМ!$B$33:$B$776,U$367)+'СЕТ СН'!$F$16</f>
        <v>0</v>
      </c>
      <c r="V391" s="36">
        <f>SUMIFS(СВЦЭМ!$J$34:$J$777,СВЦЭМ!$A$34:$A$777,$A391,СВЦЭМ!$B$33:$B$776,V$367)+'СЕТ СН'!$F$16</f>
        <v>0</v>
      </c>
      <c r="W391" s="36">
        <f>SUMIFS(СВЦЭМ!$J$34:$J$777,СВЦЭМ!$A$34:$A$777,$A391,СВЦЭМ!$B$33:$B$776,W$367)+'СЕТ СН'!$F$16</f>
        <v>0</v>
      </c>
      <c r="X391" s="36">
        <f>SUMIFS(СВЦЭМ!$J$34:$J$777,СВЦЭМ!$A$34:$A$777,$A391,СВЦЭМ!$B$33:$B$776,X$367)+'СЕТ СН'!$F$16</f>
        <v>0</v>
      </c>
      <c r="Y391" s="36">
        <f>SUMIFS(СВЦЭМ!$J$34:$J$777,СВЦЭМ!$A$34:$A$777,$A391,СВЦЭМ!$B$33:$B$776,Y$367)+'СЕТ СН'!$F$16</f>
        <v>0</v>
      </c>
    </row>
    <row r="392" spans="1:26" ht="15.75" hidden="1" x14ac:dyDescent="0.2">
      <c r="A392" s="35">
        <f t="shared" si="10"/>
        <v>43671</v>
      </c>
      <c r="B392" s="36">
        <f>SUMIFS(СВЦЭМ!$J$34:$J$777,СВЦЭМ!$A$34:$A$777,$A392,СВЦЭМ!$B$33:$B$776,B$367)+'СЕТ СН'!$F$16</f>
        <v>0</v>
      </c>
      <c r="C392" s="36">
        <f>SUMIFS(СВЦЭМ!$J$34:$J$777,СВЦЭМ!$A$34:$A$777,$A392,СВЦЭМ!$B$33:$B$776,C$367)+'СЕТ СН'!$F$16</f>
        <v>0</v>
      </c>
      <c r="D392" s="36">
        <f>SUMIFS(СВЦЭМ!$J$34:$J$777,СВЦЭМ!$A$34:$A$777,$A392,СВЦЭМ!$B$33:$B$776,D$367)+'СЕТ СН'!$F$16</f>
        <v>0</v>
      </c>
      <c r="E392" s="36">
        <f>SUMIFS(СВЦЭМ!$J$34:$J$777,СВЦЭМ!$A$34:$A$777,$A392,СВЦЭМ!$B$33:$B$776,E$367)+'СЕТ СН'!$F$16</f>
        <v>0</v>
      </c>
      <c r="F392" s="36">
        <f>SUMIFS(СВЦЭМ!$J$34:$J$777,СВЦЭМ!$A$34:$A$777,$A392,СВЦЭМ!$B$33:$B$776,F$367)+'СЕТ СН'!$F$16</f>
        <v>0</v>
      </c>
      <c r="G392" s="36">
        <f>SUMIFS(СВЦЭМ!$J$34:$J$777,СВЦЭМ!$A$34:$A$777,$A392,СВЦЭМ!$B$33:$B$776,G$367)+'СЕТ СН'!$F$16</f>
        <v>0</v>
      </c>
      <c r="H392" s="36">
        <f>SUMIFS(СВЦЭМ!$J$34:$J$777,СВЦЭМ!$A$34:$A$777,$A392,СВЦЭМ!$B$33:$B$776,H$367)+'СЕТ СН'!$F$16</f>
        <v>0</v>
      </c>
      <c r="I392" s="36">
        <f>SUMIFS(СВЦЭМ!$J$34:$J$777,СВЦЭМ!$A$34:$A$777,$A392,СВЦЭМ!$B$33:$B$776,I$367)+'СЕТ СН'!$F$16</f>
        <v>0</v>
      </c>
      <c r="J392" s="36">
        <f>SUMIFS(СВЦЭМ!$J$34:$J$777,СВЦЭМ!$A$34:$A$777,$A392,СВЦЭМ!$B$33:$B$776,J$367)+'СЕТ СН'!$F$16</f>
        <v>0</v>
      </c>
      <c r="K392" s="36">
        <f>SUMIFS(СВЦЭМ!$J$34:$J$777,СВЦЭМ!$A$34:$A$777,$A392,СВЦЭМ!$B$33:$B$776,K$367)+'СЕТ СН'!$F$16</f>
        <v>0</v>
      </c>
      <c r="L392" s="36">
        <f>SUMIFS(СВЦЭМ!$J$34:$J$777,СВЦЭМ!$A$34:$A$777,$A392,СВЦЭМ!$B$33:$B$776,L$367)+'СЕТ СН'!$F$16</f>
        <v>0</v>
      </c>
      <c r="M392" s="36">
        <f>SUMIFS(СВЦЭМ!$J$34:$J$777,СВЦЭМ!$A$34:$A$777,$A392,СВЦЭМ!$B$33:$B$776,M$367)+'СЕТ СН'!$F$16</f>
        <v>0</v>
      </c>
      <c r="N392" s="36">
        <f>SUMIFS(СВЦЭМ!$J$34:$J$777,СВЦЭМ!$A$34:$A$777,$A392,СВЦЭМ!$B$33:$B$776,N$367)+'СЕТ СН'!$F$16</f>
        <v>0</v>
      </c>
      <c r="O392" s="36">
        <f>SUMIFS(СВЦЭМ!$J$34:$J$777,СВЦЭМ!$A$34:$A$777,$A392,СВЦЭМ!$B$33:$B$776,O$367)+'СЕТ СН'!$F$16</f>
        <v>0</v>
      </c>
      <c r="P392" s="36">
        <f>SUMIFS(СВЦЭМ!$J$34:$J$777,СВЦЭМ!$A$34:$A$777,$A392,СВЦЭМ!$B$33:$B$776,P$367)+'СЕТ СН'!$F$16</f>
        <v>0</v>
      </c>
      <c r="Q392" s="36">
        <f>SUMIFS(СВЦЭМ!$J$34:$J$777,СВЦЭМ!$A$34:$A$777,$A392,СВЦЭМ!$B$33:$B$776,Q$367)+'СЕТ СН'!$F$16</f>
        <v>0</v>
      </c>
      <c r="R392" s="36">
        <f>SUMIFS(СВЦЭМ!$J$34:$J$777,СВЦЭМ!$A$34:$A$777,$A392,СВЦЭМ!$B$33:$B$776,R$367)+'СЕТ СН'!$F$16</f>
        <v>0</v>
      </c>
      <c r="S392" s="36">
        <f>SUMIFS(СВЦЭМ!$J$34:$J$777,СВЦЭМ!$A$34:$A$777,$A392,СВЦЭМ!$B$33:$B$776,S$367)+'СЕТ СН'!$F$16</f>
        <v>0</v>
      </c>
      <c r="T392" s="36">
        <f>SUMIFS(СВЦЭМ!$J$34:$J$777,СВЦЭМ!$A$34:$A$777,$A392,СВЦЭМ!$B$33:$B$776,T$367)+'СЕТ СН'!$F$16</f>
        <v>0</v>
      </c>
      <c r="U392" s="36">
        <f>SUMIFS(СВЦЭМ!$J$34:$J$777,СВЦЭМ!$A$34:$A$777,$A392,СВЦЭМ!$B$33:$B$776,U$367)+'СЕТ СН'!$F$16</f>
        <v>0</v>
      </c>
      <c r="V392" s="36">
        <f>SUMIFS(СВЦЭМ!$J$34:$J$777,СВЦЭМ!$A$34:$A$777,$A392,СВЦЭМ!$B$33:$B$776,V$367)+'СЕТ СН'!$F$16</f>
        <v>0</v>
      </c>
      <c r="W392" s="36">
        <f>SUMIFS(СВЦЭМ!$J$34:$J$777,СВЦЭМ!$A$34:$A$777,$A392,СВЦЭМ!$B$33:$B$776,W$367)+'СЕТ СН'!$F$16</f>
        <v>0</v>
      </c>
      <c r="X392" s="36">
        <f>SUMIFS(СВЦЭМ!$J$34:$J$777,СВЦЭМ!$A$34:$A$777,$A392,СВЦЭМ!$B$33:$B$776,X$367)+'СЕТ СН'!$F$16</f>
        <v>0</v>
      </c>
      <c r="Y392" s="36">
        <f>SUMIFS(СВЦЭМ!$J$34:$J$777,СВЦЭМ!$A$34:$A$777,$A392,СВЦЭМ!$B$33:$B$776,Y$367)+'СЕТ СН'!$F$16</f>
        <v>0</v>
      </c>
    </row>
    <row r="393" spans="1:26" ht="15.75" hidden="1" x14ac:dyDescent="0.2">
      <c r="A393" s="35">
        <f t="shared" si="10"/>
        <v>43672</v>
      </c>
      <c r="B393" s="36">
        <f>SUMIFS(СВЦЭМ!$J$34:$J$777,СВЦЭМ!$A$34:$A$777,$A393,СВЦЭМ!$B$33:$B$776,B$367)+'СЕТ СН'!$F$16</f>
        <v>0</v>
      </c>
      <c r="C393" s="36">
        <f>SUMIFS(СВЦЭМ!$J$34:$J$777,СВЦЭМ!$A$34:$A$777,$A393,СВЦЭМ!$B$33:$B$776,C$367)+'СЕТ СН'!$F$16</f>
        <v>0</v>
      </c>
      <c r="D393" s="36">
        <f>SUMIFS(СВЦЭМ!$J$34:$J$777,СВЦЭМ!$A$34:$A$777,$A393,СВЦЭМ!$B$33:$B$776,D$367)+'СЕТ СН'!$F$16</f>
        <v>0</v>
      </c>
      <c r="E393" s="36">
        <f>SUMIFS(СВЦЭМ!$J$34:$J$777,СВЦЭМ!$A$34:$A$777,$A393,СВЦЭМ!$B$33:$B$776,E$367)+'СЕТ СН'!$F$16</f>
        <v>0</v>
      </c>
      <c r="F393" s="36">
        <f>SUMIFS(СВЦЭМ!$J$34:$J$777,СВЦЭМ!$A$34:$A$777,$A393,СВЦЭМ!$B$33:$B$776,F$367)+'СЕТ СН'!$F$16</f>
        <v>0</v>
      </c>
      <c r="G393" s="36">
        <f>SUMIFS(СВЦЭМ!$J$34:$J$777,СВЦЭМ!$A$34:$A$777,$A393,СВЦЭМ!$B$33:$B$776,G$367)+'СЕТ СН'!$F$16</f>
        <v>0</v>
      </c>
      <c r="H393" s="36">
        <f>SUMIFS(СВЦЭМ!$J$34:$J$777,СВЦЭМ!$A$34:$A$777,$A393,СВЦЭМ!$B$33:$B$776,H$367)+'СЕТ СН'!$F$16</f>
        <v>0</v>
      </c>
      <c r="I393" s="36">
        <f>SUMIFS(СВЦЭМ!$J$34:$J$777,СВЦЭМ!$A$34:$A$777,$A393,СВЦЭМ!$B$33:$B$776,I$367)+'СЕТ СН'!$F$16</f>
        <v>0</v>
      </c>
      <c r="J393" s="36">
        <f>SUMIFS(СВЦЭМ!$J$34:$J$777,СВЦЭМ!$A$34:$A$777,$A393,СВЦЭМ!$B$33:$B$776,J$367)+'СЕТ СН'!$F$16</f>
        <v>0</v>
      </c>
      <c r="K393" s="36">
        <f>SUMIFS(СВЦЭМ!$J$34:$J$777,СВЦЭМ!$A$34:$A$777,$A393,СВЦЭМ!$B$33:$B$776,K$367)+'СЕТ СН'!$F$16</f>
        <v>0</v>
      </c>
      <c r="L393" s="36">
        <f>SUMIFS(СВЦЭМ!$J$34:$J$777,СВЦЭМ!$A$34:$A$777,$A393,СВЦЭМ!$B$33:$B$776,L$367)+'СЕТ СН'!$F$16</f>
        <v>0</v>
      </c>
      <c r="M393" s="36">
        <f>SUMIFS(СВЦЭМ!$J$34:$J$777,СВЦЭМ!$A$34:$A$777,$A393,СВЦЭМ!$B$33:$B$776,M$367)+'СЕТ СН'!$F$16</f>
        <v>0</v>
      </c>
      <c r="N393" s="36">
        <f>SUMIFS(СВЦЭМ!$J$34:$J$777,СВЦЭМ!$A$34:$A$777,$A393,СВЦЭМ!$B$33:$B$776,N$367)+'СЕТ СН'!$F$16</f>
        <v>0</v>
      </c>
      <c r="O393" s="36">
        <f>SUMIFS(СВЦЭМ!$J$34:$J$777,СВЦЭМ!$A$34:$A$777,$A393,СВЦЭМ!$B$33:$B$776,O$367)+'СЕТ СН'!$F$16</f>
        <v>0</v>
      </c>
      <c r="P393" s="36">
        <f>SUMIFS(СВЦЭМ!$J$34:$J$777,СВЦЭМ!$A$34:$A$777,$A393,СВЦЭМ!$B$33:$B$776,P$367)+'СЕТ СН'!$F$16</f>
        <v>0</v>
      </c>
      <c r="Q393" s="36">
        <f>SUMIFS(СВЦЭМ!$J$34:$J$777,СВЦЭМ!$A$34:$A$777,$A393,СВЦЭМ!$B$33:$B$776,Q$367)+'СЕТ СН'!$F$16</f>
        <v>0</v>
      </c>
      <c r="R393" s="36">
        <f>SUMIFS(СВЦЭМ!$J$34:$J$777,СВЦЭМ!$A$34:$A$777,$A393,СВЦЭМ!$B$33:$B$776,R$367)+'СЕТ СН'!$F$16</f>
        <v>0</v>
      </c>
      <c r="S393" s="36">
        <f>SUMIFS(СВЦЭМ!$J$34:$J$777,СВЦЭМ!$A$34:$A$777,$A393,СВЦЭМ!$B$33:$B$776,S$367)+'СЕТ СН'!$F$16</f>
        <v>0</v>
      </c>
      <c r="T393" s="36">
        <f>SUMIFS(СВЦЭМ!$J$34:$J$777,СВЦЭМ!$A$34:$A$777,$A393,СВЦЭМ!$B$33:$B$776,T$367)+'СЕТ СН'!$F$16</f>
        <v>0</v>
      </c>
      <c r="U393" s="36">
        <f>SUMIFS(СВЦЭМ!$J$34:$J$777,СВЦЭМ!$A$34:$A$777,$A393,СВЦЭМ!$B$33:$B$776,U$367)+'СЕТ СН'!$F$16</f>
        <v>0</v>
      </c>
      <c r="V393" s="36">
        <f>SUMIFS(СВЦЭМ!$J$34:$J$777,СВЦЭМ!$A$34:$A$777,$A393,СВЦЭМ!$B$33:$B$776,V$367)+'СЕТ СН'!$F$16</f>
        <v>0</v>
      </c>
      <c r="W393" s="36">
        <f>SUMIFS(СВЦЭМ!$J$34:$J$777,СВЦЭМ!$A$34:$A$777,$A393,СВЦЭМ!$B$33:$B$776,W$367)+'СЕТ СН'!$F$16</f>
        <v>0</v>
      </c>
      <c r="X393" s="36">
        <f>SUMIFS(СВЦЭМ!$J$34:$J$777,СВЦЭМ!$A$34:$A$777,$A393,СВЦЭМ!$B$33:$B$776,X$367)+'СЕТ СН'!$F$16</f>
        <v>0</v>
      </c>
      <c r="Y393" s="36">
        <f>SUMIFS(СВЦЭМ!$J$34:$J$777,СВЦЭМ!$A$34:$A$777,$A393,СВЦЭМ!$B$33:$B$776,Y$367)+'СЕТ СН'!$F$16</f>
        <v>0</v>
      </c>
    </row>
    <row r="394" spans="1:26" ht="15.75" hidden="1" x14ac:dyDescent="0.2">
      <c r="A394" s="35">
        <f t="shared" si="10"/>
        <v>43673</v>
      </c>
      <c r="B394" s="36">
        <f>SUMIFS(СВЦЭМ!$J$34:$J$777,СВЦЭМ!$A$34:$A$777,$A394,СВЦЭМ!$B$33:$B$776,B$367)+'СЕТ СН'!$F$16</f>
        <v>0</v>
      </c>
      <c r="C394" s="36">
        <f>SUMIFS(СВЦЭМ!$J$34:$J$777,СВЦЭМ!$A$34:$A$777,$A394,СВЦЭМ!$B$33:$B$776,C$367)+'СЕТ СН'!$F$16</f>
        <v>0</v>
      </c>
      <c r="D394" s="36">
        <f>SUMIFS(СВЦЭМ!$J$34:$J$777,СВЦЭМ!$A$34:$A$777,$A394,СВЦЭМ!$B$33:$B$776,D$367)+'СЕТ СН'!$F$16</f>
        <v>0</v>
      </c>
      <c r="E394" s="36">
        <f>SUMIFS(СВЦЭМ!$J$34:$J$777,СВЦЭМ!$A$34:$A$777,$A394,СВЦЭМ!$B$33:$B$776,E$367)+'СЕТ СН'!$F$16</f>
        <v>0</v>
      </c>
      <c r="F394" s="36">
        <f>SUMIFS(СВЦЭМ!$J$34:$J$777,СВЦЭМ!$A$34:$A$777,$A394,СВЦЭМ!$B$33:$B$776,F$367)+'СЕТ СН'!$F$16</f>
        <v>0</v>
      </c>
      <c r="G394" s="36">
        <f>SUMIFS(СВЦЭМ!$J$34:$J$777,СВЦЭМ!$A$34:$A$777,$A394,СВЦЭМ!$B$33:$B$776,G$367)+'СЕТ СН'!$F$16</f>
        <v>0</v>
      </c>
      <c r="H394" s="36">
        <f>SUMIFS(СВЦЭМ!$J$34:$J$777,СВЦЭМ!$A$34:$A$777,$A394,СВЦЭМ!$B$33:$B$776,H$367)+'СЕТ СН'!$F$16</f>
        <v>0</v>
      </c>
      <c r="I394" s="36">
        <f>SUMIFS(СВЦЭМ!$J$34:$J$777,СВЦЭМ!$A$34:$A$777,$A394,СВЦЭМ!$B$33:$B$776,I$367)+'СЕТ СН'!$F$16</f>
        <v>0</v>
      </c>
      <c r="J394" s="36">
        <f>SUMIFS(СВЦЭМ!$J$34:$J$777,СВЦЭМ!$A$34:$A$777,$A394,СВЦЭМ!$B$33:$B$776,J$367)+'СЕТ СН'!$F$16</f>
        <v>0</v>
      </c>
      <c r="K394" s="36">
        <f>SUMIFS(СВЦЭМ!$J$34:$J$777,СВЦЭМ!$A$34:$A$777,$A394,СВЦЭМ!$B$33:$B$776,K$367)+'СЕТ СН'!$F$16</f>
        <v>0</v>
      </c>
      <c r="L394" s="36">
        <f>SUMIFS(СВЦЭМ!$J$34:$J$777,СВЦЭМ!$A$34:$A$777,$A394,СВЦЭМ!$B$33:$B$776,L$367)+'СЕТ СН'!$F$16</f>
        <v>0</v>
      </c>
      <c r="M394" s="36">
        <f>SUMIFS(СВЦЭМ!$J$34:$J$777,СВЦЭМ!$A$34:$A$777,$A394,СВЦЭМ!$B$33:$B$776,M$367)+'СЕТ СН'!$F$16</f>
        <v>0</v>
      </c>
      <c r="N394" s="36">
        <f>SUMIFS(СВЦЭМ!$J$34:$J$777,СВЦЭМ!$A$34:$A$777,$A394,СВЦЭМ!$B$33:$B$776,N$367)+'СЕТ СН'!$F$16</f>
        <v>0</v>
      </c>
      <c r="O394" s="36">
        <f>SUMIFS(СВЦЭМ!$J$34:$J$777,СВЦЭМ!$A$34:$A$777,$A394,СВЦЭМ!$B$33:$B$776,O$367)+'СЕТ СН'!$F$16</f>
        <v>0</v>
      </c>
      <c r="P394" s="36">
        <f>SUMIFS(СВЦЭМ!$J$34:$J$777,СВЦЭМ!$A$34:$A$777,$A394,СВЦЭМ!$B$33:$B$776,P$367)+'СЕТ СН'!$F$16</f>
        <v>0</v>
      </c>
      <c r="Q394" s="36">
        <f>SUMIFS(СВЦЭМ!$J$34:$J$777,СВЦЭМ!$A$34:$A$777,$A394,СВЦЭМ!$B$33:$B$776,Q$367)+'СЕТ СН'!$F$16</f>
        <v>0</v>
      </c>
      <c r="R394" s="36">
        <f>SUMIFS(СВЦЭМ!$J$34:$J$777,СВЦЭМ!$A$34:$A$777,$A394,СВЦЭМ!$B$33:$B$776,R$367)+'СЕТ СН'!$F$16</f>
        <v>0</v>
      </c>
      <c r="S394" s="36">
        <f>SUMIFS(СВЦЭМ!$J$34:$J$777,СВЦЭМ!$A$34:$A$777,$A394,СВЦЭМ!$B$33:$B$776,S$367)+'СЕТ СН'!$F$16</f>
        <v>0</v>
      </c>
      <c r="T394" s="36">
        <f>SUMIFS(СВЦЭМ!$J$34:$J$777,СВЦЭМ!$A$34:$A$777,$A394,СВЦЭМ!$B$33:$B$776,T$367)+'СЕТ СН'!$F$16</f>
        <v>0</v>
      </c>
      <c r="U394" s="36">
        <f>SUMIFS(СВЦЭМ!$J$34:$J$777,СВЦЭМ!$A$34:$A$777,$A394,СВЦЭМ!$B$33:$B$776,U$367)+'СЕТ СН'!$F$16</f>
        <v>0</v>
      </c>
      <c r="V394" s="36">
        <f>SUMIFS(СВЦЭМ!$J$34:$J$777,СВЦЭМ!$A$34:$A$777,$A394,СВЦЭМ!$B$33:$B$776,V$367)+'СЕТ СН'!$F$16</f>
        <v>0</v>
      </c>
      <c r="W394" s="36">
        <f>SUMIFS(СВЦЭМ!$J$34:$J$777,СВЦЭМ!$A$34:$A$777,$A394,СВЦЭМ!$B$33:$B$776,W$367)+'СЕТ СН'!$F$16</f>
        <v>0</v>
      </c>
      <c r="X394" s="36">
        <f>SUMIFS(СВЦЭМ!$J$34:$J$777,СВЦЭМ!$A$34:$A$777,$A394,СВЦЭМ!$B$33:$B$776,X$367)+'СЕТ СН'!$F$16</f>
        <v>0</v>
      </c>
      <c r="Y394" s="36">
        <f>SUMIFS(СВЦЭМ!$J$34:$J$777,СВЦЭМ!$A$34:$A$777,$A394,СВЦЭМ!$B$33:$B$776,Y$367)+'СЕТ СН'!$F$16</f>
        <v>0</v>
      </c>
    </row>
    <row r="395" spans="1:26" ht="15.75" hidden="1" x14ac:dyDescent="0.2">
      <c r="A395" s="35">
        <f t="shared" si="10"/>
        <v>43674</v>
      </c>
      <c r="B395" s="36">
        <f>SUMIFS(СВЦЭМ!$J$34:$J$777,СВЦЭМ!$A$34:$A$777,$A395,СВЦЭМ!$B$33:$B$776,B$367)+'СЕТ СН'!$F$16</f>
        <v>0</v>
      </c>
      <c r="C395" s="36">
        <f>SUMIFS(СВЦЭМ!$J$34:$J$777,СВЦЭМ!$A$34:$A$777,$A395,СВЦЭМ!$B$33:$B$776,C$367)+'СЕТ СН'!$F$16</f>
        <v>0</v>
      </c>
      <c r="D395" s="36">
        <f>SUMIFS(СВЦЭМ!$J$34:$J$777,СВЦЭМ!$A$34:$A$777,$A395,СВЦЭМ!$B$33:$B$776,D$367)+'СЕТ СН'!$F$16</f>
        <v>0</v>
      </c>
      <c r="E395" s="36">
        <f>SUMIFS(СВЦЭМ!$J$34:$J$777,СВЦЭМ!$A$34:$A$777,$A395,СВЦЭМ!$B$33:$B$776,E$367)+'СЕТ СН'!$F$16</f>
        <v>0</v>
      </c>
      <c r="F395" s="36">
        <f>SUMIFS(СВЦЭМ!$J$34:$J$777,СВЦЭМ!$A$34:$A$777,$A395,СВЦЭМ!$B$33:$B$776,F$367)+'СЕТ СН'!$F$16</f>
        <v>0</v>
      </c>
      <c r="G395" s="36">
        <f>SUMIFS(СВЦЭМ!$J$34:$J$777,СВЦЭМ!$A$34:$A$777,$A395,СВЦЭМ!$B$33:$B$776,G$367)+'СЕТ СН'!$F$16</f>
        <v>0</v>
      </c>
      <c r="H395" s="36">
        <f>SUMIFS(СВЦЭМ!$J$34:$J$777,СВЦЭМ!$A$34:$A$777,$A395,СВЦЭМ!$B$33:$B$776,H$367)+'СЕТ СН'!$F$16</f>
        <v>0</v>
      </c>
      <c r="I395" s="36">
        <f>SUMIFS(СВЦЭМ!$J$34:$J$777,СВЦЭМ!$A$34:$A$777,$A395,СВЦЭМ!$B$33:$B$776,I$367)+'СЕТ СН'!$F$16</f>
        <v>0</v>
      </c>
      <c r="J395" s="36">
        <f>SUMIFS(СВЦЭМ!$J$34:$J$777,СВЦЭМ!$A$34:$A$777,$A395,СВЦЭМ!$B$33:$B$776,J$367)+'СЕТ СН'!$F$16</f>
        <v>0</v>
      </c>
      <c r="K395" s="36">
        <f>SUMIFS(СВЦЭМ!$J$34:$J$777,СВЦЭМ!$A$34:$A$777,$A395,СВЦЭМ!$B$33:$B$776,K$367)+'СЕТ СН'!$F$16</f>
        <v>0</v>
      </c>
      <c r="L395" s="36">
        <f>SUMIFS(СВЦЭМ!$J$34:$J$777,СВЦЭМ!$A$34:$A$777,$A395,СВЦЭМ!$B$33:$B$776,L$367)+'СЕТ СН'!$F$16</f>
        <v>0</v>
      </c>
      <c r="M395" s="36">
        <f>SUMIFS(СВЦЭМ!$J$34:$J$777,СВЦЭМ!$A$34:$A$777,$A395,СВЦЭМ!$B$33:$B$776,M$367)+'СЕТ СН'!$F$16</f>
        <v>0</v>
      </c>
      <c r="N395" s="36">
        <f>SUMIFS(СВЦЭМ!$J$34:$J$777,СВЦЭМ!$A$34:$A$777,$A395,СВЦЭМ!$B$33:$B$776,N$367)+'СЕТ СН'!$F$16</f>
        <v>0</v>
      </c>
      <c r="O395" s="36">
        <f>SUMIFS(СВЦЭМ!$J$34:$J$777,СВЦЭМ!$A$34:$A$777,$A395,СВЦЭМ!$B$33:$B$776,O$367)+'СЕТ СН'!$F$16</f>
        <v>0</v>
      </c>
      <c r="P395" s="36">
        <f>SUMIFS(СВЦЭМ!$J$34:$J$777,СВЦЭМ!$A$34:$A$777,$A395,СВЦЭМ!$B$33:$B$776,P$367)+'СЕТ СН'!$F$16</f>
        <v>0</v>
      </c>
      <c r="Q395" s="36">
        <f>SUMIFS(СВЦЭМ!$J$34:$J$777,СВЦЭМ!$A$34:$A$777,$A395,СВЦЭМ!$B$33:$B$776,Q$367)+'СЕТ СН'!$F$16</f>
        <v>0</v>
      </c>
      <c r="R395" s="36">
        <f>SUMIFS(СВЦЭМ!$J$34:$J$777,СВЦЭМ!$A$34:$A$777,$A395,СВЦЭМ!$B$33:$B$776,R$367)+'СЕТ СН'!$F$16</f>
        <v>0</v>
      </c>
      <c r="S395" s="36">
        <f>SUMIFS(СВЦЭМ!$J$34:$J$777,СВЦЭМ!$A$34:$A$777,$A395,СВЦЭМ!$B$33:$B$776,S$367)+'СЕТ СН'!$F$16</f>
        <v>0</v>
      </c>
      <c r="T395" s="36">
        <f>SUMIFS(СВЦЭМ!$J$34:$J$777,СВЦЭМ!$A$34:$A$777,$A395,СВЦЭМ!$B$33:$B$776,T$367)+'СЕТ СН'!$F$16</f>
        <v>0</v>
      </c>
      <c r="U395" s="36">
        <f>SUMIFS(СВЦЭМ!$J$34:$J$777,СВЦЭМ!$A$34:$A$777,$A395,СВЦЭМ!$B$33:$B$776,U$367)+'СЕТ СН'!$F$16</f>
        <v>0</v>
      </c>
      <c r="V395" s="36">
        <f>SUMIFS(СВЦЭМ!$J$34:$J$777,СВЦЭМ!$A$34:$A$777,$A395,СВЦЭМ!$B$33:$B$776,V$367)+'СЕТ СН'!$F$16</f>
        <v>0</v>
      </c>
      <c r="W395" s="36">
        <f>SUMIFS(СВЦЭМ!$J$34:$J$777,СВЦЭМ!$A$34:$A$777,$A395,СВЦЭМ!$B$33:$B$776,W$367)+'СЕТ СН'!$F$16</f>
        <v>0</v>
      </c>
      <c r="X395" s="36">
        <f>SUMIFS(СВЦЭМ!$J$34:$J$777,СВЦЭМ!$A$34:$A$777,$A395,СВЦЭМ!$B$33:$B$776,X$367)+'СЕТ СН'!$F$16</f>
        <v>0</v>
      </c>
      <c r="Y395" s="36">
        <f>SUMIFS(СВЦЭМ!$J$34:$J$777,СВЦЭМ!$A$34:$A$777,$A395,СВЦЭМ!$B$33:$B$776,Y$367)+'СЕТ СН'!$F$16</f>
        <v>0</v>
      </c>
    </row>
    <row r="396" spans="1:26" ht="15.75" hidden="1" x14ac:dyDescent="0.2">
      <c r="A396" s="35">
        <f t="shared" si="10"/>
        <v>43675</v>
      </c>
      <c r="B396" s="36">
        <f>SUMIFS(СВЦЭМ!$J$34:$J$777,СВЦЭМ!$A$34:$A$777,$A396,СВЦЭМ!$B$33:$B$776,B$367)+'СЕТ СН'!$F$16</f>
        <v>0</v>
      </c>
      <c r="C396" s="36">
        <f>SUMIFS(СВЦЭМ!$J$34:$J$777,СВЦЭМ!$A$34:$A$777,$A396,СВЦЭМ!$B$33:$B$776,C$367)+'СЕТ СН'!$F$16</f>
        <v>0</v>
      </c>
      <c r="D396" s="36">
        <f>SUMIFS(СВЦЭМ!$J$34:$J$777,СВЦЭМ!$A$34:$A$777,$A396,СВЦЭМ!$B$33:$B$776,D$367)+'СЕТ СН'!$F$16</f>
        <v>0</v>
      </c>
      <c r="E396" s="36">
        <f>SUMIFS(СВЦЭМ!$J$34:$J$777,СВЦЭМ!$A$34:$A$777,$A396,СВЦЭМ!$B$33:$B$776,E$367)+'СЕТ СН'!$F$16</f>
        <v>0</v>
      </c>
      <c r="F396" s="36">
        <f>SUMIFS(СВЦЭМ!$J$34:$J$777,СВЦЭМ!$A$34:$A$777,$A396,СВЦЭМ!$B$33:$B$776,F$367)+'СЕТ СН'!$F$16</f>
        <v>0</v>
      </c>
      <c r="G396" s="36">
        <f>SUMIFS(СВЦЭМ!$J$34:$J$777,СВЦЭМ!$A$34:$A$777,$A396,СВЦЭМ!$B$33:$B$776,G$367)+'СЕТ СН'!$F$16</f>
        <v>0</v>
      </c>
      <c r="H396" s="36">
        <f>SUMIFS(СВЦЭМ!$J$34:$J$777,СВЦЭМ!$A$34:$A$777,$A396,СВЦЭМ!$B$33:$B$776,H$367)+'СЕТ СН'!$F$16</f>
        <v>0</v>
      </c>
      <c r="I396" s="36">
        <f>SUMIFS(СВЦЭМ!$J$34:$J$777,СВЦЭМ!$A$34:$A$777,$A396,СВЦЭМ!$B$33:$B$776,I$367)+'СЕТ СН'!$F$16</f>
        <v>0</v>
      </c>
      <c r="J396" s="36">
        <f>SUMIFS(СВЦЭМ!$J$34:$J$777,СВЦЭМ!$A$34:$A$777,$A396,СВЦЭМ!$B$33:$B$776,J$367)+'СЕТ СН'!$F$16</f>
        <v>0</v>
      </c>
      <c r="K396" s="36">
        <f>SUMIFS(СВЦЭМ!$J$34:$J$777,СВЦЭМ!$A$34:$A$777,$A396,СВЦЭМ!$B$33:$B$776,K$367)+'СЕТ СН'!$F$16</f>
        <v>0</v>
      </c>
      <c r="L396" s="36">
        <f>SUMIFS(СВЦЭМ!$J$34:$J$777,СВЦЭМ!$A$34:$A$777,$A396,СВЦЭМ!$B$33:$B$776,L$367)+'СЕТ СН'!$F$16</f>
        <v>0</v>
      </c>
      <c r="M396" s="36">
        <f>SUMIFS(СВЦЭМ!$J$34:$J$777,СВЦЭМ!$A$34:$A$777,$A396,СВЦЭМ!$B$33:$B$776,M$367)+'СЕТ СН'!$F$16</f>
        <v>0</v>
      </c>
      <c r="N396" s="36">
        <f>SUMIFS(СВЦЭМ!$J$34:$J$777,СВЦЭМ!$A$34:$A$777,$A396,СВЦЭМ!$B$33:$B$776,N$367)+'СЕТ СН'!$F$16</f>
        <v>0</v>
      </c>
      <c r="O396" s="36">
        <f>SUMIFS(СВЦЭМ!$J$34:$J$777,СВЦЭМ!$A$34:$A$777,$A396,СВЦЭМ!$B$33:$B$776,O$367)+'СЕТ СН'!$F$16</f>
        <v>0</v>
      </c>
      <c r="P396" s="36">
        <f>SUMIFS(СВЦЭМ!$J$34:$J$777,СВЦЭМ!$A$34:$A$777,$A396,СВЦЭМ!$B$33:$B$776,P$367)+'СЕТ СН'!$F$16</f>
        <v>0</v>
      </c>
      <c r="Q396" s="36">
        <f>SUMIFS(СВЦЭМ!$J$34:$J$777,СВЦЭМ!$A$34:$A$777,$A396,СВЦЭМ!$B$33:$B$776,Q$367)+'СЕТ СН'!$F$16</f>
        <v>0</v>
      </c>
      <c r="R396" s="36">
        <f>SUMIFS(СВЦЭМ!$J$34:$J$777,СВЦЭМ!$A$34:$A$777,$A396,СВЦЭМ!$B$33:$B$776,R$367)+'СЕТ СН'!$F$16</f>
        <v>0</v>
      </c>
      <c r="S396" s="36">
        <f>SUMIFS(СВЦЭМ!$J$34:$J$777,СВЦЭМ!$A$34:$A$777,$A396,СВЦЭМ!$B$33:$B$776,S$367)+'СЕТ СН'!$F$16</f>
        <v>0</v>
      </c>
      <c r="T396" s="36">
        <f>SUMIFS(СВЦЭМ!$J$34:$J$777,СВЦЭМ!$A$34:$A$777,$A396,СВЦЭМ!$B$33:$B$776,T$367)+'СЕТ СН'!$F$16</f>
        <v>0</v>
      </c>
      <c r="U396" s="36">
        <f>SUMIFS(СВЦЭМ!$J$34:$J$777,СВЦЭМ!$A$34:$A$777,$A396,СВЦЭМ!$B$33:$B$776,U$367)+'СЕТ СН'!$F$16</f>
        <v>0</v>
      </c>
      <c r="V396" s="36">
        <f>SUMIFS(СВЦЭМ!$J$34:$J$777,СВЦЭМ!$A$34:$A$777,$A396,СВЦЭМ!$B$33:$B$776,V$367)+'СЕТ СН'!$F$16</f>
        <v>0</v>
      </c>
      <c r="W396" s="36">
        <f>SUMIFS(СВЦЭМ!$J$34:$J$777,СВЦЭМ!$A$34:$A$777,$A396,СВЦЭМ!$B$33:$B$776,W$367)+'СЕТ СН'!$F$16</f>
        <v>0</v>
      </c>
      <c r="X396" s="36">
        <f>SUMIFS(СВЦЭМ!$J$34:$J$777,СВЦЭМ!$A$34:$A$777,$A396,СВЦЭМ!$B$33:$B$776,X$367)+'СЕТ СН'!$F$16</f>
        <v>0</v>
      </c>
      <c r="Y396" s="36">
        <f>SUMIFS(СВЦЭМ!$J$34:$J$777,СВЦЭМ!$A$34:$A$777,$A396,СВЦЭМ!$B$33:$B$776,Y$367)+'СЕТ СН'!$F$16</f>
        <v>0</v>
      </c>
    </row>
    <row r="397" spans="1:26" ht="15.75" hidden="1" x14ac:dyDescent="0.2">
      <c r="A397" s="35">
        <f t="shared" si="10"/>
        <v>43676</v>
      </c>
      <c r="B397" s="36">
        <f>SUMIFS(СВЦЭМ!$J$34:$J$777,СВЦЭМ!$A$34:$A$777,$A397,СВЦЭМ!$B$33:$B$776,B$367)+'СЕТ СН'!$F$16</f>
        <v>0</v>
      </c>
      <c r="C397" s="36">
        <f>SUMIFS(СВЦЭМ!$J$34:$J$777,СВЦЭМ!$A$34:$A$777,$A397,СВЦЭМ!$B$33:$B$776,C$367)+'СЕТ СН'!$F$16</f>
        <v>0</v>
      </c>
      <c r="D397" s="36">
        <f>SUMIFS(СВЦЭМ!$J$34:$J$777,СВЦЭМ!$A$34:$A$777,$A397,СВЦЭМ!$B$33:$B$776,D$367)+'СЕТ СН'!$F$16</f>
        <v>0</v>
      </c>
      <c r="E397" s="36">
        <f>SUMIFS(СВЦЭМ!$J$34:$J$777,СВЦЭМ!$A$34:$A$777,$A397,СВЦЭМ!$B$33:$B$776,E$367)+'СЕТ СН'!$F$16</f>
        <v>0</v>
      </c>
      <c r="F397" s="36">
        <f>SUMIFS(СВЦЭМ!$J$34:$J$777,СВЦЭМ!$A$34:$A$777,$A397,СВЦЭМ!$B$33:$B$776,F$367)+'СЕТ СН'!$F$16</f>
        <v>0</v>
      </c>
      <c r="G397" s="36">
        <f>SUMIFS(СВЦЭМ!$J$34:$J$777,СВЦЭМ!$A$34:$A$777,$A397,СВЦЭМ!$B$33:$B$776,G$367)+'СЕТ СН'!$F$16</f>
        <v>0</v>
      </c>
      <c r="H397" s="36">
        <f>SUMIFS(СВЦЭМ!$J$34:$J$777,СВЦЭМ!$A$34:$A$777,$A397,СВЦЭМ!$B$33:$B$776,H$367)+'СЕТ СН'!$F$16</f>
        <v>0</v>
      </c>
      <c r="I397" s="36">
        <f>SUMIFS(СВЦЭМ!$J$34:$J$777,СВЦЭМ!$A$34:$A$777,$A397,СВЦЭМ!$B$33:$B$776,I$367)+'СЕТ СН'!$F$16</f>
        <v>0</v>
      </c>
      <c r="J397" s="36">
        <f>SUMIFS(СВЦЭМ!$J$34:$J$777,СВЦЭМ!$A$34:$A$777,$A397,СВЦЭМ!$B$33:$B$776,J$367)+'СЕТ СН'!$F$16</f>
        <v>0</v>
      </c>
      <c r="K397" s="36">
        <f>SUMIFS(СВЦЭМ!$J$34:$J$777,СВЦЭМ!$A$34:$A$777,$A397,СВЦЭМ!$B$33:$B$776,K$367)+'СЕТ СН'!$F$16</f>
        <v>0</v>
      </c>
      <c r="L397" s="36">
        <f>SUMIFS(СВЦЭМ!$J$34:$J$777,СВЦЭМ!$A$34:$A$777,$A397,СВЦЭМ!$B$33:$B$776,L$367)+'СЕТ СН'!$F$16</f>
        <v>0</v>
      </c>
      <c r="M397" s="36">
        <f>SUMIFS(СВЦЭМ!$J$34:$J$777,СВЦЭМ!$A$34:$A$777,$A397,СВЦЭМ!$B$33:$B$776,M$367)+'СЕТ СН'!$F$16</f>
        <v>0</v>
      </c>
      <c r="N397" s="36">
        <f>SUMIFS(СВЦЭМ!$J$34:$J$777,СВЦЭМ!$A$34:$A$777,$A397,СВЦЭМ!$B$33:$B$776,N$367)+'СЕТ СН'!$F$16</f>
        <v>0</v>
      </c>
      <c r="O397" s="36">
        <f>SUMIFS(СВЦЭМ!$J$34:$J$777,СВЦЭМ!$A$34:$A$777,$A397,СВЦЭМ!$B$33:$B$776,O$367)+'СЕТ СН'!$F$16</f>
        <v>0</v>
      </c>
      <c r="P397" s="36">
        <f>SUMIFS(СВЦЭМ!$J$34:$J$777,СВЦЭМ!$A$34:$A$777,$A397,СВЦЭМ!$B$33:$B$776,P$367)+'СЕТ СН'!$F$16</f>
        <v>0</v>
      </c>
      <c r="Q397" s="36">
        <f>SUMIFS(СВЦЭМ!$J$34:$J$777,СВЦЭМ!$A$34:$A$777,$A397,СВЦЭМ!$B$33:$B$776,Q$367)+'СЕТ СН'!$F$16</f>
        <v>0</v>
      </c>
      <c r="R397" s="36">
        <f>SUMIFS(СВЦЭМ!$J$34:$J$777,СВЦЭМ!$A$34:$A$777,$A397,СВЦЭМ!$B$33:$B$776,R$367)+'СЕТ СН'!$F$16</f>
        <v>0</v>
      </c>
      <c r="S397" s="36">
        <f>SUMIFS(СВЦЭМ!$J$34:$J$777,СВЦЭМ!$A$34:$A$777,$A397,СВЦЭМ!$B$33:$B$776,S$367)+'СЕТ СН'!$F$16</f>
        <v>0</v>
      </c>
      <c r="T397" s="36">
        <f>SUMIFS(СВЦЭМ!$J$34:$J$777,СВЦЭМ!$A$34:$A$777,$A397,СВЦЭМ!$B$33:$B$776,T$367)+'СЕТ СН'!$F$16</f>
        <v>0</v>
      </c>
      <c r="U397" s="36">
        <f>SUMIFS(СВЦЭМ!$J$34:$J$777,СВЦЭМ!$A$34:$A$777,$A397,СВЦЭМ!$B$33:$B$776,U$367)+'СЕТ СН'!$F$16</f>
        <v>0</v>
      </c>
      <c r="V397" s="36">
        <f>SUMIFS(СВЦЭМ!$J$34:$J$777,СВЦЭМ!$A$34:$A$777,$A397,СВЦЭМ!$B$33:$B$776,V$367)+'СЕТ СН'!$F$16</f>
        <v>0</v>
      </c>
      <c r="W397" s="36">
        <f>SUMIFS(СВЦЭМ!$J$34:$J$777,СВЦЭМ!$A$34:$A$777,$A397,СВЦЭМ!$B$33:$B$776,W$367)+'СЕТ СН'!$F$16</f>
        <v>0</v>
      </c>
      <c r="X397" s="36">
        <f>SUMIFS(СВЦЭМ!$J$34:$J$777,СВЦЭМ!$A$34:$A$777,$A397,СВЦЭМ!$B$33:$B$776,X$367)+'СЕТ СН'!$F$16</f>
        <v>0</v>
      </c>
      <c r="Y397" s="36">
        <f>SUMIFS(СВЦЭМ!$J$34:$J$777,СВЦЭМ!$A$34:$A$777,$A397,СВЦЭМ!$B$33:$B$776,Y$367)+'СЕТ СН'!$F$16</f>
        <v>0</v>
      </c>
    </row>
    <row r="398" spans="1:26" ht="15.75" hidden="1" x14ac:dyDescent="0.2">
      <c r="A398" s="35">
        <f t="shared" si="10"/>
        <v>43677</v>
      </c>
      <c r="B398" s="36">
        <f>SUMIFS(СВЦЭМ!$J$34:$J$777,СВЦЭМ!$A$34:$A$777,$A398,СВЦЭМ!$B$33:$B$776,B$367)+'СЕТ СН'!$F$16</f>
        <v>0</v>
      </c>
      <c r="C398" s="36">
        <f>SUMIFS(СВЦЭМ!$J$34:$J$777,СВЦЭМ!$A$34:$A$777,$A398,СВЦЭМ!$B$33:$B$776,C$367)+'СЕТ СН'!$F$16</f>
        <v>0</v>
      </c>
      <c r="D398" s="36">
        <f>SUMIFS(СВЦЭМ!$J$34:$J$777,СВЦЭМ!$A$34:$A$777,$A398,СВЦЭМ!$B$33:$B$776,D$367)+'СЕТ СН'!$F$16</f>
        <v>0</v>
      </c>
      <c r="E398" s="36">
        <f>SUMIFS(СВЦЭМ!$J$34:$J$777,СВЦЭМ!$A$34:$A$777,$A398,СВЦЭМ!$B$33:$B$776,E$367)+'СЕТ СН'!$F$16</f>
        <v>0</v>
      </c>
      <c r="F398" s="36">
        <f>SUMIFS(СВЦЭМ!$J$34:$J$777,СВЦЭМ!$A$34:$A$777,$A398,СВЦЭМ!$B$33:$B$776,F$367)+'СЕТ СН'!$F$16</f>
        <v>0</v>
      </c>
      <c r="G398" s="36">
        <f>SUMIFS(СВЦЭМ!$J$34:$J$777,СВЦЭМ!$A$34:$A$777,$A398,СВЦЭМ!$B$33:$B$776,G$367)+'СЕТ СН'!$F$16</f>
        <v>0</v>
      </c>
      <c r="H398" s="36">
        <f>SUMIFS(СВЦЭМ!$J$34:$J$777,СВЦЭМ!$A$34:$A$777,$A398,СВЦЭМ!$B$33:$B$776,H$367)+'СЕТ СН'!$F$16</f>
        <v>0</v>
      </c>
      <c r="I398" s="36">
        <f>SUMIFS(СВЦЭМ!$J$34:$J$777,СВЦЭМ!$A$34:$A$777,$A398,СВЦЭМ!$B$33:$B$776,I$367)+'СЕТ СН'!$F$16</f>
        <v>0</v>
      </c>
      <c r="J398" s="36">
        <f>SUMIFS(СВЦЭМ!$J$34:$J$777,СВЦЭМ!$A$34:$A$777,$A398,СВЦЭМ!$B$33:$B$776,J$367)+'СЕТ СН'!$F$16</f>
        <v>0</v>
      </c>
      <c r="K398" s="36">
        <f>SUMIFS(СВЦЭМ!$J$34:$J$777,СВЦЭМ!$A$34:$A$777,$A398,СВЦЭМ!$B$33:$B$776,K$367)+'СЕТ СН'!$F$16</f>
        <v>0</v>
      </c>
      <c r="L398" s="36">
        <f>SUMIFS(СВЦЭМ!$J$34:$J$777,СВЦЭМ!$A$34:$A$777,$A398,СВЦЭМ!$B$33:$B$776,L$367)+'СЕТ СН'!$F$16</f>
        <v>0</v>
      </c>
      <c r="M398" s="36">
        <f>SUMIFS(СВЦЭМ!$J$34:$J$777,СВЦЭМ!$A$34:$A$777,$A398,СВЦЭМ!$B$33:$B$776,M$367)+'СЕТ СН'!$F$16</f>
        <v>0</v>
      </c>
      <c r="N398" s="36">
        <f>SUMIFS(СВЦЭМ!$J$34:$J$777,СВЦЭМ!$A$34:$A$777,$A398,СВЦЭМ!$B$33:$B$776,N$367)+'СЕТ СН'!$F$16</f>
        <v>0</v>
      </c>
      <c r="O398" s="36">
        <f>SUMIFS(СВЦЭМ!$J$34:$J$777,СВЦЭМ!$A$34:$A$777,$A398,СВЦЭМ!$B$33:$B$776,O$367)+'СЕТ СН'!$F$16</f>
        <v>0</v>
      </c>
      <c r="P398" s="36">
        <f>SUMIFS(СВЦЭМ!$J$34:$J$777,СВЦЭМ!$A$34:$A$777,$A398,СВЦЭМ!$B$33:$B$776,P$367)+'СЕТ СН'!$F$16</f>
        <v>0</v>
      </c>
      <c r="Q398" s="36">
        <f>SUMIFS(СВЦЭМ!$J$34:$J$777,СВЦЭМ!$A$34:$A$777,$A398,СВЦЭМ!$B$33:$B$776,Q$367)+'СЕТ СН'!$F$16</f>
        <v>0</v>
      </c>
      <c r="R398" s="36">
        <f>SUMIFS(СВЦЭМ!$J$34:$J$777,СВЦЭМ!$A$34:$A$777,$A398,СВЦЭМ!$B$33:$B$776,R$367)+'СЕТ СН'!$F$16</f>
        <v>0</v>
      </c>
      <c r="S398" s="36">
        <f>SUMIFS(СВЦЭМ!$J$34:$J$777,СВЦЭМ!$A$34:$A$777,$A398,СВЦЭМ!$B$33:$B$776,S$367)+'СЕТ СН'!$F$16</f>
        <v>0</v>
      </c>
      <c r="T398" s="36">
        <f>SUMIFS(СВЦЭМ!$J$34:$J$777,СВЦЭМ!$A$34:$A$777,$A398,СВЦЭМ!$B$33:$B$776,T$367)+'СЕТ СН'!$F$16</f>
        <v>0</v>
      </c>
      <c r="U398" s="36">
        <f>SUMIFS(СВЦЭМ!$J$34:$J$777,СВЦЭМ!$A$34:$A$777,$A398,СВЦЭМ!$B$33:$B$776,U$367)+'СЕТ СН'!$F$16</f>
        <v>0</v>
      </c>
      <c r="V398" s="36">
        <f>SUMIFS(СВЦЭМ!$J$34:$J$777,СВЦЭМ!$A$34:$A$777,$A398,СВЦЭМ!$B$33:$B$776,V$367)+'СЕТ СН'!$F$16</f>
        <v>0</v>
      </c>
      <c r="W398" s="36">
        <f>SUMIFS(СВЦЭМ!$J$34:$J$777,СВЦЭМ!$A$34:$A$777,$A398,СВЦЭМ!$B$33:$B$776,W$367)+'СЕТ СН'!$F$16</f>
        <v>0</v>
      </c>
      <c r="X398" s="36">
        <f>SUMIFS(СВЦЭМ!$J$34:$J$777,СВЦЭМ!$A$34:$A$777,$A398,СВЦЭМ!$B$33:$B$776,X$367)+'СЕТ СН'!$F$16</f>
        <v>0</v>
      </c>
      <c r="Y398" s="36">
        <f>SUMIFS(СВЦЭМ!$J$34:$J$777,СВЦЭМ!$A$34:$A$777,$A398,СВЦЭМ!$B$33:$B$776,Y$367)+'СЕТ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28" t="s">
        <v>7</v>
      </c>
      <c r="B400" s="131" t="s">
        <v>120</v>
      </c>
      <c r="C400" s="132"/>
      <c r="D400" s="132"/>
      <c r="E400" s="132"/>
      <c r="F400" s="132"/>
      <c r="G400" s="132"/>
      <c r="H400" s="132"/>
      <c r="I400" s="132"/>
      <c r="J400" s="132"/>
      <c r="K400" s="132"/>
      <c r="L400" s="132"/>
      <c r="M400" s="132"/>
      <c r="N400" s="132"/>
      <c r="O400" s="132"/>
      <c r="P400" s="132"/>
      <c r="Q400" s="132"/>
      <c r="R400" s="132"/>
      <c r="S400" s="132"/>
      <c r="T400" s="132"/>
      <c r="U400" s="132"/>
      <c r="V400" s="132"/>
      <c r="W400" s="132"/>
      <c r="X400" s="132"/>
      <c r="Y400" s="133"/>
    </row>
    <row r="401" spans="1:27" ht="12.75" hidden="1" customHeight="1" x14ac:dyDescent="0.2">
      <c r="A401" s="129"/>
      <c r="B401" s="134"/>
      <c r="C401" s="135"/>
      <c r="D401" s="135"/>
      <c r="E401" s="135"/>
      <c r="F401" s="135"/>
      <c r="G401" s="135"/>
      <c r="H401" s="135"/>
      <c r="I401" s="135"/>
      <c r="J401" s="135"/>
      <c r="K401" s="135"/>
      <c r="L401" s="135"/>
      <c r="M401" s="135"/>
      <c r="N401" s="135"/>
      <c r="O401" s="135"/>
      <c r="P401" s="135"/>
      <c r="Q401" s="135"/>
      <c r="R401" s="135"/>
      <c r="S401" s="135"/>
      <c r="T401" s="135"/>
      <c r="U401" s="135"/>
      <c r="V401" s="135"/>
      <c r="W401" s="135"/>
      <c r="X401" s="135"/>
      <c r="Y401" s="136"/>
    </row>
    <row r="402" spans="1:27" s="46" customFormat="1" ht="12.75" hidden="1" customHeight="1" x14ac:dyDescent="0.2">
      <c r="A402" s="130"/>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01.07.2019</v>
      </c>
      <c r="B403" s="36">
        <f>SUMIFS(СВЦЭМ!$K$34:$K$777,СВЦЭМ!$A$34:$A$777,$A403,СВЦЭМ!$B$33:$B$776,B$402)+'СЕТ СН'!$F$16</f>
        <v>0</v>
      </c>
      <c r="C403" s="36">
        <f>SUMIFS(СВЦЭМ!$K$34:$K$777,СВЦЭМ!$A$34:$A$777,$A403,СВЦЭМ!$B$33:$B$776,C$402)+'СЕТ СН'!$F$16</f>
        <v>0</v>
      </c>
      <c r="D403" s="36">
        <f>SUMIFS(СВЦЭМ!$K$34:$K$777,СВЦЭМ!$A$34:$A$777,$A403,СВЦЭМ!$B$33:$B$776,D$402)+'СЕТ СН'!$F$16</f>
        <v>0</v>
      </c>
      <c r="E403" s="36">
        <f>SUMIFS(СВЦЭМ!$K$34:$K$777,СВЦЭМ!$A$34:$A$777,$A403,СВЦЭМ!$B$33:$B$776,E$402)+'СЕТ СН'!$F$16</f>
        <v>0</v>
      </c>
      <c r="F403" s="36">
        <f>SUMIFS(СВЦЭМ!$K$34:$K$777,СВЦЭМ!$A$34:$A$777,$A403,СВЦЭМ!$B$33:$B$776,F$402)+'СЕТ СН'!$F$16</f>
        <v>0</v>
      </c>
      <c r="G403" s="36">
        <f>SUMIFS(СВЦЭМ!$K$34:$K$777,СВЦЭМ!$A$34:$A$777,$A403,СВЦЭМ!$B$33:$B$776,G$402)+'СЕТ СН'!$F$16</f>
        <v>0</v>
      </c>
      <c r="H403" s="36">
        <f>SUMIFS(СВЦЭМ!$K$34:$K$777,СВЦЭМ!$A$34:$A$777,$A403,СВЦЭМ!$B$33:$B$776,H$402)+'СЕТ СН'!$F$16</f>
        <v>0</v>
      </c>
      <c r="I403" s="36">
        <f>SUMIFS(СВЦЭМ!$K$34:$K$777,СВЦЭМ!$A$34:$A$777,$A403,СВЦЭМ!$B$33:$B$776,I$402)+'СЕТ СН'!$F$16</f>
        <v>0</v>
      </c>
      <c r="J403" s="36">
        <f>SUMIFS(СВЦЭМ!$K$34:$K$777,СВЦЭМ!$A$34:$A$777,$A403,СВЦЭМ!$B$33:$B$776,J$402)+'СЕТ СН'!$F$16</f>
        <v>0</v>
      </c>
      <c r="K403" s="36">
        <f>SUMIFS(СВЦЭМ!$K$34:$K$777,СВЦЭМ!$A$34:$A$777,$A403,СВЦЭМ!$B$33:$B$776,K$402)+'СЕТ СН'!$F$16</f>
        <v>0</v>
      </c>
      <c r="L403" s="36">
        <f>SUMIFS(СВЦЭМ!$K$34:$K$777,СВЦЭМ!$A$34:$A$777,$A403,СВЦЭМ!$B$33:$B$776,L$402)+'СЕТ СН'!$F$16</f>
        <v>0</v>
      </c>
      <c r="M403" s="36">
        <f>SUMIFS(СВЦЭМ!$K$34:$K$777,СВЦЭМ!$A$34:$A$777,$A403,СВЦЭМ!$B$33:$B$776,M$402)+'СЕТ СН'!$F$16</f>
        <v>0</v>
      </c>
      <c r="N403" s="36">
        <f>SUMIFS(СВЦЭМ!$K$34:$K$777,СВЦЭМ!$A$34:$A$777,$A403,СВЦЭМ!$B$33:$B$776,N$402)+'СЕТ СН'!$F$16</f>
        <v>0</v>
      </c>
      <c r="O403" s="36">
        <f>SUMIFS(СВЦЭМ!$K$34:$K$777,СВЦЭМ!$A$34:$A$777,$A403,СВЦЭМ!$B$33:$B$776,O$402)+'СЕТ СН'!$F$16</f>
        <v>0</v>
      </c>
      <c r="P403" s="36">
        <f>SUMIFS(СВЦЭМ!$K$34:$K$777,СВЦЭМ!$A$34:$A$777,$A403,СВЦЭМ!$B$33:$B$776,P$402)+'СЕТ СН'!$F$16</f>
        <v>0</v>
      </c>
      <c r="Q403" s="36">
        <f>SUMIFS(СВЦЭМ!$K$34:$K$777,СВЦЭМ!$A$34:$A$777,$A403,СВЦЭМ!$B$33:$B$776,Q$402)+'СЕТ СН'!$F$16</f>
        <v>0</v>
      </c>
      <c r="R403" s="36">
        <f>SUMIFS(СВЦЭМ!$K$34:$K$777,СВЦЭМ!$A$34:$A$777,$A403,СВЦЭМ!$B$33:$B$776,R$402)+'СЕТ СН'!$F$16</f>
        <v>0</v>
      </c>
      <c r="S403" s="36">
        <f>SUMIFS(СВЦЭМ!$K$34:$K$777,СВЦЭМ!$A$34:$A$777,$A403,СВЦЭМ!$B$33:$B$776,S$402)+'СЕТ СН'!$F$16</f>
        <v>0</v>
      </c>
      <c r="T403" s="36">
        <f>SUMIFS(СВЦЭМ!$K$34:$K$777,СВЦЭМ!$A$34:$A$777,$A403,СВЦЭМ!$B$33:$B$776,T$402)+'СЕТ СН'!$F$16</f>
        <v>0</v>
      </c>
      <c r="U403" s="36">
        <f>SUMIFS(СВЦЭМ!$K$34:$K$777,СВЦЭМ!$A$34:$A$777,$A403,СВЦЭМ!$B$33:$B$776,U$402)+'СЕТ СН'!$F$16</f>
        <v>0</v>
      </c>
      <c r="V403" s="36">
        <f>SUMIFS(СВЦЭМ!$K$34:$K$777,СВЦЭМ!$A$34:$A$777,$A403,СВЦЭМ!$B$33:$B$776,V$402)+'СЕТ СН'!$F$16</f>
        <v>0</v>
      </c>
      <c r="W403" s="36">
        <f>SUMIFS(СВЦЭМ!$K$34:$K$777,СВЦЭМ!$A$34:$A$777,$A403,СВЦЭМ!$B$33:$B$776,W$402)+'СЕТ СН'!$F$16</f>
        <v>0</v>
      </c>
      <c r="X403" s="36">
        <f>SUMIFS(СВЦЭМ!$K$34:$K$777,СВЦЭМ!$A$34:$A$777,$A403,СВЦЭМ!$B$33:$B$776,X$402)+'СЕТ СН'!$F$16</f>
        <v>0</v>
      </c>
      <c r="Y403" s="36">
        <f>SUMIFS(СВЦЭМ!$K$34:$K$777,СВЦЭМ!$A$34:$A$777,$A403,СВЦЭМ!$B$33:$B$776,Y$402)+'СЕТ СН'!$F$16</f>
        <v>0</v>
      </c>
      <c r="AA403" s="45"/>
    </row>
    <row r="404" spans="1:27" ht="15.75" hidden="1" x14ac:dyDescent="0.2">
      <c r="A404" s="35">
        <f>A403+1</f>
        <v>43648</v>
      </c>
      <c r="B404" s="36">
        <f>SUMIFS(СВЦЭМ!$K$34:$K$777,СВЦЭМ!$A$34:$A$777,$A404,СВЦЭМ!$B$33:$B$776,B$402)+'СЕТ СН'!$F$16</f>
        <v>0</v>
      </c>
      <c r="C404" s="36">
        <f>SUMIFS(СВЦЭМ!$K$34:$K$777,СВЦЭМ!$A$34:$A$777,$A404,СВЦЭМ!$B$33:$B$776,C$402)+'СЕТ СН'!$F$16</f>
        <v>0</v>
      </c>
      <c r="D404" s="36">
        <f>SUMIFS(СВЦЭМ!$K$34:$K$777,СВЦЭМ!$A$34:$A$777,$A404,СВЦЭМ!$B$33:$B$776,D$402)+'СЕТ СН'!$F$16</f>
        <v>0</v>
      </c>
      <c r="E404" s="36">
        <f>SUMIFS(СВЦЭМ!$K$34:$K$777,СВЦЭМ!$A$34:$A$777,$A404,СВЦЭМ!$B$33:$B$776,E$402)+'СЕТ СН'!$F$16</f>
        <v>0</v>
      </c>
      <c r="F404" s="36">
        <f>SUMIFS(СВЦЭМ!$K$34:$K$777,СВЦЭМ!$A$34:$A$777,$A404,СВЦЭМ!$B$33:$B$776,F$402)+'СЕТ СН'!$F$16</f>
        <v>0</v>
      </c>
      <c r="G404" s="36">
        <f>SUMIFS(СВЦЭМ!$K$34:$K$777,СВЦЭМ!$A$34:$A$777,$A404,СВЦЭМ!$B$33:$B$776,G$402)+'СЕТ СН'!$F$16</f>
        <v>0</v>
      </c>
      <c r="H404" s="36">
        <f>SUMIFS(СВЦЭМ!$K$34:$K$777,СВЦЭМ!$A$34:$A$777,$A404,СВЦЭМ!$B$33:$B$776,H$402)+'СЕТ СН'!$F$16</f>
        <v>0</v>
      </c>
      <c r="I404" s="36">
        <f>SUMIFS(СВЦЭМ!$K$34:$K$777,СВЦЭМ!$A$34:$A$777,$A404,СВЦЭМ!$B$33:$B$776,I$402)+'СЕТ СН'!$F$16</f>
        <v>0</v>
      </c>
      <c r="J404" s="36">
        <f>SUMIFS(СВЦЭМ!$K$34:$K$777,СВЦЭМ!$A$34:$A$777,$A404,СВЦЭМ!$B$33:$B$776,J$402)+'СЕТ СН'!$F$16</f>
        <v>0</v>
      </c>
      <c r="K404" s="36">
        <f>SUMIFS(СВЦЭМ!$K$34:$K$777,СВЦЭМ!$A$34:$A$777,$A404,СВЦЭМ!$B$33:$B$776,K$402)+'СЕТ СН'!$F$16</f>
        <v>0</v>
      </c>
      <c r="L404" s="36">
        <f>SUMIFS(СВЦЭМ!$K$34:$K$777,СВЦЭМ!$A$34:$A$777,$A404,СВЦЭМ!$B$33:$B$776,L$402)+'СЕТ СН'!$F$16</f>
        <v>0</v>
      </c>
      <c r="M404" s="36">
        <f>SUMIFS(СВЦЭМ!$K$34:$K$777,СВЦЭМ!$A$34:$A$777,$A404,СВЦЭМ!$B$33:$B$776,M$402)+'СЕТ СН'!$F$16</f>
        <v>0</v>
      </c>
      <c r="N404" s="36">
        <f>SUMIFS(СВЦЭМ!$K$34:$K$777,СВЦЭМ!$A$34:$A$777,$A404,СВЦЭМ!$B$33:$B$776,N$402)+'СЕТ СН'!$F$16</f>
        <v>0</v>
      </c>
      <c r="O404" s="36">
        <f>SUMIFS(СВЦЭМ!$K$34:$K$777,СВЦЭМ!$A$34:$A$777,$A404,СВЦЭМ!$B$33:$B$776,O$402)+'СЕТ СН'!$F$16</f>
        <v>0</v>
      </c>
      <c r="P404" s="36">
        <f>SUMIFS(СВЦЭМ!$K$34:$K$777,СВЦЭМ!$A$34:$A$777,$A404,СВЦЭМ!$B$33:$B$776,P$402)+'СЕТ СН'!$F$16</f>
        <v>0</v>
      </c>
      <c r="Q404" s="36">
        <f>SUMIFS(СВЦЭМ!$K$34:$K$777,СВЦЭМ!$A$34:$A$777,$A404,СВЦЭМ!$B$33:$B$776,Q$402)+'СЕТ СН'!$F$16</f>
        <v>0</v>
      </c>
      <c r="R404" s="36">
        <f>SUMIFS(СВЦЭМ!$K$34:$K$777,СВЦЭМ!$A$34:$A$777,$A404,СВЦЭМ!$B$33:$B$776,R$402)+'СЕТ СН'!$F$16</f>
        <v>0</v>
      </c>
      <c r="S404" s="36">
        <f>SUMIFS(СВЦЭМ!$K$34:$K$777,СВЦЭМ!$A$34:$A$777,$A404,СВЦЭМ!$B$33:$B$776,S$402)+'СЕТ СН'!$F$16</f>
        <v>0</v>
      </c>
      <c r="T404" s="36">
        <f>SUMIFS(СВЦЭМ!$K$34:$K$777,СВЦЭМ!$A$34:$A$777,$A404,СВЦЭМ!$B$33:$B$776,T$402)+'СЕТ СН'!$F$16</f>
        <v>0</v>
      </c>
      <c r="U404" s="36">
        <f>SUMIFS(СВЦЭМ!$K$34:$K$777,СВЦЭМ!$A$34:$A$777,$A404,СВЦЭМ!$B$33:$B$776,U$402)+'СЕТ СН'!$F$16</f>
        <v>0</v>
      </c>
      <c r="V404" s="36">
        <f>SUMIFS(СВЦЭМ!$K$34:$K$777,СВЦЭМ!$A$34:$A$777,$A404,СВЦЭМ!$B$33:$B$776,V$402)+'СЕТ СН'!$F$16</f>
        <v>0</v>
      </c>
      <c r="W404" s="36">
        <f>SUMIFS(СВЦЭМ!$K$34:$K$777,СВЦЭМ!$A$34:$A$777,$A404,СВЦЭМ!$B$33:$B$776,W$402)+'СЕТ СН'!$F$16</f>
        <v>0</v>
      </c>
      <c r="X404" s="36">
        <f>SUMIFS(СВЦЭМ!$K$34:$K$777,СВЦЭМ!$A$34:$A$777,$A404,СВЦЭМ!$B$33:$B$776,X$402)+'СЕТ СН'!$F$16</f>
        <v>0</v>
      </c>
      <c r="Y404" s="36">
        <f>SUMIFS(СВЦЭМ!$K$34:$K$777,СВЦЭМ!$A$34:$A$777,$A404,СВЦЭМ!$B$33:$B$776,Y$402)+'СЕТ СН'!$F$16</f>
        <v>0</v>
      </c>
    </row>
    <row r="405" spans="1:27" ht="15.75" hidden="1" x14ac:dyDescent="0.2">
      <c r="A405" s="35">
        <f t="shared" ref="A405:A433" si="11">A404+1</f>
        <v>43649</v>
      </c>
      <c r="B405" s="36">
        <f>SUMIFS(СВЦЭМ!$K$34:$K$777,СВЦЭМ!$A$34:$A$777,$A405,СВЦЭМ!$B$33:$B$776,B$402)+'СЕТ СН'!$F$16</f>
        <v>0</v>
      </c>
      <c r="C405" s="36">
        <f>SUMIFS(СВЦЭМ!$K$34:$K$777,СВЦЭМ!$A$34:$A$777,$A405,СВЦЭМ!$B$33:$B$776,C$402)+'СЕТ СН'!$F$16</f>
        <v>0</v>
      </c>
      <c r="D405" s="36">
        <f>SUMIFS(СВЦЭМ!$K$34:$K$777,СВЦЭМ!$A$34:$A$777,$A405,СВЦЭМ!$B$33:$B$776,D$402)+'СЕТ СН'!$F$16</f>
        <v>0</v>
      </c>
      <c r="E405" s="36">
        <f>SUMIFS(СВЦЭМ!$K$34:$K$777,СВЦЭМ!$A$34:$A$777,$A405,СВЦЭМ!$B$33:$B$776,E$402)+'СЕТ СН'!$F$16</f>
        <v>0</v>
      </c>
      <c r="F405" s="36">
        <f>SUMIFS(СВЦЭМ!$K$34:$K$777,СВЦЭМ!$A$34:$A$777,$A405,СВЦЭМ!$B$33:$B$776,F$402)+'СЕТ СН'!$F$16</f>
        <v>0</v>
      </c>
      <c r="G405" s="36">
        <f>SUMIFS(СВЦЭМ!$K$34:$K$777,СВЦЭМ!$A$34:$A$777,$A405,СВЦЭМ!$B$33:$B$776,G$402)+'СЕТ СН'!$F$16</f>
        <v>0</v>
      </c>
      <c r="H405" s="36">
        <f>SUMIFS(СВЦЭМ!$K$34:$K$777,СВЦЭМ!$A$34:$A$777,$A405,СВЦЭМ!$B$33:$B$776,H$402)+'СЕТ СН'!$F$16</f>
        <v>0</v>
      </c>
      <c r="I405" s="36">
        <f>SUMIFS(СВЦЭМ!$K$34:$K$777,СВЦЭМ!$A$34:$A$777,$A405,СВЦЭМ!$B$33:$B$776,I$402)+'СЕТ СН'!$F$16</f>
        <v>0</v>
      </c>
      <c r="J405" s="36">
        <f>SUMIFS(СВЦЭМ!$K$34:$K$777,СВЦЭМ!$A$34:$A$777,$A405,СВЦЭМ!$B$33:$B$776,J$402)+'СЕТ СН'!$F$16</f>
        <v>0</v>
      </c>
      <c r="K405" s="36">
        <f>SUMIFS(СВЦЭМ!$K$34:$K$777,СВЦЭМ!$A$34:$A$777,$A405,СВЦЭМ!$B$33:$B$776,K$402)+'СЕТ СН'!$F$16</f>
        <v>0</v>
      </c>
      <c r="L405" s="36">
        <f>SUMIFS(СВЦЭМ!$K$34:$K$777,СВЦЭМ!$A$34:$A$777,$A405,СВЦЭМ!$B$33:$B$776,L$402)+'СЕТ СН'!$F$16</f>
        <v>0</v>
      </c>
      <c r="M405" s="36">
        <f>SUMIFS(СВЦЭМ!$K$34:$K$777,СВЦЭМ!$A$34:$A$777,$A405,СВЦЭМ!$B$33:$B$776,M$402)+'СЕТ СН'!$F$16</f>
        <v>0</v>
      </c>
      <c r="N405" s="36">
        <f>SUMIFS(СВЦЭМ!$K$34:$K$777,СВЦЭМ!$A$34:$A$777,$A405,СВЦЭМ!$B$33:$B$776,N$402)+'СЕТ СН'!$F$16</f>
        <v>0</v>
      </c>
      <c r="O405" s="36">
        <f>SUMIFS(СВЦЭМ!$K$34:$K$777,СВЦЭМ!$A$34:$A$777,$A405,СВЦЭМ!$B$33:$B$776,O$402)+'СЕТ СН'!$F$16</f>
        <v>0</v>
      </c>
      <c r="P405" s="36">
        <f>SUMIFS(СВЦЭМ!$K$34:$K$777,СВЦЭМ!$A$34:$A$777,$A405,СВЦЭМ!$B$33:$B$776,P$402)+'СЕТ СН'!$F$16</f>
        <v>0</v>
      </c>
      <c r="Q405" s="36">
        <f>SUMIFS(СВЦЭМ!$K$34:$K$777,СВЦЭМ!$A$34:$A$777,$A405,СВЦЭМ!$B$33:$B$776,Q$402)+'СЕТ СН'!$F$16</f>
        <v>0</v>
      </c>
      <c r="R405" s="36">
        <f>SUMIFS(СВЦЭМ!$K$34:$K$777,СВЦЭМ!$A$34:$A$777,$A405,СВЦЭМ!$B$33:$B$776,R$402)+'СЕТ СН'!$F$16</f>
        <v>0</v>
      </c>
      <c r="S405" s="36">
        <f>SUMIFS(СВЦЭМ!$K$34:$K$777,СВЦЭМ!$A$34:$A$777,$A405,СВЦЭМ!$B$33:$B$776,S$402)+'СЕТ СН'!$F$16</f>
        <v>0</v>
      </c>
      <c r="T405" s="36">
        <f>SUMIFS(СВЦЭМ!$K$34:$K$777,СВЦЭМ!$A$34:$A$777,$A405,СВЦЭМ!$B$33:$B$776,T$402)+'СЕТ СН'!$F$16</f>
        <v>0</v>
      </c>
      <c r="U405" s="36">
        <f>SUMIFS(СВЦЭМ!$K$34:$K$777,СВЦЭМ!$A$34:$A$777,$A405,СВЦЭМ!$B$33:$B$776,U$402)+'СЕТ СН'!$F$16</f>
        <v>0</v>
      </c>
      <c r="V405" s="36">
        <f>SUMIFS(СВЦЭМ!$K$34:$K$777,СВЦЭМ!$A$34:$A$777,$A405,СВЦЭМ!$B$33:$B$776,V$402)+'СЕТ СН'!$F$16</f>
        <v>0</v>
      </c>
      <c r="W405" s="36">
        <f>SUMIFS(СВЦЭМ!$K$34:$K$777,СВЦЭМ!$A$34:$A$777,$A405,СВЦЭМ!$B$33:$B$776,W$402)+'СЕТ СН'!$F$16</f>
        <v>0</v>
      </c>
      <c r="X405" s="36">
        <f>SUMIFS(СВЦЭМ!$K$34:$K$777,СВЦЭМ!$A$34:$A$777,$A405,СВЦЭМ!$B$33:$B$776,X$402)+'СЕТ СН'!$F$16</f>
        <v>0</v>
      </c>
      <c r="Y405" s="36">
        <f>SUMIFS(СВЦЭМ!$K$34:$K$777,СВЦЭМ!$A$34:$A$777,$A405,СВЦЭМ!$B$33:$B$776,Y$402)+'СЕТ СН'!$F$16</f>
        <v>0</v>
      </c>
    </row>
    <row r="406" spans="1:27" ht="15.75" hidden="1" x14ac:dyDescent="0.2">
      <c r="A406" s="35">
        <f t="shared" si="11"/>
        <v>43650</v>
      </c>
      <c r="B406" s="36">
        <f>SUMIFS(СВЦЭМ!$K$34:$K$777,СВЦЭМ!$A$34:$A$777,$A406,СВЦЭМ!$B$33:$B$776,B$402)+'СЕТ СН'!$F$16</f>
        <v>0</v>
      </c>
      <c r="C406" s="36">
        <f>SUMIFS(СВЦЭМ!$K$34:$K$777,СВЦЭМ!$A$34:$A$777,$A406,СВЦЭМ!$B$33:$B$776,C$402)+'СЕТ СН'!$F$16</f>
        <v>0</v>
      </c>
      <c r="D406" s="36">
        <f>SUMIFS(СВЦЭМ!$K$34:$K$777,СВЦЭМ!$A$34:$A$777,$A406,СВЦЭМ!$B$33:$B$776,D$402)+'СЕТ СН'!$F$16</f>
        <v>0</v>
      </c>
      <c r="E406" s="36">
        <f>SUMIFS(СВЦЭМ!$K$34:$K$777,СВЦЭМ!$A$34:$A$777,$A406,СВЦЭМ!$B$33:$B$776,E$402)+'СЕТ СН'!$F$16</f>
        <v>0</v>
      </c>
      <c r="F406" s="36">
        <f>SUMIFS(СВЦЭМ!$K$34:$K$777,СВЦЭМ!$A$34:$A$777,$A406,СВЦЭМ!$B$33:$B$776,F$402)+'СЕТ СН'!$F$16</f>
        <v>0</v>
      </c>
      <c r="G406" s="36">
        <f>SUMIFS(СВЦЭМ!$K$34:$K$777,СВЦЭМ!$A$34:$A$777,$A406,СВЦЭМ!$B$33:$B$776,G$402)+'СЕТ СН'!$F$16</f>
        <v>0</v>
      </c>
      <c r="H406" s="36">
        <f>SUMIFS(СВЦЭМ!$K$34:$K$777,СВЦЭМ!$A$34:$A$777,$A406,СВЦЭМ!$B$33:$B$776,H$402)+'СЕТ СН'!$F$16</f>
        <v>0</v>
      </c>
      <c r="I406" s="36">
        <f>SUMIFS(СВЦЭМ!$K$34:$K$777,СВЦЭМ!$A$34:$A$777,$A406,СВЦЭМ!$B$33:$B$776,I$402)+'СЕТ СН'!$F$16</f>
        <v>0</v>
      </c>
      <c r="J406" s="36">
        <f>SUMIFS(СВЦЭМ!$K$34:$K$777,СВЦЭМ!$A$34:$A$777,$A406,СВЦЭМ!$B$33:$B$776,J$402)+'СЕТ СН'!$F$16</f>
        <v>0</v>
      </c>
      <c r="K406" s="36">
        <f>SUMIFS(СВЦЭМ!$K$34:$K$777,СВЦЭМ!$A$34:$A$777,$A406,СВЦЭМ!$B$33:$B$776,K$402)+'СЕТ СН'!$F$16</f>
        <v>0</v>
      </c>
      <c r="L406" s="36">
        <f>SUMIFS(СВЦЭМ!$K$34:$K$777,СВЦЭМ!$A$34:$A$777,$A406,СВЦЭМ!$B$33:$B$776,L$402)+'СЕТ СН'!$F$16</f>
        <v>0</v>
      </c>
      <c r="M406" s="36">
        <f>SUMIFS(СВЦЭМ!$K$34:$K$777,СВЦЭМ!$A$34:$A$777,$A406,СВЦЭМ!$B$33:$B$776,M$402)+'СЕТ СН'!$F$16</f>
        <v>0</v>
      </c>
      <c r="N406" s="36">
        <f>SUMIFS(СВЦЭМ!$K$34:$K$777,СВЦЭМ!$A$34:$A$777,$A406,СВЦЭМ!$B$33:$B$776,N$402)+'СЕТ СН'!$F$16</f>
        <v>0</v>
      </c>
      <c r="O406" s="36">
        <f>SUMIFS(СВЦЭМ!$K$34:$K$777,СВЦЭМ!$A$34:$A$777,$A406,СВЦЭМ!$B$33:$B$776,O$402)+'СЕТ СН'!$F$16</f>
        <v>0</v>
      </c>
      <c r="P406" s="36">
        <f>SUMIFS(СВЦЭМ!$K$34:$K$777,СВЦЭМ!$A$34:$A$777,$A406,СВЦЭМ!$B$33:$B$776,P$402)+'СЕТ СН'!$F$16</f>
        <v>0</v>
      </c>
      <c r="Q406" s="36">
        <f>SUMIFS(СВЦЭМ!$K$34:$K$777,СВЦЭМ!$A$34:$A$777,$A406,СВЦЭМ!$B$33:$B$776,Q$402)+'СЕТ СН'!$F$16</f>
        <v>0</v>
      </c>
      <c r="R406" s="36">
        <f>SUMIFS(СВЦЭМ!$K$34:$K$777,СВЦЭМ!$A$34:$A$777,$A406,СВЦЭМ!$B$33:$B$776,R$402)+'СЕТ СН'!$F$16</f>
        <v>0</v>
      </c>
      <c r="S406" s="36">
        <f>SUMIFS(СВЦЭМ!$K$34:$K$777,СВЦЭМ!$A$34:$A$777,$A406,СВЦЭМ!$B$33:$B$776,S$402)+'СЕТ СН'!$F$16</f>
        <v>0</v>
      </c>
      <c r="T406" s="36">
        <f>SUMIFS(СВЦЭМ!$K$34:$K$777,СВЦЭМ!$A$34:$A$777,$A406,СВЦЭМ!$B$33:$B$776,T$402)+'СЕТ СН'!$F$16</f>
        <v>0</v>
      </c>
      <c r="U406" s="36">
        <f>SUMIFS(СВЦЭМ!$K$34:$K$777,СВЦЭМ!$A$34:$A$777,$A406,СВЦЭМ!$B$33:$B$776,U$402)+'СЕТ СН'!$F$16</f>
        <v>0</v>
      </c>
      <c r="V406" s="36">
        <f>SUMIFS(СВЦЭМ!$K$34:$K$777,СВЦЭМ!$A$34:$A$777,$A406,СВЦЭМ!$B$33:$B$776,V$402)+'СЕТ СН'!$F$16</f>
        <v>0</v>
      </c>
      <c r="W406" s="36">
        <f>SUMIFS(СВЦЭМ!$K$34:$K$777,СВЦЭМ!$A$34:$A$777,$A406,СВЦЭМ!$B$33:$B$776,W$402)+'СЕТ СН'!$F$16</f>
        <v>0</v>
      </c>
      <c r="X406" s="36">
        <f>SUMIFS(СВЦЭМ!$K$34:$K$777,СВЦЭМ!$A$34:$A$777,$A406,СВЦЭМ!$B$33:$B$776,X$402)+'СЕТ СН'!$F$16</f>
        <v>0</v>
      </c>
      <c r="Y406" s="36">
        <f>SUMIFS(СВЦЭМ!$K$34:$K$777,СВЦЭМ!$A$34:$A$777,$A406,СВЦЭМ!$B$33:$B$776,Y$402)+'СЕТ СН'!$F$16</f>
        <v>0</v>
      </c>
    </row>
    <row r="407" spans="1:27" ht="15.75" hidden="1" x14ac:dyDescent="0.2">
      <c r="A407" s="35">
        <f t="shared" si="11"/>
        <v>43651</v>
      </c>
      <c r="B407" s="36">
        <f>SUMIFS(СВЦЭМ!$K$34:$K$777,СВЦЭМ!$A$34:$A$777,$A407,СВЦЭМ!$B$33:$B$776,B$402)+'СЕТ СН'!$F$16</f>
        <v>0</v>
      </c>
      <c r="C407" s="36">
        <f>SUMIFS(СВЦЭМ!$K$34:$K$777,СВЦЭМ!$A$34:$A$777,$A407,СВЦЭМ!$B$33:$B$776,C$402)+'СЕТ СН'!$F$16</f>
        <v>0</v>
      </c>
      <c r="D407" s="36">
        <f>SUMIFS(СВЦЭМ!$K$34:$K$777,СВЦЭМ!$A$34:$A$777,$A407,СВЦЭМ!$B$33:$B$776,D$402)+'СЕТ СН'!$F$16</f>
        <v>0</v>
      </c>
      <c r="E407" s="36">
        <f>SUMIFS(СВЦЭМ!$K$34:$K$777,СВЦЭМ!$A$34:$A$777,$A407,СВЦЭМ!$B$33:$B$776,E$402)+'СЕТ СН'!$F$16</f>
        <v>0</v>
      </c>
      <c r="F407" s="36">
        <f>SUMIFS(СВЦЭМ!$K$34:$K$777,СВЦЭМ!$A$34:$A$777,$A407,СВЦЭМ!$B$33:$B$776,F$402)+'СЕТ СН'!$F$16</f>
        <v>0</v>
      </c>
      <c r="G407" s="36">
        <f>SUMIFS(СВЦЭМ!$K$34:$K$777,СВЦЭМ!$A$34:$A$777,$A407,СВЦЭМ!$B$33:$B$776,G$402)+'СЕТ СН'!$F$16</f>
        <v>0</v>
      </c>
      <c r="H407" s="36">
        <f>SUMIFS(СВЦЭМ!$K$34:$K$777,СВЦЭМ!$A$34:$A$777,$A407,СВЦЭМ!$B$33:$B$776,H$402)+'СЕТ СН'!$F$16</f>
        <v>0</v>
      </c>
      <c r="I407" s="36">
        <f>SUMIFS(СВЦЭМ!$K$34:$K$777,СВЦЭМ!$A$34:$A$777,$A407,СВЦЭМ!$B$33:$B$776,I$402)+'СЕТ СН'!$F$16</f>
        <v>0</v>
      </c>
      <c r="J407" s="36">
        <f>SUMIFS(СВЦЭМ!$K$34:$K$777,СВЦЭМ!$A$34:$A$777,$A407,СВЦЭМ!$B$33:$B$776,J$402)+'СЕТ СН'!$F$16</f>
        <v>0</v>
      </c>
      <c r="K407" s="36">
        <f>SUMIFS(СВЦЭМ!$K$34:$K$777,СВЦЭМ!$A$34:$A$777,$A407,СВЦЭМ!$B$33:$B$776,K$402)+'СЕТ СН'!$F$16</f>
        <v>0</v>
      </c>
      <c r="L407" s="36">
        <f>SUMIFS(СВЦЭМ!$K$34:$K$777,СВЦЭМ!$A$34:$A$777,$A407,СВЦЭМ!$B$33:$B$776,L$402)+'СЕТ СН'!$F$16</f>
        <v>0</v>
      </c>
      <c r="M407" s="36">
        <f>SUMIFS(СВЦЭМ!$K$34:$K$777,СВЦЭМ!$A$34:$A$777,$A407,СВЦЭМ!$B$33:$B$776,M$402)+'СЕТ СН'!$F$16</f>
        <v>0</v>
      </c>
      <c r="N407" s="36">
        <f>SUMIFS(СВЦЭМ!$K$34:$K$777,СВЦЭМ!$A$34:$A$777,$A407,СВЦЭМ!$B$33:$B$776,N$402)+'СЕТ СН'!$F$16</f>
        <v>0</v>
      </c>
      <c r="O407" s="36">
        <f>SUMIFS(СВЦЭМ!$K$34:$K$777,СВЦЭМ!$A$34:$A$777,$A407,СВЦЭМ!$B$33:$B$776,O$402)+'СЕТ СН'!$F$16</f>
        <v>0</v>
      </c>
      <c r="P407" s="36">
        <f>SUMIFS(СВЦЭМ!$K$34:$K$777,СВЦЭМ!$A$34:$A$777,$A407,СВЦЭМ!$B$33:$B$776,P$402)+'СЕТ СН'!$F$16</f>
        <v>0</v>
      </c>
      <c r="Q407" s="36">
        <f>SUMIFS(СВЦЭМ!$K$34:$K$777,СВЦЭМ!$A$34:$A$777,$A407,СВЦЭМ!$B$33:$B$776,Q$402)+'СЕТ СН'!$F$16</f>
        <v>0</v>
      </c>
      <c r="R407" s="36">
        <f>SUMIFS(СВЦЭМ!$K$34:$K$777,СВЦЭМ!$A$34:$A$777,$A407,СВЦЭМ!$B$33:$B$776,R$402)+'СЕТ СН'!$F$16</f>
        <v>0</v>
      </c>
      <c r="S407" s="36">
        <f>SUMIFS(СВЦЭМ!$K$34:$K$777,СВЦЭМ!$A$34:$A$777,$A407,СВЦЭМ!$B$33:$B$776,S$402)+'СЕТ СН'!$F$16</f>
        <v>0</v>
      </c>
      <c r="T407" s="36">
        <f>SUMIFS(СВЦЭМ!$K$34:$K$777,СВЦЭМ!$A$34:$A$777,$A407,СВЦЭМ!$B$33:$B$776,T$402)+'СЕТ СН'!$F$16</f>
        <v>0</v>
      </c>
      <c r="U407" s="36">
        <f>SUMIFS(СВЦЭМ!$K$34:$K$777,СВЦЭМ!$A$34:$A$777,$A407,СВЦЭМ!$B$33:$B$776,U$402)+'СЕТ СН'!$F$16</f>
        <v>0</v>
      </c>
      <c r="V407" s="36">
        <f>SUMIFS(СВЦЭМ!$K$34:$K$777,СВЦЭМ!$A$34:$A$777,$A407,СВЦЭМ!$B$33:$B$776,V$402)+'СЕТ СН'!$F$16</f>
        <v>0</v>
      </c>
      <c r="W407" s="36">
        <f>SUMIFS(СВЦЭМ!$K$34:$K$777,СВЦЭМ!$A$34:$A$777,$A407,СВЦЭМ!$B$33:$B$776,W$402)+'СЕТ СН'!$F$16</f>
        <v>0</v>
      </c>
      <c r="X407" s="36">
        <f>SUMIFS(СВЦЭМ!$K$34:$K$777,СВЦЭМ!$A$34:$A$777,$A407,СВЦЭМ!$B$33:$B$776,X$402)+'СЕТ СН'!$F$16</f>
        <v>0</v>
      </c>
      <c r="Y407" s="36">
        <f>SUMIFS(СВЦЭМ!$K$34:$K$777,СВЦЭМ!$A$34:$A$777,$A407,СВЦЭМ!$B$33:$B$776,Y$402)+'СЕТ СН'!$F$16</f>
        <v>0</v>
      </c>
    </row>
    <row r="408" spans="1:27" ht="15.75" hidden="1" x14ac:dyDescent="0.2">
      <c r="A408" s="35">
        <f t="shared" si="11"/>
        <v>43652</v>
      </c>
      <c r="B408" s="36">
        <f>SUMIFS(СВЦЭМ!$K$34:$K$777,СВЦЭМ!$A$34:$A$777,$A408,СВЦЭМ!$B$33:$B$776,B$402)+'СЕТ СН'!$F$16</f>
        <v>0</v>
      </c>
      <c r="C408" s="36">
        <f>SUMIFS(СВЦЭМ!$K$34:$K$777,СВЦЭМ!$A$34:$A$777,$A408,СВЦЭМ!$B$33:$B$776,C$402)+'СЕТ СН'!$F$16</f>
        <v>0</v>
      </c>
      <c r="D408" s="36">
        <f>SUMIFS(СВЦЭМ!$K$34:$K$777,СВЦЭМ!$A$34:$A$777,$A408,СВЦЭМ!$B$33:$B$776,D$402)+'СЕТ СН'!$F$16</f>
        <v>0</v>
      </c>
      <c r="E408" s="36">
        <f>SUMIFS(СВЦЭМ!$K$34:$K$777,СВЦЭМ!$A$34:$A$777,$A408,СВЦЭМ!$B$33:$B$776,E$402)+'СЕТ СН'!$F$16</f>
        <v>0</v>
      </c>
      <c r="F408" s="36">
        <f>SUMIFS(СВЦЭМ!$K$34:$K$777,СВЦЭМ!$A$34:$A$777,$A408,СВЦЭМ!$B$33:$B$776,F$402)+'СЕТ СН'!$F$16</f>
        <v>0</v>
      </c>
      <c r="G408" s="36">
        <f>SUMIFS(СВЦЭМ!$K$34:$K$777,СВЦЭМ!$A$34:$A$777,$A408,СВЦЭМ!$B$33:$B$776,G$402)+'СЕТ СН'!$F$16</f>
        <v>0</v>
      </c>
      <c r="H408" s="36">
        <f>SUMIFS(СВЦЭМ!$K$34:$K$777,СВЦЭМ!$A$34:$A$777,$A408,СВЦЭМ!$B$33:$B$776,H$402)+'СЕТ СН'!$F$16</f>
        <v>0</v>
      </c>
      <c r="I408" s="36">
        <f>SUMIFS(СВЦЭМ!$K$34:$K$777,СВЦЭМ!$A$34:$A$777,$A408,СВЦЭМ!$B$33:$B$776,I$402)+'СЕТ СН'!$F$16</f>
        <v>0</v>
      </c>
      <c r="J408" s="36">
        <f>SUMIFS(СВЦЭМ!$K$34:$K$777,СВЦЭМ!$A$34:$A$777,$A408,СВЦЭМ!$B$33:$B$776,J$402)+'СЕТ СН'!$F$16</f>
        <v>0</v>
      </c>
      <c r="K408" s="36">
        <f>SUMIFS(СВЦЭМ!$K$34:$K$777,СВЦЭМ!$A$34:$A$777,$A408,СВЦЭМ!$B$33:$B$776,K$402)+'СЕТ СН'!$F$16</f>
        <v>0</v>
      </c>
      <c r="L408" s="36">
        <f>SUMIFS(СВЦЭМ!$K$34:$K$777,СВЦЭМ!$A$34:$A$777,$A408,СВЦЭМ!$B$33:$B$776,L$402)+'СЕТ СН'!$F$16</f>
        <v>0</v>
      </c>
      <c r="M408" s="36">
        <f>SUMIFS(СВЦЭМ!$K$34:$K$777,СВЦЭМ!$A$34:$A$777,$A408,СВЦЭМ!$B$33:$B$776,M$402)+'СЕТ СН'!$F$16</f>
        <v>0</v>
      </c>
      <c r="N408" s="36">
        <f>SUMIFS(СВЦЭМ!$K$34:$K$777,СВЦЭМ!$A$34:$A$777,$A408,СВЦЭМ!$B$33:$B$776,N$402)+'СЕТ СН'!$F$16</f>
        <v>0</v>
      </c>
      <c r="O408" s="36">
        <f>SUMIFS(СВЦЭМ!$K$34:$K$777,СВЦЭМ!$A$34:$A$777,$A408,СВЦЭМ!$B$33:$B$776,O$402)+'СЕТ СН'!$F$16</f>
        <v>0</v>
      </c>
      <c r="P408" s="36">
        <f>SUMIFS(СВЦЭМ!$K$34:$K$777,СВЦЭМ!$A$34:$A$777,$A408,СВЦЭМ!$B$33:$B$776,P$402)+'СЕТ СН'!$F$16</f>
        <v>0</v>
      </c>
      <c r="Q408" s="36">
        <f>SUMIFS(СВЦЭМ!$K$34:$K$777,СВЦЭМ!$A$34:$A$777,$A408,СВЦЭМ!$B$33:$B$776,Q$402)+'СЕТ СН'!$F$16</f>
        <v>0</v>
      </c>
      <c r="R408" s="36">
        <f>SUMIFS(СВЦЭМ!$K$34:$K$777,СВЦЭМ!$A$34:$A$777,$A408,СВЦЭМ!$B$33:$B$776,R$402)+'СЕТ СН'!$F$16</f>
        <v>0</v>
      </c>
      <c r="S408" s="36">
        <f>SUMIFS(СВЦЭМ!$K$34:$K$777,СВЦЭМ!$A$34:$A$777,$A408,СВЦЭМ!$B$33:$B$776,S$402)+'СЕТ СН'!$F$16</f>
        <v>0</v>
      </c>
      <c r="T408" s="36">
        <f>SUMIFS(СВЦЭМ!$K$34:$K$777,СВЦЭМ!$A$34:$A$777,$A408,СВЦЭМ!$B$33:$B$776,T$402)+'СЕТ СН'!$F$16</f>
        <v>0</v>
      </c>
      <c r="U408" s="36">
        <f>SUMIFS(СВЦЭМ!$K$34:$K$777,СВЦЭМ!$A$34:$A$777,$A408,СВЦЭМ!$B$33:$B$776,U$402)+'СЕТ СН'!$F$16</f>
        <v>0</v>
      </c>
      <c r="V408" s="36">
        <f>SUMIFS(СВЦЭМ!$K$34:$K$777,СВЦЭМ!$A$34:$A$777,$A408,СВЦЭМ!$B$33:$B$776,V$402)+'СЕТ СН'!$F$16</f>
        <v>0</v>
      </c>
      <c r="W408" s="36">
        <f>SUMIFS(СВЦЭМ!$K$34:$K$777,СВЦЭМ!$A$34:$A$777,$A408,СВЦЭМ!$B$33:$B$776,W$402)+'СЕТ СН'!$F$16</f>
        <v>0</v>
      </c>
      <c r="X408" s="36">
        <f>SUMIFS(СВЦЭМ!$K$34:$K$777,СВЦЭМ!$A$34:$A$777,$A408,СВЦЭМ!$B$33:$B$776,X$402)+'СЕТ СН'!$F$16</f>
        <v>0</v>
      </c>
      <c r="Y408" s="36">
        <f>SUMIFS(СВЦЭМ!$K$34:$K$777,СВЦЭМ!$A$34:$A$777,$A408,СВЦЭМ!$B$33:$B$776,Y$402)+'СЕТ СН'!$F$16</f>
        <v>0</v>
      </c>
    </row>
    <row r="409" spans="1:27" ht="15.75" hidden="1" x14ac:dyDescent="0.2">
      <c r="A409" s="35">
        <f t="shared" si="11"/>
        <v>43653</v>
      </c>
      <c r="B409" s="36">
        <f>SUMIFS(СВЦЭМ!$K$34:$K$777,СВЦЭМ!$A$34:$A$777,$A409,СВЦЭМ!$B$33:$B$776,B$402)+'СЕТ СН'!$F$16</f>
        <v>0</v>
      </c>
      <c r="C409" s="36">
        <f>SUMIFS(СВЦЭМ!$K$34:$K$777,СВЦЭМ!$A$34:$A$777,$A409,СВЦЭМ!$B$33:$B$776,C$402)+'СЕТ СН'!$F$16</f>
        <v>0</v>
      </c>
      <c r="D409" s="36">
        <f>SUMIFS(СВЦЭМ!$K$34:$K$777,СВЦЭМ!$A$34:$A$777,$A409,СВЦЭМ!$B$33:$B$776,D$402)+'СЕТ СН'!$F$16</f>
        <v>0</v>
      </c>
      <c r="E409" s="36">
        <f>SUMIFS(СВЦЭМ!$K$34:$K$777,СВЦЭМ!$A$34:$A$777,$A409,СВЦЭМ!$B$33:$B$776,E$402)+'СЕТ СН'!$F$16</f>
        <v>0</v>
      </c>
      <c r="F409" s="36">
        <f>SUMIFS(СВЦЭМ!$K$34:$K$777,СВЦЭМ!$A$34:$A$777,$A409,СВЦЭМ!$B$33:$B$776,F$402)+'СЕТ СН'!$F$16</f>
        <v>0</v>
      </c>
      <c r="G409" s="36">
        <f>SUMIFS(СВЦЭМ!$K$34:$K$777,СВЦЭМ!$A$34:$A$777,$A409,СВЦЭМ!$B$33:$B$776,G$402)+'СЕТ СН'!$F$16</f>
        <v>0</v>
      </c>
      <c r="H409" s="36">
        <f>SUMIFS(СВЦЭМ!$K$34:$K$777,СВЦЭМ!$A$34:$A$777,$A409,СВЦЭМ!$B$33:$B$776,H$402)+'СЕТ СН'!$F$16</f>
        <v>0</v>
      </c>
      <c r="I409" s="36">
        <f>SUMIFS(СВЦЭМ!$K$34:$K$777,СВЦЭМ!$A$34:$A$777,$A409,СВЦЭМ!$B$33:$B$776,I$402)+'СЕТ СН'!$F$16</f>
        <v>0</v>
      </c>
      <c r="J409" s="36">
        <f>SUMIFS(СВЦЭМ!$K$34:$K$777,СВЦЭМ!$A$34:$A$777,$A409,СВЦЭМ!$B$33:$B$776,J$402)+'СЕТ СН'!$F$16</f>
        <v>0</v>
      </c>
      <c r="K409" s="36">
        <f>SUMIFS(СВЦЭМ!$K$34:$K$777,СВЦЭМ!$A$34:$A$777,$A409,СВЦЭМ!$B$33:$B$776,K$402)+'СЕТ СН'!$F$16</f>
        <v>0</v>
      </c>
      <c r="L409" s="36">
        <f>SUMIFS(СВЦЭМ!$K$34:$K$777,СВЦЭМ!$A$34:$A$777,$A409,СВЦЭМ!$B$33:$B$776,L$402)+'СЕТ СН'!$F$16</f>
        <v>0</v>
      </c>
      <c r="M409" s="36">
        <f>SUMIFS(СВЦЭМ!$K$34:$K$777,СВЦЭМ!$A$34:$A$777,$A409,СВЦЭМ!$B$33:$B$776,M$402)+'СЕТ СН'!$F$16</f>
        <v>0</v>
      </c>
      <c r="N409" s="36">
        <f>SUMIFS(СВЦЭМ!$K$34:$K$777,СВЦЭМ!$A$34:$A$777,$A409,СВЦЭМ!$B$33:$B$776,N$402)+'СЕТ СН'!$F$16</f>
        <v>0</v>
      </c>
      <c r="O409" s="36">
        <f>SUMIFS(СВЦЭМ!$K$34:$K$777,СВЦЭМ!$A$34:$A$777,$A409,СВЦЭМ!$B$33:$B$776,O$402)+'СЕТ СН'!$F$16</f>
        <v>0</v>
      </c>
      <c r="P409" s="36">
        <f>SUMIFS(СВЦЭМ!$K$34:$K$777,СВЦЭМ!$A$34:$A$777,$A409,СВЦЭМ!$B$33:$B$776,P$402)+'СЕТ СН'!$F$16</f>
        <v>0</v>
      </c>
      <c r="Q409" s="36">
        <f>SUMIFS(СВЦЭМ!$K$34:$K$777,СВЦЭМ!$A$34:$A$777,$A409,СВЦЭМ!$B$33:$B$776,Q$402)+'СЕТ СН'!$F$16</f>
        <v>0</v>
      </c>
      <c r="R409" s="36">
        <f>SUMIFS(СВЦЭМ!$K$34:$K$777,СВЦЭМ!$A$34:$A$777,$A409,СВЦЭМ!$B$33:$B$776,R$402)+'СЕТ СН'!$F$16</f>
        <v>0</v>
      </c>
      <c r="S409" s="36">
        <f>SUMIFS(СВЦЭМ!$K$34:$K$777,СВЦЭМ!$A$34:$A$777,$A409,СВЦЭМ!$B$33:$B$776,S$402)+'СЕТ СН'!$F$16</f>
        <v>0</v>
      </c>
      <c r="T409" s="36">
        <f>SUMIFS(СВЦЭМ!$K$34:$K$777,СВЦЭМ!$A$34:$A$777,$A409,СВЦЭМ!$B$33:$B$776,T$402)+'СЕТ СН'!$F$16</f>
        <v>0</v>
      </c>
      <c r="U409" s="36">
        <f>SUMIFS(СВЦЭМ!$K$34:$K$777,СВЦЭМ!$A$34:$A$777,$A409,СВЦЭМ!$B$33:$B$776,U$402)+'СЕТ СН'!$F$16</f>
        <v>0</v>
      </c>
      <c r="V409" s="36">
        <f>SUMIFS(СВЦЭМ!$K$34:$K$777,СВЦЭМ!$A$34:$A$777,$A409,СВЦЭМ!$B$33:$B$776,V$402)+'СЕТ СН'!$F$16</f>
        <v>0</v>
      </c>
      <c r="W409" s="36">
        <f>SUMIFS(СВЦЭМ!$K$34:$K$777,СВЦЭМ!$A$34:$A$777,$A409,СВЦЭМ!$B$33:$B$776,W$402)+'СЕТ СН'!$F$16</f>
        <v>0</v>
      </c>
      <c r="X409" s="36">
        <f>SUMIFS(СВЦЭМ!$K$34:$K$777,СВЦЭМ!$A$34:$A$777,$A409,СВЦЭМ!$B$33:$B$776,X$402)+'СЕТ СН'!$F$16</f>
        <v>0</v>
      </c>
      <c r="Y409" s="36">
        <f>SUMIFS(СВЦЭМ!$K$34:$K$777,СВЦЭМ!$A$34:$A$777,$A409,СВЦЭМ!$B$33:$B$776,Y$402)+'СЕТ СН'!$F$16</f>
        <v>0</v>
      </c>
    </row>
    <row r="410" spans="1:27" ht="15.75" hidden="1" x14ac:dyDescent="0.2">
      <c r="A410" s="35">
        <f t="shared" si="11"/>
        <v>43654</v>
      </c>
      <c r="B410" s="36">
        <f>SUMIFS(СВЦЭМ!$K$34:$K$777,СВЦЭМ!$A$34:$A$777,$A410,СВЦЭМ!$B$33:$B$776,B$402)+'СЕТ СН'!$F$16</f>
        <v>0</v>
      </c>
      <c r="C410" s="36">
        <f>SUMIFS(СВЦЭМ!$K$34:$K$777,СВЦЭМ!$A$34:$A$777,$A410,СВЦЭМ!$B$33:$B$776,C$402)+'СЕТ СН'!$F$16</f>
        <v>0</v>
      </c>
      <c r="D410" s="36">
        <f>SUMIFS(СВЦЭМ!$K$34:$K$777,СВЦЭМ!$A$34:$A$777,$A410,СВЦЭМ!$B$33:$B$776,D$402)+'СЕТ СН'!$F$16</f>
        <v>0</v>
      </c>
      <c r="E410" s="36">
        <f>SUMIFS(СВЦЭМ!$K$34:$K$777,СВЦЭМ!$A$34:$A$777,$A410,СВЦЭМ!$B$33:$B$776,E$402)+'СЕТ СН'!$F$16</f>
        <v>0</v>
      </c>
      <c r="F410" s="36">
        <f>SUMIFS(СВЦЭМ!$K$34:$K$777,СВЦЭМ!$A$34:$A$777,$A410,СВЦЭМ!$B$33:$B$776,F$402)+'СЕТ СН'!$F$16</f>
        <v>0</v>
      </c>
      <c r="G410" s="36">
        <f>SUMIFS(СВЦЭМ!$K$34:$K$777,СВЦЭМ!$A$34:$A$777,$A410,СВЦЭМ!$B$33:$B$776,G$402)+'СЕТ СН'!$F$16</f>
        <v>0</v>
      </c>
      <c r="H410" s="36">
        <f>SUMIFS(СВЦЭМ!$K$34:$K$777,СВЦЭМ!$A$34:$A$777,$A410,СВЦЭМ!$B$33:$B$776,H$402)+'СЕТ СН'!$F$16</f>
        <v>0</v>
      </c>
      <c r="I410" s="36">
        <f>SUMIFS(СВЦЭМ!$K$34:$K$777,СВЦЭМ!$A$34:$A$777,$A410,СВЦЭМ!$B$33:$B$776,I$402)+'СЕТ СН'!$F$16</f>
        <v>0</v>
      </c>
      <c r="J410" s="36">
        <f>SUMIFS(СВЦЭМ!$K$34:$K$777,СВЦЭМ!$A$34:$A$777,$A410,СВЦЭМ!$B$33:$B$776,J$402)+'СЕТ СН'!$F$16</f>
        <v>0</v>
      </c>
      <c r="K410" s="36">
        <f>SUMIFS(СВЦЭМ!$K$34:$K$777,СВЦЭМ!$A$34:$A$777,$A410,СВЦЭМ!$B$33:$B$776,K$402)+'СЕТ СН'!$F$16</f>
        <v>0</v>
      </c>
      <c r="L410" s="36">
        <f>SUMIFS(СВЦЭМ!$K$34:$K$777,СВЦЭМ!$A$34:$A$777,$A410,СВЦЭМ!$B$33:$B$776,L$402)+'СЕТ СН'!$F$16</f>
        <v>0</v>
      </c>
      <c r="M410" s="36">
        <f>SUMIFS(СВЦЭМ!$K$34:$K$777,СВЦЭМ!$A$34:$A$777,$A410,СВЦЭМ!$B$33:$B$776,M$402)+'СЕТ СН'!$F$16</f>
        <v>0</v>
      </c>
      <c r="N410" s="36">
        <f>SUMIFS(СВЦЭМ!$K$34:$K$777,СВЦЭМ!$A$34:$A$777,$A410,СВЦЭМ!$B$33:$B$776,N$402)+'СЕТ СН'!$F$16</f>
        <v>0</v>
      </c>
      <c r="O410" s="36">
        <f>SUMIFS(СВЦЭМ!$K$34:$K$777,СВЦЭМ!$A$34:$A$777,$A410,СВЦЭМ!$B$33:$B$776,O$402)+'СЕТ СН'!$F$16</f>
        <v>0</v>
      </c>
      <c r="P410" s="36">
        <f>SUMIFS(СВЦЭМ!$K$34:$K$777,СВЦЭМ!$A$34:$A$777,$A410,СВЦЭМ!$B$33:$B$776,P$402)+'СЕТ СН'!$F$16</f>
        <v>0</v>
      </c>
      <c r="Q410" s="36">
        <f>SUMIFS(СВЦЭМ!$K$34:$K$777,СВЦЭМ!$A$34:$A$777,$A410,СВЦЭМ!$B$33:$B$776,Q$402)+'СЕТ СН'!$F$16</f>
        <v>0</v>
      </c>
      <c r="R410" s="36">
        <f>SUMIFS(СВЦЭМ!$K$34:$K$777,СВЦЭМ!$A$34:$A$777,$A410,СВЦЭМ!$B$33:$B$776,R$402)+'СЕТ СН'!$F$16</f>
        <v>0</v>
      </c>
      <c r="S410" s="36">
        <f>SUMIFS(СВЦЭМ!$K$34:$K$777,СВЦЭМ!$A$34:$A$777,$A410,СВЦЭМ!$B$33:$B$776,S$402)+'СЕТ СН'!$F$16</f>
        <v>0</v>
      </c>
      <c r="T410" s="36">
        <f>SUMIFS(СВЦЭМ!$K$34:$K$777,СВЦЭМ!$A$34:$A$777,$A410,СВЦЭМ!$B$33:$B$776,T$402)+'СЕТ СН'!$F$16</f>
        <v>0</v>
      </c>
      <c r="U410" s="36">
        <f>SUMIFS(СВЦЭМ!$K$34:$K$777,СВЦЭМ!$A$34:$A$777,$A410,СВЦЭМ!$B$33:$B$776,U$402)+'СЕТ СН'!$F$16</f>
        <v>0</v>
      </c>
      <c r="V410" s="36">
        <f>SUMIFS(СВЦЭМ!$K$34:$K$777,СВЦЭМ!$A$34:$A$777,$A410,СВЦЭМ!$B$33:$B$776,V$402)+'СЕТ СН'!$F$16</f>
        <v>0</v>
      </c>
      <c r="W410" s="36">
        <f>SUMIFS(СВЦЭМ!$K$34:$K$777,СВЦЭМ!$A$34:$A$777,$A410,СВЦЭМ!$B$33:$B$776,W$402)+'СЕТ СН'!$F$16</f>
        <v>0</v>
      </c>
      <c r="X410" s="36">
        <f>SUMIFS(СВЦЭМ!$K$34:$K$777,СВЦЭМ!$A$34:$A$777,$A410,СВЦЭМ!$B$33:$B$776,X$402)+'СЕТ СН'!$F$16</f>
        <v>0</v>
      </c>
      <c r="Y410" s="36">
        <f>SUMIFS(СВЦЭМ!$K$34:$K$777,СВЦЭМ!$A$34:$A$777,$A410,СВЦЭМ!$B$33:$B$776,Y$402)+'СЕТ СН'!$F$16</f>
        <v>0</v>
      </c>
    </row>
    <row r="411" spans="1:27" ht="15.75" hidden="1" x14ac:dyDescent="0.2">
      <c r="A411" s="35">
        <f t="shared" si="11"/>
        <v>43655</v>
      </c>
      <c r="B411" s="36">
        <f>SUMIFS(СВЦЭМ!$K$34:$K$777,СВЦЭМ!$A$34:$A$777,$A411,СВЦЭМ!$B$33:$B$776,B$402)+'СЕТ СН'!$F$16</f>
        <v>0</v>
      </c>
      <c r="C411" s="36">
        <f>SUMIFS(СВЦЭМ!$K$34:$K$777,СВЦЭМ!$A$34:$A$777,$A411,СВЦЭМ!$B$33:$B$776,C$402)+'СЕТ СН'!$F$16</f>
        <v>0</v>
      </c>
      <c r="D411" s="36">
        <f>SUMIFS(СВЦЭМ!$K$34:$K$777,СВЦЭМ!$A$34:$A$777,$A411,СВЦЭМ!$B$33:$B$776,D$402)+'СЕТ СН'!$F$16</f>
        <v>0</v>
      </c>
      <c r="E411" s="36">
        <f>SUMIFS(СВЦЭМ!$K$34:$K$777,СВЦЭМ!$A$34:$A$777,$A411,СВЦЭМ!$B$33:$B$776,E$402)+'СЕТ СН'!$F$16</f>
        <v>0</v>
      </c>
      <c r="F411" s="36">
        <f>SUMIFS(СВЦЭМ!$K$34:$K$777,СВЦЭМ!$A$34:$A$777,$A411,СВЦЭМ!$B$33:$B$776,F$402)+'СЕТ СН'!$F$16</f>
        <v>0</v>
      </c>
      <c r="G411" s="36">
        <f>SUMIFS(СВЦЭМ!$K$34:$K$777,СВЦЭМ!$A$34:$A$777,$A411,СВЦЭМ!$B$33:$B$776,G$402)+'СЕТ СН'!$F$16</f>
        <v>0</v>
      </c>
      <c r="H411" s="36">
        <f>SUMIFS(СВЦЭМ!$K$34:$K$777,СВЦЭМ!$A$34:$A$777,$A411,СВЦЭМ!$B$33:$B$776,H$402)+'СЕТ СН'!$F$16</f>
        <v>0</v>
      </c>
      <c r="I411" s="36">
        <f>SUMIFS(СВЦЭМ!$K$34:$K$777,СВЦЭМ!$A$34:$A$777,$A411,СВЦЭМ!$B$33:$B$776,I$402)+'СЕТ СН'!$F$16</f>
        <v>0</v>
      </c>
      <c r="J411" s="36">
        <f>SUMIFS(СВЦЭМ!$K$34:$K$777,СВЦЭМ!$A$34:$A$777,$A411,СВЦЭМ!$B$33:$B$776,J$402)+'СЕТ СН'!$F$16</f>
        <v>0</v>
      </c>
      <c r="K411" s="36">
        <f>SUMIFS(СВЦЭМ!$K$34:$K$777,СВЦЭМ!$A$34:$A$777,$A411,СВЦЭМ!$B$33:$B$776,K$402)+'СЕТ СН'!$F$16</f>
        <v>0</v>
      </c>
      <c r="L411" s="36">
        <f>SUMIFS(СВЦЭМ!$K$34:$K$777,СВЦЭМ!$A$34:$A$777,$A411,СВЦЭМ!$B$33:$B$776,L$402)+'СЕТ СН'!$F$16</f>
        <v>0</v>
      </c>
      <c r="M411" s="36">
        <f>SUMIFS(СВЦЭМ!$K$34:$K$777,СВЦЭМ!$A$34:$A$777,$A411,СВЦЭМ!$B$33:$B$776,M$402)+'СЕТ СН'!$F$16</f>
        <v>0</v>
      </c>
      <c r="N411" s="36">
        <f>SUMIFS(СВЦЭМ!$K$34:$K$777,СВЦЭМ!$A$34:$A$777,$A411,СВЦЭМ!$B$33:$B$776,N$402)+'СЕТ СН'!$F$16</f>
        <v>0</v>
      </c>
      <c r="O411" s="36">
        <f>SUMIFS(СВЦЭМ!$K$34:$K$777,СВЦЭМ!$A$34:$A$777,$A411,СВЦЭМ!$B$33:$B$776,O$402)+'СЕТ СН'!$F$16</f>
        <v>0</v>
      </c>
      <c r="P411" s="36">
        <f>SUMIFS(СВЦЭМ!$K$34:$K$777,СВЦЭМ!$A$34:$A$777,$A411,СВЦЭМ!$B$33:$B$776,P$402)+'СЕТ СН'!$F$16</f>
        <v>0</v>
      </c>
      <c r="Q411" s="36">
        <f>SUMIFS(СВЦЭМ!$K$34:$K$777,СВЦЭМ!$A$34:$A$777,$A411,СВЦЭМ!$B$33:$B$776,Q$402)+'СЕТ СН'!$F$16</f>
        <v>0</v>
      </c>
      <c r="R411" s="36">
        <f>SUMIFS(СВЦЭМ!$K$34:$K$777,СВЦЭМ!$A$34:$A$777,$A411,СВЦЭМ!$B$33:$B$776,R$402)+'СЕТ СН'!$F$16</f>
        <v>0</v>
      </c>
      <c r="S411" s="36">
        <f>SUMIFS(СВЦЭМ!$K$34:$K$777,СВЦЭМ!$A$34:$A$777,$A411,СВЦЭМ!$B$33:$B$776,S$402)+'СЕТ СН'!$F$16</f>
        <v>0</v>
      </c>
      <c r="T411" s="36">
        <f>SUMIFS(СВЦЭМ!$K$34:$K$777,СВЦЭМ!$A$34:$A$777,$A411,СВЦЭМ!$B$33:$B$776,T$402)+'СЕТ СН'!$F$16</f>
        <v>0</v>
      </c>
      <c r="U411" s="36">
        <f>SUMIFS(СВЦЭМ!$K$34:$K$777,СВЦЭМ!$A$34:$A$777,$A411,СВЦЭМ!$B$33:$B$776,U$402)+'СЕТ СН'!$F$16</f>
        <v>0</v>
      </c>
      <c r="V411" s="36">
        <f>SUMIFS(СВЦЭМ!$K$34:$K$777,СВЦЭМ!$A$34:$A$777,$A411,СВЦЭМ!$B$33:$B$776,V$402)+'СЕТ СН'!$F$16</f>
        <v>0</v>
      </c>
      <c r="W411" s="36">
        <f>SUMIFS(СВЦЭМ!$K$34:$K$777,СВЦЭМ!$A$34:$A$777,$A411,СВЦЭМ!$B$33:$B$776,W$402)+'СЕТ СН'!$F$16</f>
        <v>0</v>
      </c>
      <c r="X411" s="36">
        <f>SUMIFS(СВЦЭМ!$K$34:$K$777,СВЦЭМ!$A$34:$A$777,$A411,СВЦЭМ!$B$33:$B$776,X$402)+'СЕТ СН'!$F$16</f>
        <v>0</v>
      </c>
      <c r="Y411" s="36">
        <f>SUMIFS(СВЦЭМ!$K$34:$K$777,СВЦЭМ!$A$34:$A$777,$A411,СВЦЭМ!$B$33:$B$776,Y$402)+'СЕТ СН'!$F$16</f>
        <v>0</v>
      </c>
    </row>
    <row r="412" spans="1:27" ht="15.75" hidden="1" x14ac:dyDescent="0.2">
      <c r="A412" s="35">
        <f t="shared" si="11"/>
        <v>43656</v>
      </c>
      <c r="B412" s="36">
        <f>SUMIFS(СВЦЭМ!$K$34:$K$777,СВЦЭМ!$A$34:$A$777,$A412,СВЦЭМ!$B$33:$B$776,B$402)+'СЕТ СН'!$F$16</f>
        <v>0</v>
      </c>
      <c r="C412" s="36">
        <f>SUMIFS(СВЦЭМ!$K$34:$K$777,СВЦЭМ!$A$34:$A$777,$A412,СВЦЭМ!$B$33:$B$776,C$402)+'СЕТ СН'!$F$16</f>
        <v>0</v>
      </c>
      <c r="D412" s="36">
        <f>SUMIFS(СВЦЭМ!$K$34:$K$777,СВЦЭМ!$A$34:$A$777,$A412,СВЦЭМ!$B$33:$B$776,D$402)+'СЕТ СН'!$F$16</f>
        <v>0</v>
      </c>
      <c r="E412" s="36">
        <f>SUMIFS(СВЦЭМ!$K$34:$K$777,СВЦЭМ!$A$34:$A$777,$A412,СВЦЭМ!$B$33:$B$776,E$402)+'СЕТ СН'!$F$16</f>
        <v>0</v>
      </c>
      <c r="F412" s="36">
        <f>SUMIFS(СВЦЭМ!$K$34:$K$777,СВЦЭМ!$A$34:$A$777,$A412,СВЦЭМ!$B$33:$B$776,F$402)+'СЕТ СН'!$F$16</f>
        <v>0</v>
      </c>
      <c r="G412" s="36">
        <f>SUMIFS(СВЦЭМ!$K$34:$K$777,СВЦЭМ!$A$34:$A$777,$A412,СВЦЭМ!$B$33:$B$776,G$402)+'СЕТ СН'!$F$16</f>
        <v>0</v>
      </c>
      <c r="H412" s="36">
        <f>SUMIFS(СВЦЭМ!$K$34:$K$777,СВЦЭМ!$A$34:$A$777,$A412,СВЦЭМ!$B$33:$B$776,H$402)+'СЕТ СН'!$F$16</f>
        <v>0</v>
      </c>
      <c r="I412" s="36">
        <f>SUMIFS(СВЦЭМ!$K$34:$K$777,СВЦЭМ!$A$34:$A$777,$A412,СВЦЭМ!$B$33:$B$776,I$402)+'СЕТ СН'!$F$16</f>
        <v>0</v>
      </c>
      <c r="J412" s="36">
        <f>SUMIFS(СВЦЭМ!$K$34:$K$777,СВЦЭМ!$A$34:$A$777,$A412,СВЦЭМ!$B$33:$B$776,J$402)+'СЕТ СН'!$F$16</f>
        <v>0</v>
      </c>
      <c r="K412" s="36">
        <f>SUMIFS(СВЦЭМ!$K$34:$K$777,СВЦЭМ!$A$34:$A$777,$A412,СВЦЭМ!$B$33:$B$776,K$402)+'СЕТ СН'!$F$16</f>
        <v>0</v>
      </c>
      <c r="L412" s="36">
        <f>SUMIFS(СВЦЭМ!$K$34:$K$777,СВЦЭМ!$A$34:$A$777,$A412,СВЦЭМ!$B$33:$B$776,L$402)+'СЕТ СН'!$F$16</f>
        <v>0</v>
      </c>
      <c r="M412" s="36">
        <f>SUMIFS(СВЦЭМ!$K$34:$K$777,СВЦЭМ!$A$34:$A$777,$A412,СВЦЭМ!$B$33:$B$776,M$402)+'СЕТ СН'!$F$16</f>
        <v>0</v>
      </c>
      <c r="N412" s="36">
        <f>SUMIFS(СВЦЭМ!$K$34:$K$777,СВЦЭМ!$A$34:$A$777,$A412,СВЦЭМ!$B$33:$B$776,N$402)+'СЕТ СН'!$F$16</f>
        <v>0</v>
      </c>
      <c r="O412" s="36">
        <f>SUMIFS(СВЦЭМ!$K$34:$K$777,СВЦЭМ!$A$34:$A$777,$A412,СВЦЭМ!$B$33:$B$776,O$402)+'СЕТ СН'!$F$16</f>
        <v>0</v>
      </c>
      <c r="P412" s="36">
        <f>SUMIFS(СВЦЭМ!$K$34:$K$777,СВЦЭМ!$A$34:$A$777,$A412,СВЦЭМ!$B$33:$B$776,P$402)+'СЕТ СН'!$F$16</f>
        <v>0</v>
      </c>
      <c r="Q412" s="36">
        <f>SUMIFS(СВЦЭМ!$K$34:$K$777,СВЦЭМ!$A$34:$A$777,$A412,СВЦЭМ!$B$33:$B$776,Q$402)+'СЕТ СН'!$F$16</f>
        <v>0</v>
      </c>
      <c r="R412" s="36">
        <f>SUMIFS(СВЦЭМ!$K$34:$K$777,СВЦЭМ!$A$34:$A$777,$A412,СВЦЭМ!$B$33:$B$776,R$402)+'СЕТ СН'!$F$16</f>
        <v>0</v>
      </c>
      <c r="S412" s="36">
        <f>SUMIFS(СВЦЭМ!$K$34:$K$777,СВЦЭМ!$A$34:$A$777,$A412,СВЦЭМ!$B$33:$B$776,S$402)+'СЕТ СН'!$F$16</f>
        <v>0</v>
      </c>
      <c r="T412" s="36">
        <f>SUMIFS(СВЦЭМ!$K$34:$K$777,СВЦЭМ!$A$34:$A$777,$A412,СВЦЭМ!$B$33:$B$776,T$402)+'СЕТ СН'!$F$16</f>
        <v>0</v>
      </c>
      <c r="U412" s="36">
        <f>SUMIFS(СВЦЭМ!$K$34:$K$777,СВЦЭМ!$A$34:$A$777,$A412,СВЦЭМ!$B$33:$B$776,U$402)+'СЕТ СН'!$F$16</f>
        <v>0</v>
      </c>
      <c r="V412" s="36">
        <f>SUMIFS(СВЦЭМ!$K$34:$K$777,СВЦЭМ!$A$34:$A$777,$A412,СВЦЭМ!$B$33:$B$776,V$402)+'СЕТ СН'!$F$16</f>
        <v>0</v>
      </c>
      <c r="W412" s="36">
        <f>SUMIFS(СВЦЭМ!$K$34:$K$777,СВЦЭМ!$A$34:$A$777,$A412,СВЦЭМ!$B$33:$B$776,W$402)+'СЕТ СН'!$F$16</f>
        <v>0</v>
      </c>
      <c r="X412" s="36">
        <f>SUMIFS(СВЦЭМ!$K$34:$K$777,СВЦЭМ!$A$34:$A$777,$A412,СВЦЭМ!$B$33:$B$776,X$402)+'СЕТ СН'!$F$16</f>
        <v>0</v>
      </c>
      <c r="Y412" s="36">
        <f>SUMIFS(СВЦЭМ!$K$34:$K$777,СВЦЭМ!$A$34:$A$777,$A412,СВЦЭМ!$B$33:$B$776,Y$402)+'СЕТ СН'!$F$16</f>
        <v>0</v>
      </c>
    </row>
    <row r="413" spans="1:27" ht="15.75" hidden="1" x14ac:dyDescent="0.2">
      <c r="A413" s="35">
        <f t="shared" si="11"/>
        <v>43657</v>
      </c>
      <c r="B413" s="36">
        <f>SUMIFS(СВЦЭМ!$K$34:$K$777,СВЦЭМ!$A$34:$A$777,$A413,СВЦЭМ!$B$33:$B$776,B$402)+'СЕТ СН'!$F$16</f>
        <v>0</v>
      </c>
      <c r="C413" s="36">
        <f>SUMIFS(СВЦЭМ!$K$34:$K$777,СВЦЭМ!$A$34:$A$777,$A413,СВЦЭМ!$B$33:$B$776,C$402)+'СЕТ СН'!$F$16</f>
        <v>0</v>
      </c>
      <c r="D413" s="36">
        <f>SUMIFS(СВЦЭМ!$K$34:$K$777,СВЦЭМ!$A$34:$A$777,$A413,СВЦЭМ!$B$33:$B$776,D$402)+'СЕТ СН'!$F$16</f>
        <v>0</v>
      </c>
      <c r="E413" s="36">
        <f>SUMIFS(СВЦЭМ!$K$34:$K$777,СВЦЭМ!$A$34:$A$777,$A413,СВЦЭМ!$B$33:$B$776,E$402)+'СЕТ СН'!$F$16</f>
        <v>0</v>
      </c>
      <c r="F413" s="36">
        <f>SUMIFS(СВЦЭМ!$K$34:$K$777,СВЦЭМ!$A$34:$A$777,$A413,СВЦЭМ!$B$33:$B$776,F$402)+'СЕТ СН'!$F$16</f>
        <v>0</v>
      </c>
      <c r="G413" s="36">
        <f>SUMIFS(СВЦЭМ!$K$34:$K$777,СВЦЭМ!$A$34:$A$777,$A413,СВЦЭМ!$B$33:$B$776,G$402)+'СЕТ СН'!$F$16</f>
        <v>0</v>
      </c>
      <c r="H413" s="36">
        <f>SUMIFS(СВЦЭМ!$K$34:$K$777,СВЦЭМ!$A$34:$A$777,$A413,СВЦЭМ!$B$33:$B$776,H$402)+'СЕТ СН'!$F$16</f>
        <v>0</v>
      </c>
      <c r="I413" s="36">
        <f>SUMIFS(СВЦЭМ!$K$34:$K$777,СВЦЭМ!$A$34:$A$777,$A413,СВЦЭМ!$B$33:$B$776,I$402)+'СЕТ СН'!$F$16</f>
        <v>0</v>
      </c>
      <c r="J413" s="36">
        <f>SUMIFS(СВЦЭМ!$K$34:$K$777,СВЦЭМ!$A$34:$A$777,$A413,СВЦЭМ!$B$33:$B$776,J$402)+'СЕТ СН'!$F$16</f>
        <v>0</v>
      </c>
      <c r="K413" s="36">
        <f>SUMIFS(СВЦЭМ!$K$34:$K$777,СВЦЭМ!$A$34:$A$777,$A413,СВЦЭМ!$B$33:$B$776,K$402)+'СЕТ СН'!$F$16</f>
        <v>0</v>
      </c>
      <c r="L413" s="36">
        <f>SUMIFS(СВЦЭМ!$K$34:$K$777,СВЦЭМ!$A$34:$A$777,$A413,СВЦЭМ!$B$33:$B$776,L$402)+'СЕТ СН'!$F$16</f>
        <v>0</v>
      </c>
      <c r="M413" s="36">
        <f>SUMIFS(СВЦЭМ!$K$34:$K$777,СВЦЭМ!$A$34:$A$777,$A413,СВЦЭМ!$B$33:$B$776,M$402)+'СЕТ СН'!$F$16</f>
        <v>0</v>
      </c>
      <c r="N413" s="36">
        <f>SUMIFS(СВЦЭМ!$K$34:$K$777,СВЦЭМ!$A$34:$A$777,$A413,СВЦЭМ!$B$33:$B$776,N$402)+'СЕТ СН'!$F$16</f>
        <v>0</v>
      </c>
      <c r="O413" s="36">
        <f>SUMIFS(СВЦЭМ!$K$34:$K$777,СВЦЭМ!$A$34:$A$777,$A413,СВЦЭМ!$B$33:$B$776,O$402)+'СЕТ СН'!$F$16</f>
        <v>0</v>
      </c>
      <c r="P413" s="36">
        <f>SUMIFS(СВЦЭМ!$K$34:$K$777,СВЦЭМ!$A$34:$A$777,$A413,СВЦЭМ!$B$33:$B$776,P$402)+'СЕТ СН'!$F$16</f>
        <v>0</v>
      </c>
      <c r="Q413" s="36">
        <f>SUMIFS(СВЦЭМ!$K$34:$K$777,СВЦЭМ!$A$34:$A$777,$A413,СВЦЭМ!$B$33:$B$776,Q$402)+'СЕТ СН'!$F$16</f>
        <v>0</v>
      </c>
      <c r="R413" s="36">
        <f>SUMIFS(СВЦЭМ!$K$34:$K$777,СВЦЭМ!$A$34:$A$777,$A413,СВЦЭМ!$B$33:$B$776,R$402)+'СЕТ СН'!$F$16</f>
        <v>0</v>
      </c>
      <c r="S413" s="36">
        <f>SUMIFS(СВЦЭМ!$K$34:$K$777,СВЦЭМ!$A$34:$A$777,$A413,СВЦЭМ!$B$33:$B$776,S$402)+'СЕТ СН'!$F$16</f>
        <v>0</v>
      </c>
      <c r="T413" s="36">
        <f>SUMIFS(СВЦЭМ!$K$34:$K$777,СВЦЭМ!$A$34:$A$777,$A413,СВЦЭМ!$B$33:$B$776,T$402)+'СЕТ СН'!$F$16</f>
        <v>0</v>
      </c>
      <c r="U413" s="36">
        <f>SUMIFS(СВЦЭМ!$K$34:$K$777,СВЦЭМ!$A$34:$A$777,$A413,СВЦЭМ!$B$33:$B$776,U$402)+'СЕТ СН'!$F$16</f>
        <v>0</v>
      </c>
      <c r="V413" s="36">
        <f>SUMIFS(СВЦЭМ!$K$34:$K$777,СВЦЭМ!$A$34:$A$777,$A413,СВЦЭМ!$B$33:$B$776,V$402)+'СЕТ СН'!$F$16</f>
        <v>0</v>
      </c>
      <c r="W413" s="36">
        <f>SUMIFS(СВЦЭМ!$K$34:$K$777,СВЦЭМ!$A$34:$A$777,$A413,СВЦЭМ!$B$33:$B$776,W$402)+'СЕТ СН'!$F$16</f>
        <v>0</v>
      </c>
      <c r="X413" s="36">
        <f>SUMIFS(СВЦЭМ!$K$34:$K$777,СВЦЭМ!$A$34:$A$777,$A413,СВЦЭМ!$B$33:$B$776,X$402)+'СЕТ СН'!$F$16</f>
        <v>0</v>
      </c>
      <c r="Y413" s="36">
        <f>SUMIFS(СВЦЭМ!$K$34:$K$777,СВЦЭМ!$A$34:$A$777,$A413,СВЦЭМ!$B$33:$B$776,Y$402)+'СЕТ СН'!$F$16</f>
        <v>0</v>
      </c>
    </row>
    <row r="414" spans="1:27" ht="15.75" hidden="1" x14ac:dyDescent="0.2">
      <c r="A414" s="35">
        <f t="shared" si="11"/>
        <v>43658</v>
      </c>
      <c r="B414" s="36">
        <f>SUMIFS(СВЦЭМ!$K$34:$K$777,СВЦЭМ!$A$34:$A$777,$A414,СВЦЭМ!$B$33:$B$776,B$402)+'СЕТ СН'!$F$16</f>
        <v>0</v>
      </c>
      <c r="C414" s="36">
        <f>SUMIFS(СВЦЭМ!$K$34:$K$777,СВЦЭМ!$A$34:$A$777,$A414,СВЦЭМ!$B$33:$B$776,C$402)+'СЕТ СН'!$F$16</f>
        <v>0</v>
      </c>
      <c r="D414" s="36">
        <f>SUMIFS(СВЦЭМ!$K$34:$K$777,СВЦЭМ!$A$34:$A$777,$A414,СВЦЭМ!$B$33:$B$776,D$402)+'СЕТ СН'!$F$16</f>
        <v>0</v>
      </c>
      <c r="E414" s="36">
        <f>SUMIFS(СВЦЭМ!$K$34:$K$777,СВЦЭМ!$A$34:$A$777,$A414,СВЦЭМ!$B$33:$B$776,E$402)+'СЕТ СН'!$F$16</f>
        <v>0</v>
      </c>
      <c r="F414" s="36">
        <f>SUMIFS(СВЦЭМ!$K$34:$K$777,СВЦЭМ!$A$34:$A$777,$A414,СВЦЭМ!$B$33:$B$776,F$402)+'СЕТ СН'!$F$16</f>
        <v>0</v>
      </c>
      <c r="G414" s="36">
        <f>SUMIFS(СВЦЭМ!$K$34:$K$777,СВЦЭМ!$A$34:$A$777,$A414,СВЦЭМ!$B$33:$B$776,G$402)+'СЕТ СН'!$F$16</f>
        <v>0</v>
      </c>
      <c r="H414" s="36">
        <f>SUMIFS(СВЦЭМ!$K$34:$K$777,СВЦЭМ!$A$34:$A$777,$A414,СВЦЭМ!$B$33:$B$776,H$402)+'СЕТ СН'!$F$16</f>
        <v>0</v>
      </c>
      <c r="I414" s="36">
        <f>SUMIFS(СВЦЭМ!$K$34:$K$777,СВЦЭМ!$A$34:$A$777,$A414,СВЦЭМ!$B$33:$B$776,I$402)+'СЕТ СН'!$F$16</f>
        <v>0</v>
      </c>
      <c r="J414" s="36">
        <f>SUMIFS(СВЦЭМ!$K$34:$K$777,СВЦЭМ!$A$34:$A$777,$A414,СВЦЭМ!$B$33:$B$776,J$402)+'СЕТ СН'!$F$16</f>
        <v>0</v>
      </c>
      <c r="K414" s="36">
        <f>SUMIFS(СВЦЭМ!$K$34:$K$777,СВЦЭМ!$A$34:$A$777,$A414,СВЦЭМ!$B$33:$B$776,K$402)+'СЕТ СН'!$F$16</f>
        <v>0</v>
      </c>
      <c r="L414" s="36">
        <f>SUMIFS(СВЦЭМ!$K$34:$K$777,СВЦЭМ!$A$34:$A$777,$A414,СВЦЭМ!$B$33:$B$776,L$402)+'СЕТ СН'!$F$16</f>
        <v>0</v>
      </c>
      <c r="M414" s="36">
        <f>SUMIFS(СВЦЭМ!$K$34:$K$777,СВЦЭМ!$A$34:$A$777,$A414,СВЦЭМ!$B$33:$B$776,M$402)+'СЕТ СН'!$F$16</f>
        <v>0</v>
      </c>
      <c r="N414" s="36">
        <f>SUMIFS(СВЦЭМ!$K$34:$K$777,СВЦЭМ!$A$34:$A$777,$A414,СВЦЭМ!$B$33:$B$776,N$402)+'СЕТ СН'!$F$16</f>
        <v>0</v>
      </c>
      <c r="O414" s="36">
        <f>SUMIFS(СВЦЭМ!$K$34:$K$777,СВЦЭМ!$A$34:$A$777,$A414,СВЦЭМ!$B$33:$B$776,O$402)+'СЕТ СН'!$F$16</f>
        <v>0</v>
      </c>
      <c r="P414" s="36">
        <f>SUMIFS(СВЦЭМ!$K$34:$K$777,СВЦЭМ!$A$34:$A$777,$A414,СВЦЭМ!$B$33:$B$776,P$402)+'СЕТ СН'!$F$16</f>
        <v>0</v>
      </c>
      <c r="Q414" s="36">
        <f>SUMIFS(СВЦЭМ!$K$34:$K$777,СВЦЭМ!$A$34:$A$777,$A414,СВЦЭМ!$B$33:$B$776,Q$402)+'СЕТ СН'!$F$16</f>
        <v>0</v>
      </c>
      <c r="R414" s="36">
        <f>SUMIFS(СВЦЭМ!$K$34:$K$777,СВЦЭМ!$A$34:$A$777,$A414,СВЦЭМ!$B$33:$B$776,R$402)+'СЕТ СН'!$F$16</f>
        <v>0</v>
      </c>
      <c r="S414" s="36">
        <f>SUMIFS(СВЦЭМ!$K$34:$K$777,СВЦЭМ!$A$34:$A$777,$A414,СВЦЭМ!$B$33:$B$776,S$402)+'СЕТ СН'!$F$16</f>
        <v>0</v>
      </c>
      <c r="T414" s="36">
        <f>SUMIFS(СВЦЭМ!$K$34:$K$777,СВЦЭМ!$A$34:$A$777,$A414,СВЦЭМ!$B$33:$B$776,T$402)+'СЕТ СН'!$F$16</f>
        <v>0</v>
      </c>
      <c r="U414" s="36">
        <f>SUMIFS(СВЦЭМ!$K$34:$K$777,СВЦЭМ!$A$34:$A$777,$A414,СВЦЭМ!$B$33:$B$776,U$402)+'СЕТ СН'!$F$16</f>
        <v>0</v>
      </c>
      <c r="V414" s="36">
        <f>SUMIFS(СВЦЭМ!$K$34:$K$777,СВЦЭМ!$A$34:$A$777,$A414,СВЦЭМ!$B$33:$B$776,V$402)+'СЕТ СН'!$F$16</f>
        <v>0</v>
      </c>
      <c r="W414" s="36">
        <f>SUMIFS(СВЦЭМ!$K$34:$K$777,СВЦЭМ!$A$34:$A$777,$A414,СВЦЭМ!$B$33:$B$776,W$402)+'СЕТ СН'!$F$16</f>
        <v>0</v>
      </c>
      <c r="X414" s="36">
        <f>SUMIFS(СВЦЭМ!$K$34:$K$777,СВЦЭМ!$A$34:$A$777,$A414,СВЦЭМ!$B$33:$B$776,X$402)+'СЕТ СН'!$F$16</f>
        <v>0</v>
      </c>
      <c r="Y414" s="36">
        <f>SUMIFS(СВЦЭМ!$K$34:$K$777,СВЦЭМ!$A$34:$A$777,$A414,СВЦЭМ!$B$33:$B$776,Y$402)+'СЕТ СН'!$F$16</f>
        <v>0</v>
      </c>
    </row>
    <row r="415" spans="1:27" ht="15.75" hidden="1" x14ac:dyDescent="0.2">
      <c r="A415" s="35">
        <f t="shared" si="11"/>
        <v>43659</v>
      </c>
      <c r="B415" s="36">
        <f>SUMIFS(СВЦЭМ!$K$34:$K$777,СВЦЭМ!$A$34:$A$777,$A415,СВЦЭМ!$B$33:$B$776,B$402)+'СЕТ СН'!$F$16</f>
        <v>0</v>
      </c>
      <c r="C415" s="36">
        <f>SUMIFS(СВЦЭМ!$K$34:$K$777,СВЦЭМ!$A$34:$A$777,$A415,СВЦЭМ!$B$33:$B$776,C$402)+'СЕТ СН'!$F$16</f>
        <v>0</v>
      </c>
      <c r="D415" s="36">
        <f>SUMIFS(СВЦЭМ!$K$34:$K$777,СВЦЭМ!$A$34:$A$777,$A415,СВЦЭМ!$B$33:$B$776,D$402)+'СЕТ СН'!$F$16</f>
        <v>0</v>
      </c>
      <c r="E415" s="36">
        <f>SUMIFS(СВЦЭМ!$K$34:$K$777,СВЦЭМ!$A$34:$A$777,$A415,СВЦЭМ!$B$33:$B$776,E$402)+'СЕТ СН'!$F$16</f>
        <v>0</v>
      </c>
      <c r="F415" s="36">
        <f>SUMIFS(СВЦЭМ!$K$34:$K$777,СВЦЭМ!$A$34:$A$777,$A415,СВЦЭМ!$B$33:$B$776,F$402)+'СЕТ СН'!$F$16</f>
        <v>0</v>
      </c>
      <c r="G415" s="36">
        <f>SUMIFS(СВЦЭМ!$K$34:$K$777,СВЦЭМ!$A$34:$A$777,$A415,СВЦЭМ!$B$33:$B$776,G$402)+'СЕТ СН'!$F$16</f>
        <v>0</v>
      </c>
      <c r="H415" s="36">
        <f>SUMIFS(СВЦЭМ!$K$34:$K$777,СВЦЭМ!$A$34:$A$777,$A415,СВЦЭМ!$B$33:$B$776,H$402)+'СЕТ СН'!$F$16</f>
        <v>0</v>
      </c>
      <c r="I415" s="36">
        <f>SUMIFS(СВЦЭМ!$K$34:$K$777,СВЦЭМ!$A$34:$A$777,$A415,СВЦЭМ!$B$33:$B$776,I$402)+'СЕТ СН'!$F$16</f>
        <v>0</v>
      </c>
      <c r="J415" s="36">
        <f>SUMIFS(СВЦЭМ!$K$34:$K$777,СВЦЭМ!$A$34:$A$777,$A415,СВЦЭМ!$B$33:$B$776,J$402)+'СЕТ СН'!$F$16</f>
        <v>0</v>
      </c>
      <c r="K415" s="36">
        <f>SUMIFS(СВЦЭМ!$K$34:$K$777,СВЦЭМ!$A$34:$A$777,$A415,СВЦЭМ!$B$33:$B$776,K$402)+'СЕТ СН'!$F$16</f>
        <v>0</v>
      </c>
      <c r="L415" s="36">
        <f>SUMIFS(СВЦЭМ!$K$34:$K$777,СВЦЭМ!$A$34:$A$777,$A415,СВЦЭМ!$B$33:$B$776,L$402)+'СЕТ СН'!$F$16</f>
        <v>0</v>
      </c>
      <c r="M415" s="36">
        <f>SUMIFS(СВЦЭМ!$K$34:$K$777,СВЦЭМ!$A$34:$A$777,$A415,СВЦЭМ!$B$33:$B$776,M$402)+'СЕТ СН'!$F$16</f>
        <v>0</v>
      </c>
      <c r="N415" s="36">
        <f>SUMIFS(СВЦЭМ!$K$34:$K$777,СВЦЭМ!$A$34:$A$777,$A415,СВЦЭМ!$B$33:$B$776,N$402)+'СЕТ СН'!$F$16</f>
        <v>0</v>
      </c>
      <c r="O415" s="36">
        <f>SUMIFS(СВЦЭМ!$K$34:$K$777,СВЦЭМ!$A$34:$A$777,$A415,СВЦЭМ!$B$33:$B$776,O$402)+'СЕТ СН'!$F$16</f>
        <v>0</v>
      </c>
      <c r="P415" s="36">
        <f>SUMIFS(СВЦЭМ!$K$34:$K$777,СВЦЭМ!$A$34:$A$777,$A415,СВЦЭМ!$B$33:$B$776,P$402)+'СЕТ СН'!$F$16</f>
        <v>0</v>
      </c>
      <c r="Q415" s="36">
        <f>SUMIFS(СВЦЭМ!$K$34:$K$777,СВЦЭМ!$A$34:$A$777,$A415,СВЦЭМ!$B$33:$B$776,Q$402)+'СЕТ СН'!$F$16</f>
        <v>0</v>
      </c>
      <c r="R415" s="36">
        <f>SUMIFS(СВЦЭМ!$K$34:$K$777,СВЦЭМ!$A$34:$A$777,$A415,СВЦЭМ!$B$33:$B$776,R$402)+'СЕТ СН'!$F$16</f>
        <v>0</v>
      </c>
      <c r="S415" s="36">
        <f>SUMIFS(СВЦЭМ!$K$34:$K$777,СВЦЭМ!$A$34:$A$777,$A415,СВЦЭМ!$B$33:$B$776,S$402)+'СЕТ СН'!$F$16</f>
        <v>0</v>
      </c>
      <c r="T415" s="36">
        <f>SUMIFS(СВЦЭМ!$K$34:$K$777,СВЦЭМ!$A$34:$A$777,$A415,СВЦЭМ!$B$33:$B$776,T$402)+'СЕТ СН'!$F$16</f>
        <v>0</v>
      </c>
      <c r="U415" s="36">
        <f>SUMIFS(СВЦЭМ!$K$34:$K$777,СВЦЭМ!$A$34:$A$777,$A415,СВЦЭМ!$B$33:$B$776,U$402)+'СЕТ СН'!$F$16</f>
        <v>0</v>
      </c>
      <c r="V415" s="36">
        <f>SUMIFS(СВЦЭМ!$K$34:$K$777,СВЦЭМ!$A$34:$A$777,$A415,СВЦЭМ!$B$33:$B$776,V$402)+'СЕТ СН'!$F$16</f>
        <v>0</v>
      </c>
      <c r="W415" s="36">
        <f>SUMIFS(СВЦЭМ!$K$34:$K$777,СВЦЭМ!$A$34:$A$777,$A415,СВЦЭМ!$B$33:$B$776,W$402)+'СЕТ СН'!$F$16</f>
        <v>0</v>
      </c>
      <c r="X415" s="36">
        <f>SUMIFS(СВЦЭМ!$K$34:$K$777,СВЦЭМ!$A$34:$A$777,$A415,СВЦЭМ!$B$33:$B$776,X$402)+'СЕТ СН'!$F$16</f>
        <v>0</v>
      </c>
      <c r="Y415" s="36">
        <f>SUMIFS(СВЦЭМ!$K$34:$K$777,СВЦЭМ!$A$34:$A$777,$A415,СВЦЭМ!$B$33:$B$776,Y$402)+'СЕТ СН'!$F$16</f>
        <v>0</v>
      </c>
    </row>
    <row r="416" spans="1:27" ht="15.75" hidden="1" x14ac:dyDescent="0.2">
      <c r="A416" s="35">
        <f t="shared" si="11"/>
        <v>43660</v>
      </c>
      <c r="B416" s="36">
        <f>SUMIFS(СВЦЭМ!$K$34:$K$777,СВЦЭМ!$A$34:$A$777,$A416,СВЦЭМ!$B$33:$B$776,B$402)+'СЕТ СН'!$F$16</f>
        <v>0</v>
      </c>
      <c r="C416" s="36">
        <f>SUMIFS(СВЦЭМ!$K$34:$K$777,СВЦЭМ!$A$34:$A$777,$A416,СВЦЭМ!$B$33:$B$776,C$402)+'СЕТ СН'!$F$16</f>
        <v>0</v>
      </c>
      <c r="D416" s="36">
        <f>SUMIFS(СВЦЭМ!$K$34:$K$777,СВЦЭМ!$A$34:$A$777,$A416,СВЦЭМ!$B$33:$B$776,D$402)+'СЕТ СН'!$F$16</f>
        <v>0</v>
      </c>
      <c r="E416" s="36">
        <f>SUMIFS(СВЦЭМ!$K$34:$K$777,СВЦЭМ!$A$34:$A$777,$A416,СВЦЭМ!$B$33:$B$776,E$402)+'СЕТ СН'!$F$16</f>
        <v>0</v>
      </c>
      <c r="F416" s="36">
        <f>SUMIFS(СВЦЭМ!$K$34:$K$777,СВЦЭМ!$A$34:$A$777,$A416,СВЦЭМ!$B$33:$B$776,F$402)+'СЕТ СН'!$F$16</f>
        <v>0</v>
      </c>
      <c r="G416" s="36">
        <f>SUMIFS(СВЦЭМ!$K$34:$K$777,СВЦЭМ!$A$34:$A$777,$A416,СВЦЭМ!$B$33:$B$776,G$402)+'СЕТ СН'!$F$16</f>
        <v>0</v>
      </c>
      <c r="H416" s="36">
        <f>SUMIFS(СВЦЭМ!$K$34:$K$777,СВЦЭМ!$A$34:$A$777,$A416,СВЦЭМ!$B$33:$B$776,H$402)+'СЕТ СН'!$F$16</f>
        <v>0</v>
      </c>
      <c r="I416" s="36">
        <f>SUMIFS(СВЦЭМ!$K$34:$K$777,СВЦЭМ!$A$34:$A$777,$A416,СВЦЭМ!$B$33:$B$776,I$402)+'СЕТ СН'!$F$16</f>
        <v>0</v>
      </c>
      <c r="J416" s="36">
        <f>SUMIFS(СВЦЭМ!$K$34:$K$777,СВЦЭМ!$A$34:$A$777,$A416,СВЦЭМ!$B$33:$B$776,J$402)+'СЕТ СН'!$F$16</f>
        <v>0</v>
      </c>
      <c r="K416" s="36">
        <f>SUMIFS(СВЦЭМ!$K$34:$K$777,СВЦЭМ!$A$34:$A$777,$A416,СВЦЭМ!$B$33:$B$776,K$402)+'СЕТ СН'!$F$16</f>
        <v>0</v>
      </c>
      <c r="L416" s="36">
        <f>SUMIFS(СВЦЭМ!$K$34:$K$777,СВЦЭМ!$A$34:$A$777,$A416,СВЦЭМ!$B$33:$B$776,L$402)+'СЕТ СН'!$F$16</f>
        <v>0</v>
      </c>
      <c r="M416" s="36">
        <f>SUMIFS(СВЦЭМ!$K$34:$K$777,СВЦЭМ!$A$34:$A$777,$A416,СВЦЭМ!$B$33:$B$776,M$402)+'СЕТ СН'!$F$16</f>
        <v>0</v>
      </c>
      <c r="N416" s="36">
        <f>SUMIFS(СВЦЭМ!$K$34:$K$777,СВЦЭМ!$A$34:$A$777,$A416,СВЦЭМ!$B$33:$B$776,N$402)+'СЕТ СН'!$F$16</f>
        <v>0</v>
      </c>
      <c r="O416" s="36">
        <f>SUMIFS(СВЦЭМ!$K$34:$K$777,СВЦЭМ!$A$34:$A$777,$A416,СВЦЭМ!$B$33:$B$776,O$402)+'СЕТ СН'!$F$16</f>
        <v>0</v>
      </c>
      <c r="P416" s="36">
        <f>SUMIFS(СВЦЭМ!$K$34:$K$777,СВЦЭМ!$A$34:$A$777,$A416,СВЦЭМ!$B$33:$B$776,P$402)+'СЕТ СН'!$F$16</f>
        <v>0</v>
      </c>
      <c r="Q416" s="36">
        <f>SUMIFS(СВЦЭМ!$K$34:$K$777,СВЦЭМ!$A$34:$A$777,$A416,СВЦЭМ!$B$33:$B$776,Q$402)+'СЕТ СН'!$F$16</f>
        <v>0</v>
      </c>
      <c r="R416" s="36">
        <f>SUMIFS(СВЦЭМ!$K$34:$K$777,СВЦЭМ!$A$34:$A$777,$A416,СВЦЭМ!$B$33:$B$776,R$402)+'СЕТ СН'!$F$16</f>
        <v>0</v>
      </c>
      <c r="S416" s="36">
        <f>SUMIFS(СВЦЭМ!$K$34:$K$777,СВЦЭМ!$A$34:$A$777,$A416,СВЦЭМ!$B$33:$B$776,S$402)+'СЕТ СН'!$F$16</f>
        <v>0</v>
      </c>
      <c r="T416" s="36">
        <f>SUMIFS(СВЦЭМ!$K$34:$K$777,СВЦЭМ!$A$34:$A$777,$A416,СВЦЭМ!$B$33:$B$776,T$402)+'СЕТ СН'!$F$16</f>
        <v>0</v>
      </c>
      <c r="U416" s="36">
        <f>SUMIFS(СВЦЭМ!$K$34:$K$777,СВЦЭМ!$A$34:$A$777,$A416,СВЦЭМ!$B$33:$B$776,U$402)+'СЕТ СН'!$F$16</f>
        <v>0</v>
      </c>
      <c r="V416" s="36">
        <f>SUMIFS(СВЦЭМ!$K$34:$K$777,СВЦЭМ!$A$34:$A$777,$A416,СВЦЭМ!$B$33:$B$776,V$402)+'СЕТ СН'!$F$16</f>
        <v>0</v>
      </c>
      <c r="W416" s="36">
        <f>SUMIFS(СВЦЭМ!$K$34:$K$777,СВЦЭМ!$A$34:$A$777,$A416,СВЦЭМ!$B$33:$B$776,W$402)+'СЕТ СН'!$F$16</f>
        <v>0</v>
      </c>
      <c r="X416" s="36">
        <f>SUMIFS(СВЦЭМ!$K$34:$K$777,СВЦЭМ!$A$34:$A$777,$A416,СВЦЭМ!$B$33:$B$776,X$402)+'СЕТ СН'!$F$16</f>
        <v>0</v>
      </c>
      <c r="Y416" s="36">
        <f>SUMIFS(СВЦЭМ!$K$34:$K$777,СВЦЭМ!$A$34:$A$777,$A416,СВЦЭМ!$B$33:$B$776,Y$402)+'СЕТ СН'!$F$16</f>
        <v>0</v>
      </c>
    </row>
    <row r="417" spans="1:25" ht="15.75" hidden="1" x14ac:dyDescent="0.2">
      <c r="A417" s="35">
        <f t="shared" si="11"/>
        <v>43661</v>
      </c>
      <c r="B417" s="36">
        <f>SUMIFS(СВЦЭМ!$K$34:$K$777,СВЦЭМ!$A$34:$A$777,$A417,СВЦЭМ!$B$33:$B$776,B$402)+'СЕТ СН'!$F$16</f>
        <v>0</v>
      </c>
      <c r="C417" s="36">
        <f>SUMIFS(СВЦЭМ!$K$34:$K$777,СВЦЭМ!$A$34:$A$777,$A417,СВЦЭМ!$B$33:$B$776,C$402)+'СЕТ СН'!$F$16</f>
        <v>0</v>
      </c>
      <c r="D417" s="36">
        <f>SUMIFS(СВЦЭМ!$K$34:$K$777,СВЦЭМ!$A$34:$A$777,$A417,СВЦЭМ!$B$33:$B$776,D$402)+'СЕТ СН'!$F$16</f>
        <v>0</v>
      </c>
      <c r="E417" s="36">
        <f>SUMIFS(СВЦЭМ!$K$34:$K$777,СВЦЭМ!$A$34:$A$777,$A417,СВЦЭМ!$B$33:$B$776,E$402)+'СЕТ СН'!$F$16</f>
        <v>0</v>
      </c>
      <c r="F417" s="36">
        <f>SUMIFS(СВЦЭМ!$K$34:$K$777,СВЦЭМ!$A$34:$A$777,$A417,СВЦЭМ!$B$33:$B$776,F$402)+'СЕТ СН'!$F$16</f>
        <v>0</v>
      </c>
      <c r="G417" s="36">
        <f>SUMIFS(СВЦЭМ!$K$34:$K$777,СВЦЭМ!$A$34:$A$777,$A417,СВЦЭМ!$B$33:$B$776,G$402)+'СЕТ СН'!$F$16</f>
        <v>0</v>
      </c>
      <c r="H417" s="36">
        <f>SUMIFS(СВЦЭМ!$K$34:$K$777,СВЦЭМ!$A$34:$A$777,$A417,СВЦЭМ!$B$33:$B$776,H$402)+'СЕТ СН'!$F$16</f>
        <v>0</v>
      </c>
      <c r="I417" s="36">
        <f>SUMIFS(СВЦЭМ!$K$34:$K$777,СВЦЭМ!$A$34:$A$777,$A417,СВЦЭМ!$B$33:$B$776,I$402)+'СЕТ СН'!$F$16</f>
        <v>0</v>
      </c>
      <c r="J417" s="36">
        <f>SUMIFS(СВЦЭМ!$K$34:$K$777,СВЦЭМ!$A$34:$A$777,$A417,СВЦЭМ!$B$33:$B$776,J$402)+'СЕТ СН'!$F$16</f>
        <v>0</v>
      </c>
      <c r="K417" s="36">
        <f>SUMIFS(СВЦЭМ!$K$34:$K$777,СВЦЭМ!$A$34:$A$777,$A417,СВЦЭМ!$B$33:$B$776,K$402)+'СЕТ СН'!$F$16</f>
        <v>0</v>
      </c>
      <c r="L417" s="36">
        <f>SUMIFS(СВЦЭМ!$K$34:$K$777,СВЦЭМ!$A$34:$A$777,$A417,СВЦЭМ!$B$33:$B$776,L$402)+'СЕТ СН'!$F$16</f>
        <v>0</v>
      </c>
      <c r="M417" s="36">
        <f>SUMIFS(СВЦЭМ!$K$34:$K$777,СВЦЭМ!$A$34:$A$777,$A417,СВЦЭМ!$B$33:$B$776,M$402)+'СЕТ СН'!$F$16</f>
        <v>0</v>
      </c>
      <c r="N417" s="36">
        <f>SUMIFS(СВЦЭМ!$K$34:$K$777,СВЦЭМ!$A$34:$A$777,$A417,СВЦЭМ!$B$33:$B$776,N$402)+'СЕТ СН'!$F$16</f>
        <v>0</v>
      </c>
      <c r="O417" s="36">
        <f>SUMIFS(СВЦЭМ!$K$34:$K$777,СВЦЭМ!$A$34:$A$777,$A417,СВЦЭМ!$B$33:$B$776,O$402)+'СЕТ СН'!$F$16</f>
        <v>0</v>
      </c>
      <c r="P417" s="36">
        <f>SUMIFS(СВЦЭМ!$K$34:$K$777,СВЦЭМ!$A$34:$A$777,$A417,СВЦЭМ!$B$33:$B$776,P$402)+'СЕТ СН'!$F$16</f>
        <v>0</v>
      </c>
      <c r="Q417" s="36">
        <f>SUMIFS(СВЦЭМ!$K$34:$K$777,СВЦЭМ!$A$34:$A$777,$A417,СВЦЭМ!$B$33:$B$776,Q$402)+'СЕТ СН'!$F$16</f>
        <v>0</v>
      </c>
      <c r="R417" s="36">
        <f>SUMIFS(СВЦЭМ!$K$34:$K$777,СВЦЭМ!$A$34:$A$777,$A417,СВЦЭМ!$B$33:$B$776,R$402)+'СЕТ СН'!$F$16</f>
        <v>0</v>
      </c>
      <c r="S417" s="36">
        <f>SUMIFS(СВЦЭМ!$K$34:$K$777,СВЦЭМ!$A$34:$A$777,$A417,СВЦЭМ!$B$33:$B$776,S$402)+'СЕТ СН'!$F$16</f>
        <v>0</v>
      </c>
      <c r="T417" s="36">
        <f>SUMIFS(СВЦЭМ!$K$34:$K$777,СВЦЭМ!$A$34:$A$777,$A417,СВЦЭМ!$B$33:$B$776,T$402)+'СЕТ СН'!$F$16</f>
        <v>0</v>
      </c>
      <c r="U417" s="36">
        <f>SUMIFS(СВЦЭМ!$K$34:$K$777,СВЦЭМ!$A$34:$A$777,$A417,СВЦЭМ!$B$33:$B$776,U$402)+'СЕТ СН'!$F$16</f>
        <v>0</v>
      </c>
      <c r="V417" s="36">
        <f>SUMIFS(СВЦЭМ!$K$34:$K$777,СВЦЭМ!$A$34:$A$777,$A417,СВЦЭМ!$B$33:$B$776,V$402)+'СЕТ СН'!$F$16</f>
        <v>0</v>
      </c>
      <c r="W417" s="36">
        <f>SUMIFS(СВЦЭМ!$K$34:$K$777,СВЦЭМ!$A$34:$A$777,$A417,СВЦЭМ!$B$33:$B$776,W$402)+'СЕТ СН'!$F$16</f>
        <v>0</v>
      </c>
      <c r="X417" s="36">
        <f>SUMIFS(СВЦЭМ!$K$34:$K$777,СВЦЭМ!$A$34:$A$777,$A417,СВЦЭМ!$B$33:$B$776,X$402)+'СЕТ СН'!$F$16</f>
        <v>0</v>
      </c>
      <c r="Y417" s="36">
        <f>SUMIFS(СВЦЭМ!$K$34:$K$777,СВЦЭМ!$A$34:$A$777,$A417,СВЦЭМ!$B$33:$B$776,Y$402)+'СЕТ СН'!$F$16</f>
        <v>0</v>
      </c>
    </row>
    <row r="418" spans="1:25" ht="15.75" hidden="1" x14ac:dyDescent="0.2">
      <c r="A418" s="35">
        <f t="shared" si="11"/>
        <v>43662</v>
      </c>
      <c r="B418" s="36">
        <f>SUMIFS(СВЦЭМ!$K$34:$K$777,СВЦЭМ!$A$34:$A$777,$A418,СВЦЭМ!$B$33:$B$776,B$402)+'СЕТ СН'!$F$16</f>
        <v>0</v>
      </c>
      <c r="C418" s="36">
        <f>SUMIFS(СВЦЭМ!$K$34:$K$777,СВЦЭМ!$A$34:$A$777,$A418,СВЦЭМ!$B$33:$B$776,C$402)+'СЕТ СН'!$F$16</f>
        <v>0</v>
      </c>
      <c r="D418" s="36">
        <f>SUMIFS(СВЦЭМ!$K$34:$K$777,СВЦЭМ!$A$34:$A$777,$A418,СВЦЭМ!$B$33:$B$776,D$402)+'СЕТ СН'!$F$16</f>
        <v>0</v>
      </c>
      <c r="E418" s="36">
        <f>SUMIFS(СВЦЭМ!$K$34:$K$777,СВЦЭМ!$A$34:$A$777,$A418,СВЦЭМ!$B$33:$B$776,E$402)+'СЕТ СН'!$F$16</f>
        <v>0</v>
      </c>
      <c r="F418" s="36">
        <f>SUMIFS(СВЦЭМ!$K$34:$K$777,СВЦЭМ!$A$34:$A$777,$A418,СВЦЭМ!$B$33:$B$776,F$402)+'СЕТ СН'!$F$16</f>
        <v>0</v>
      </c>
      <c r="G418" s="36">
        <f>SUMIFS(СВЦЭМ!$K$34:$K$777,СВЦЭМ!$A$34:$A$777,$A418,СВЦЭМ!$B$33:$B$776,G$402)+'СЕТ СН'!$F$16</f>
        <v>0</v>
      </c>
      <c r="H418" s="36">
        <f>SUMIFS(СВЦЭМ!$K$34:$K$777,СВЦЭМ!$A$34:$A$777,$A418,СВЦЭМ!$B$33:$B$776,H$402)+'СЕТ СН'!$F$16</f>
        <v>0</v>
      </c>
      <c r="I418" s="36">
        <f>SUMIFS(СВЦЭМ!$K$34:$K$777,СВЦЭМ!$A$34:$A$777,$A418,СВЦЭМ!$B$33:$B$776,I$402)+'СЕТ СН'!$F$16</f>
        <v>0</v>
      </c>
      <c r="J418" s="36">
        <f>SUMIFS(СВЦЭМ!$K$34:$K$777,СВЦЭМ!$A$34:$A$777,$A418,СВЦЭМ!$B$33:$B$776,J$402)+'СЕТ СН'!$F$16</f>
        <v>0</v>
      </c>
      <c r="K418" s="36">
        <f>SUMIFS(СВЦЭМ!$K$34:$K$777,СВЦЭМ!$A$34:$A$777,$A418,СВЦЭМ!$B$33:$B$776,K$402)+'СЕТ СН'!$F$16</f>
        <v>0</v>
      </c>
      <c r="L418" s="36">
        <f>SUMIFS(СВЦЭМ!$K$34:$K$777,СВЦЭМ!$A$34:$A$777,$A418,СВЦЭМ!$B$33:$B$776,L$402)+'СЕТ СН'!$F$16</f>
        <v>0</v>
      </c>
      <c r="M418" s="36">
        <f>SUMIFS(СВЦЭМ!$K$34:$K$777,СВЦЭМ!$A$34:$A$777,$A418,СВЦЭМ!$B$33:$B$776,M$402)+'СЕТ СН'!$F$16</f>
        <v>0</v>
      </c>
      <c r="N418" s="36">
        <f>SUMIFS(СВЦЭМ!$K$34:$K$777,СВЦЭМ!$A$34:$A$777,$A418,СВЦЭМ!$B$33:$B$776,N$402)+'СЕТ СН'!$F$16</f>
        <v>0</v>
      </c>
      <c r="O418" s="36">
        <f>SUMIFS(СВЦЭМ!$K$34:$K$777,СВЦЭМ!$A$34:$A$777,$A418,СВЦЭМ!$B$33:$B$776,O$402)+'СЕТ СН'!$F$16</f>
        <v>0</v>
      </c>
      <c r="P418" s="36">
        <f>SUMIFS(СВЦЭМ!$K$34:$K$777,СВЦЭМ!$A$34:$A$777,$A418,СВЦЭМ!$B$33:$B$776,P$402)+'СЕТ СН'!$F$16</f>
        <v>0</v>
      </c>
      <c r="Q418" s="36">
        <f>SUMIFS(СВЦЭМ!$K$34:$K$777,СВЦЭМ!$A$34:$A$777,$A418,СВЦЭМ!$B$33:$B$776,Q$402)+'СЕТ СН'!$F$16</f>
        <v>0</v>
      </c>
      <c r="R418" s="36">
        <f>SUMIFS(СВЦЭМ!$K$34:$K$777,СВЦЭМ!$A$34:$A$777,$A418,СВЦЭМ!$B$33:$B$776,R$402)+'СЕТ СН'!$F$16</f>
        <v>0</v>
      </c>
      <c r="S418" s="36">
        <f>SUMIFS(СВЦЭМ!$K$34:$K$777,СВЦЭМ!$A$34:$A$777,$A418,СВЦЭМ!$B$33:$B$776,S$402)+'СЕТ СН'!$F$16</f>
        <v>0</v>
      </c>
      <c r="T418" s="36">
        <f>SUMIFS(СВЦЭМ!$K$34:$K$777,СВЦЭМ!$A$34:$A$777,$A418,СВЦЭМ!$B$33:$B$776,T$402)+'СЕТ СН'!$F$16</f>
        <v>0</v>
      </c>
      <c r="U418" s="36">
        <f>SUMIFS(СВЦЭМ!$K$34:$K$777,СВЦЭМ!$A$34:$A$777,$A418,СВЦЭМ!$B$33:$B$776,U$402)+'СЕТ СН'!$F$16</f>
        <v>0</v>
      </c>
      <c r="V418" s="36">
        <f>SUMIFS(СВЦЭМ!$K$34:$K$777,СВЦЭМ!$A$34:$A$777,$A418,СВЦЭМ!$B$33:$B$776,V$402)+'СЕТ СН'!$F$16</f>
        <v>0</v>
      </c>
      <c r="W418" s="36">
        <f>SUMIFS(СВЦЭМ!$K$34:$K$777,СВЦЭМ!$A$34:$A$777,$A418,СВЦЭМ!$B$33:$B$776,W$402)+'СЕТ СН'!$F$16</f>
        <v>0</v>
      </c>
      <c r="X418" s="36">
        <f>SUMIFS(СВЦЭМ!$K$34:$K$777,СВЦЭМ!$A$34:$A$777,$A418,СВЦЭМ!$B$33:$B$776,X$402)+'СЕТ СН'!$F$16</f>
        <v>0</v>
      </c>
      <c r="Y418" s="36">
        <f>SUMIFS(СВЦЭМ!$K$34:$K$777,СВЦЭМ!$A$34:$A$777,$A418,СВЦЭМ!$B$33:$B$776,Y$402)+'СЕТ СН'!$F$16</f>
        <v>0</v>
      </c>
    </row>
    <row r="419" spans="1:25" ht="15.75" hidden="1" x14ac:dyDescent="0.2">
      <c r="A419" s="35">
        <f t="shared" si="11"/>
        <v>43663</v>
      </c>
      <c r="B419" s="36">
        <f>SUMIFS(СВЦЭМ!$K$34:$K$777,СВЦЭМ!$A$34:$A$777,$A419,СВЦЭМ!$B$33:$B$776,B$402)+'СЕТ СН'!$F$16</f>
        <v>0</v>
      </c>
      <c r="C419" s="36">
        <f>SUMIFS(СВЦЭМ!$K$34:$K$777,СВЦЭМ!$A$34:$A$777,$A419,СВЦЭМ!$B$33:$B$776,C$402)+'СЕТ СН'!$F$16</f>
        <v>0</v>
      </c>
      <c r="D419" s="36">
        <f>SUMIFS(СВЦЭМ!$K$34:$K$777,СВЦЭМ!$A$34:$A$777,$A419,СВЦЭМ!$B$33:$B$776,D$402)+'СЕТ СН'!$F$16</f>
        <v>0</v>
      </c>
      <c r="E419" s="36">
        <f>SUMIFS(СВЦЭМ!$K$34:$K$777,СВЦЭМ!$A$34:$A$777,$A419,СВЦЭМ!$B$33:$B$776,E$402)+'СЕТ СН'!$F$16</f>
        <v>0</v>
      </c>
      <c r="F419" s="36">
        <f>SUMIFS(СВЦЭМ!$K$34:$K$777,СВЦЭМ!$A$34:$A$777,$A419,СВЦЭМ!$B$33:$B$776,F$402)+'СЕТ СН'!$F$16</f>
        <v>0</v>
      </c>
      <c r="G419" s="36">
        <f>SUMIFS(СВЦЭМ!$K$34:$K$777,СВЦЭМ!$A$34:$A$777,$A419,СВЦЭМ!$B$33:$B$776,G$402)+'СЕТ СН'!$F$16</f>
        <v>0</v>
      </c>
      <c r="H419" s="36">
        <f>SUMIFS(СВЦЭМ!$K$34:$K$777,СВЦЭМ!$A$34:$A$777,$A419,СВЦЭМ!$B$33:$B$776,H$402)+'СЕТ СН'!$F$16</f>
        <v>0</v>
      </c>
      <c r="I419" s="36">
        <f>SUMIFS(СВЦЭМ!$K$34:$K$777,СВЦЭМ!$A$34:$A$777,$A419,СВЦЭМ!$B$33:$B$776,I$402)+'СЕТ СН'!$F$16</f>
        <v>0</v>
      </c>
      <c r="J419" s="36">
        <f>SUMIFS(СВЦЭМ!$K$34:$K$777,СВЦЭМ!$A$34:$A$777,$A419,СВЦЭМ!$B$33:$B$776,J$402)+'СЕТ СН'!$F$16</f>
        <v>0</v>
      </c>
      <c r="K419" s="36">
        <f>SUMIFS(СВЦЭМ!$K$34:$K$777,СВЦЭМ!$A$34:$A$777,$A419,СВЦЭМ!$B$33:$B$776,K$402)+'СЕТ СН'!$F$16</f>
        <v>0</v>
      </c>
      <c r="L419" s="36">
        <f>SUMIFS(СВЦЭМ!$K$34:$K$777,СВЦЭМ!$A$34:$A$777,$A419,СВЦЭМ!$B$33:$B$776,L$402)+'СЕТ СН'!$F$16</f>
        <v>0</v>
      </c>
      <c r="M419" s="36">
        <f>SUMIFS(СВЦЭМ!$K$34:$K$777,СВЦЭМ!$A$34:$A$777,$A419,СВЦЭМ!$B$33:$B$776,M$402)+'СЕТ СН'!$F$16</f>
        <v>0</v>
      </c>
      <c r="N419" s="36">
        <f>SUMIFS(СВЦЭМ!$K$34:$K$777,СВЦЭМ!$A$34:$A$777,$A419,СВЦЭМ!$B$33:$B$776,N$402)+'СЕТ СН'!$F$16</f>
        <v>0</v>
      </c>
      <c r="O419" s="36">
        <f>SUMIFS(СВЦЭМ!$K$34:$K$777,СВЦЭМ!$A$34:$A$777,$A419,СВЦЭМ!$B$33:$B$776,O$402)+'СЕТ СН'!$F$16</f>
        <v>0</v>
      </c>
      <c r="P419" s="36">
        <f>SUMIFS(СВЦЭМ!$K$34:$K$777,СВЦЭМ!$A$34:$A$777,$A419,СВЦЭМ!$B$33:$B$776,P$402)+'СЕТ СН'!$F$16</f>
        <v>0</v>
      </c>
      <c r="Q419" s="36">
        <f>SUMIFS(СВЦЭМ!$K$34:$K$777,СВЦЭМ!$A$34:$A$777,$A419,СВЦЭМ!$B$33:$B$776,Q$402)+'СЕТ СН'!$F$16</f>
        <v>0</v>
      </c>
      <c r="R419" s="36">
        <f>SUMIFS(СВЦЭМ!$K$34:$K$777,СВЦЭМ!$A$34:$A$777,$A419,СВЦЭМ!$B$33:$B$776,R$402)+'СЕТ СН'!$F$16</f>
        <v>0</v>
      </c>
      <c r="S419" s="36">
        <f>SUMIFS(СВЦЭМ!$K$34:$K$777,СВЦЭМ!$A$34:$A$777,$A419,СВЦЭМ!$B$33:$B$776,S$402)+'СЕТ СН'!$F$16</f>
        <v>0</v>
      </c>
      <c r="T419" s="36">
        <f>SUMIFS(СВЦЭМ!$K$34:$K$777,СВЦЭМ!$A$34:$A$777,$A419,СВЦЭМ!$B$33:$B$776,T$402)+'СЕТ СН'!$F$16</f>
        <v>0</v>
      </c>
      <c r="U419" s="36">
        <f>SUMIFS(СВЦЭМ!$K$34:$K$777,СВЦЭМ!$A$34:$A$777,$A419,СВЦЭМ!$B$33:$B$776,U$402)+'СЕТ СН'!$F$16</f>
        <v>0</v>
      </c>
      <c r="V419" s="36">
        <f>SUMIFS(СВЦЭМ!$K$34:$K$777,СВЦЭМ!$A$34:$A$777,$A419,СВЦЭМ!$B$33:$B$776,V$402)+'СЕТ СН'!$F$16</f>
        <v>0</v>
      </c>
      <c r="W419" s="36">
        <f>SUMIFS(СВЦЭМ!$K$34:$K$777,СВЦЭМ!$A$34:$A$777,$A419,СВЦЭМ!$B$33:$B$776,W$402)+'СЕТ СН'!$F$16</f>
        <v>0</v>
      </c>
      <c r="X419" s="36">
        <f>SUMIFS(СВЦЭМ!$K$34:$K$777,СВЦЭМ!$A$34:$A$777,$A419,СВЦЭМ!$B$33:$B$776,X$402)+'СЕТ СН'!$F$16</f>
        <v>0</v>
      </c>
      <c r="Y419" s="36">
        <f>SUMIFS(СВЦЭМ!$K$34:$K$777,СВЦЭМ!$A$34:$A$777,$A419,СВЦЭМ!$B$33:$B$776,Y$402)+'СЕТ СН'!$F$16</f>
        <v>0</v>
      </c>
    </row>
    <row r="420" spans="1:25" ht="15.75" hidden="1" x14ac:dyDescent="0.2">
      <c r="A420" s="35">
        <f t="shared" si="11"/>
        <v>43664</v>
      </c>
      <c r="B420" s="36">
        <f>SUMIFS(СВЦЭМ!$K$34:$K$777,СВЦЭМ!$A$34:$A$777,$A420,СВЦЭМ!$B$33:$B$776,B$402)+'СЕТ СН'!$F$16</f>
        <v>0</v>
      </c>
      <c r="C420" s="36">
        <f>SUMIFS(СВЦЭМ!$K$34:$K$777,СВЦЭМ!$A$34:$A$777,$A420,СВЦЭМ!$B$33:$B$776,C$402)+'СЕТ СН'!$F$16</f>
        <v>0</v>
      </c>
      <c r="D420" s="36">
        <f>SUMIFS(СВЦЭМ!$K$34:$K$777,СВЦЭМ!$A$34:$A$777,$A420,СВЦЭМ!$B$33:$B$776,D$402)+'СЕТ СН'!$F$16</f>
        <v>0</v>
      </c>
      <c r="E420" s="36">
        <f>SUMIFS(СВЦЭМ!$K$34:$K$777,СВЦЭМ!$A$34:$A$777,$A420,СВЦЭМ!$B$33:$B$776,E$402)+'СЕТ СН'!$F$16</f>
        <v>0</v>
      </c>
      <c r="F420" s="36">
        <f>SUMIFS(СВЦЭМ!$K$34:$K$777,СВЦЭМ!$A$34:$A$777,$A420,СВЦЭМ!$B$33:$B$776,F$402)+'СЕТ СН'!$F$16</f>
        <v>0</v>
      </c>
      <c r="G420" s="36">
        <f>SUMIFS(СВЦЭМ!$K$34:$K$777,СВЦЭМ!$A$34:$A$777,$A420,СВЦЭМ!$B$33:$B$776,G$402)+'СЕТ СН'!$F$16</f>
        <v>0</v>
      </c>
      <c r="H420" s="36">
        <f>SUMIFS(СВЦЭМ!$K$34:$K$777,СВЦЭМ!$A$34:$A$777,$A420,СВЦЭМ!$B$33:$B$776,H$402)+'СЕТ СН'!$F$16</f>
        <v>0</v>
      </c>
      <c r="I420" s="36">
        <f>SUMIFS(СВЦЭМ!$K$34:$K$777,СВЦЭМ!$A$34:$A$777,$A420,СВЦЭМ!$B$33:$B$776,I$402)+'СЕТ СН'!$F$16</f>
        <v>0</v>
      </c>
      <c r="J420" s="36">
        <f>SUMIFS(СВЦЭМ!$K$34:$K$777,СВЦЭМ!$A$34:$A$777,$A420,СВЦЭМ!$B$33:$B$776,J$402)+'СЕТ СН'!$F$16</f>
        <v>0</v>
      </c>
      <c r="K420" s="36">
        <f>SUMIFS(СВЦЭМ!$K$34:$K$777,СВЦЭМ!$A$34:$A$777,$A420,СВЦЭМ!$B$33:$B$776,K$402)+'СЕТ СН'!$F$16</f>
        <v>0</v>
      </c>
      <c r="L420" s="36">
        <f>SUMIFS(СВЦЭМ!$K$34:$K$777,СВЦЭМ!$A$34:$A$777,$A420,СВЦЭМ!$B$33:$B$776,L$402)+'СЕТ СН'!$F$16</f>
        <v>0</v>
      </c>
      <c r="M420" s="36">
        <f>SUMIFS(СВЦЭМ!$K$34:$K$777,СВЦЭМ!$A$34:$A$777,$A420,СВЦЭМ!$B$33:$B$776,M$402)+'СЕТ СН'!$F$16</f>
        <v>0</v>
      </c>
      <c r="N420" s="36">
        <f>SUMIFS(СВЦЭМ!$K$34:$K$777,СВЦЭМ!$A$34:$A$777,$A420,СВЦЭМ!$B$33:$B$776,N$402)+'СЕТ СН'!$F$16</f>
        <v>0</v>
      </c>
      <c r="O420" s="36">
        <f>SUMIFS(СВЦЭМ!$K$34:$K$777,СВЦЭМ!$A$34:$A$777,$A420,СВЦЭМ!$B$33:$B$776,O$402)+'СЕТ СН'!$F$16</f>
        <v>0</v>
      </c>
      <c r="P420" s="36">
        <f>SUMIFS(СВЦЭМ!$K$34:$K$777,СВЦЭМ!$A$34:$A$777,$A420,СВЦЭМ!$B$33:$B$776,P$402)+'СЕТ СН'!$F$16</f>
        <v>0</v>
      </c>
      <c r="Q420" s="36">
        <f>SUMIFS(СВЦЭМ!$K$34:$K$777,СВЦЭМ!$A$34:$A$777,$A420,СВЦЭМ!$B$33:$B$776,Q$402)+'СЕТ СН'!$F$16</f>
        <v>0</v>
      </c>
      <c r="R420" s="36">
        <f>SUMIFS(СВЦЭМ!$K$34:$K$777,СВЦЭМ!$A$34:$A$777,$A420,СВЦЭМ!$B$33:$B$776,R$402)+'СЕТ СН'!$F$16</f>
        <v>0</v>
      </c>
      <c r="S420" s="36">
        <f>SUMIFS(СВЦЭМ!$K$34:$K$777,СВЦЭМ!$A$34:$A$777,$A420,СВЦЭМ!$B$33:$B$776,S$402)+'СЕТ СН'!$F$16</f>
        <v>0</v>
      </c>
      <c r="T420" s="36">
        <f>SUMIFS(СВЦЭМ!$K$34:$K$777,СВЦЭМ!$A$34:$A$777,$A420,СВЦЭМ!$B$33:$B$776,T$402)+'СЕТ СН'!$F$16</f>
        <v>0</v>
      </c>
      <c r="U420" s="36">
        <f>SUMIFS(СВЦЭМ!$K$34:$K$777,СВЦЭМ!$A$34:$A$777,$A420,СВЦЭМ!$B$33:$B$776,U$402)+'СЕТ СН'!$F$16</f>
        <v>0</v>
      </c>
      <c r="V420" s="36">
        <f>SUMIFS(СВЦЭМ!$K$34:$K$777,СВЦЭМ!$A$34:$A$777,$A420,СВЦЭМ!$B$33:$B$776,V$402)+'СЕТ СН'!$F$16</f>
        <v>0</v>
      </c>
      <c r="W420" s="36">
        <f>SUMIFS(СВЦЭМ!$K$34:$K$777,СВЦЭМ!$A$34:$A$777,$A420,СВЦЭМ!$B$33:$B$776,W$402)+'СЕТ СН'!$F$16</f>
        <v>0</v>
      </c>
      <c r="X420" s="36">
        <f>SUMIFS(СВЦЭМ!$K$34:$K$777,СВЦЭМ!$A$34:$A$777,$A420,СВЦЭМ!$B$33:$B$776,X$402)+'СЕТ СН'!$F$16</f>
        <v>0</v>
      </c>
      <c r="Y420" s="36">
        <f>SUMIFS(СВЦЭМ!$K$34:$K$777,СВЦЭМ!$A$34:$A$777,$A420,СВЦЭМ!$B$33:$B$776,Y$402)+'СЕТ СН'!$F$16</f>
        <v>0</v>
      </c>
    </row>
    <row r="421" spans="1:25" ht="15.75" hidden="1" x14ac:dyDescent="0.2">
      <c r="A421" s="35">
        <f t="shared" si="11"/>
        <v>43665</v>
      </c>
      <c r="B421" s="36">
        <f>SUMIFS(СВЦЭМ!$K$34:$K$777,СВЦЭМ!$A$34:$A$777,$A421,СВЦЭМ!$B$33:$B$776,B$402)+'СЕТ СН'!$F$16</f>
        <v>0</v>
      </c>
      <c r="C421" s="36">
        <f>SUMIFS(СВЦЭМ!$K$34:$K$777,СВЦЭМ!$A$34:$A$777,$A421,СВЦЭМ!$B$33:$B$776,C$402)+'СЕТ СН'!$F$16</f>
        <v>0</v>
      </c>
      <c r="D421" s="36">
        <f>SUMIFS(СВЦЭМ!$K$34:$K$777,СВЦЭМ!$A$34:$A$777,$A421,СВЦЭМ!$B$33:$B$776,D$402)+'СЕТ СН'!$F$16</f>
        <v>0</v>
      </c>
      <c r="E421" s="36">
        <f>SUMIFS(СВЦЭМ!$K$34:$K$777,СВЦЭМ!$A$34:$A$777,$A421,СВЦЭМ!$B$33:$B$776,E$402)+'СЕТ СН'!$F$16</f>
        <v>0</v>
      </c>
      <c r="F421" s="36">
        <f>SUMIFS(СВЦЭМ!$K$34:$K$777,СВЦЭМ!$A$34:$A$777,$A421,СВЦЭМ!$B$33:$B$776,F$402)+'СЕТ СН'!$F$16</f>
        <v>0</v>
      </c>
      <c r="G421" s="36">
        <f>SUMIFS(СВЦЭМ!$K$34:$K$777,СВЦЭМ!$A$34:$A$777,$A421,СВЦЭМ!$B$33:$B$776,G$402)+'СЕТ СН'!$F$16</f>
        <v>0</v>
      </c>
      <c r="H421" s="36">
        <f>SUMIFS(СВЦЭМ!$K$34:$K$777,СВЦЭМ!$A$34:$A$777,$A421,СВЦЭМ!$B$33:$B$776,H$402)+'СЕТ СН'!$F$16</f>
        <v>0</v>
      </c>
      <c r="I421" s="36">
        <f>SUMIFS(СВЦЭМ!$K$34:$K$777,СВЦЭМ!$A$34:$A$777,$A421,СВЦЭМ!$B$33:$B$776,I$402)+'СЕТ СН'!$F$16</f>
        <v>0</v>
      </c>
      <c r="J421" s="36">
        <f>SUMIFS(СВЦЭМ!$K$34:$K$777,СВЦЭМ!$A$34:$A$777,$A421,СВЦЭМ!$B$33:$B$776,J$402)+'СЕТ СН'!$F$16</f>
        <v>0</v>
      </c>
      <c r="K421" s="36">
        <f>SUMIFS(СВЦЭМ!$K$34:$K$777,СВЦЭМ!$A$34:$A$777,$A421,СВЦЭМ!$B$33:$B$776,K$402)+'СЕТ СН'!$F$16</f>
        <v>0</v>
      </c>
      <c r="L421" s="36">
        <f>SUMIFS(СВЦЭМ!$K$34:$K$777,СВЦЭМ!$A$34:$A$777,$A421,СВЦЭМ!$B$33:$B$776,L$402)+'СЕТ СН'!$F$16</f>
        <v>0</v>
      </c>
      <c r="M421" s="36">
        <f>SUMIFS(СВЦЭМ!$K$34:$K$777,СВЦЭМ!$A$34:$A$777,$A421,СВЦЭМ!$B$33:$B$776,M$402)+'СЕТ СН'!$F$16</f>
        <v>0</v>
      </c>
      <c r="N421" s="36">
        <f>SUMIFS(СВЦЭМ!$K$34:$K$777,СВЦЭМ!$A$34:$A$777,$A421,СВЦЭМ!$B$33:$B$776,N$402)+'СЕТ СН'!$F$16</f>
        <v>0</v>
      </c>
      <c r="O421" s="36">
        <f>SUMIFS(СВЦЭМ!$K$34:$K$777,СВЦЭМ!$A$34:$A$777,$A421,СВЦЭМ!$B$33:$B$776,O$402)+'СЕТ СН'!$F$16</f>
        <v>0</v>
      </c>
      <c r="P421" s="36">
        <f>SUMIFS(СВЦЭМ!$K$34:$K$777,СВЦЭМ!$A$34:$A$777,$A421,СВЦЭМ!$B$33:$B$776,P$402)+'СЕТ СН'!$F$16</f>
        <v>0</v>
      </c>
      <c r="Q421" s="36">
        <f>SUMIFS(СВЦЭМ!$K$34:$K$777,СВЦЭМ!$A$34:$A$777,$A421,СВЦЭМ!$B$33:$B$776,Q$402)+'СЕТ СН'!$F$16</f>
        <v>0</v>
      </c>
      <c r="R421" s="36">
        <f>SUMIFS(СВЦЭМ!$K$34:$K$777,СВЦЭМ!$A$34:$A$777,$A421,СВЦЭМ!$B$33:$B$776,R$402)+'СЕТ СН'!$F$16</f>
        <v>0</v>
      </c>
      <c r="S421" s="36">
        <f>SUMIFS(СВЦЭМ!$K$34:$K$777,СВЦЭМ!$A$34:$A$777,$A421,СВЦЭМ!$B$33:$B$776,S$402)+'СЕТ СН'!$F$16</f>
        <v>0</v>
      </c>
      <c r="T421" s="36">
        <f>SUMIFS(СВЦЭМ!$K$34:$K$777,СВЦЭМ!$A$34:$A$777,$A421,СВЦЭМ!$B$33:$B$776,T$402)+'СЕТ СН'!$F$16</f>
        <v>0</v>
      </c>
      <c r="U421" s="36">
        <f>SUMIFS(СВЦЭМ!$K$34:$K$777,СВЦЭМ!$A$34:$A$777,$A421,СВЦЭМ!$B$33:$B$776,U$402)+'СЕТ СН'!$F$16</f>
        <v>0</v>
      </c>
      <c r="V421" s="36">
        <f>SUMIFS(СВЦЭМ!$K$34:$K$777,СВЦЭМ!$A$34:$A$777,$A421,СВЦЭМ!$B$33:$B$776,V$402)+'СЕТ СН'!$F$16</f>
        <v>0</v>
      </c>
      <c r="W421" s="36">
        <f>SUMIFS(СВЦЭМ!$K$34:$K$777,СВЦЭМ!$A$34:$A$777,$A421,СВЦЭМ!$B$33:$B$776,W$402)+'СЕТ СН'!$F$16</f>
        <v>0</v>
      </c>
      <c r="X421" s="36">
        <f>SUMIFS(СВЦЭМ!$K$34:$K$777,СВЦЭМ!$A$34:$A$777,$A421,СВЦЭМ!$B$33:$B$776,X$402)+'СЕТ СН'!$F$16</f>
        <v>0</v>
      </c>
      <c r="Y421" s="36">
        <f>SUMIFS(СВЦЭМ!$K$34:$K$777,СВЦЭМ!$A$34:$A$777,$A421,СВЦЭМ!$B$33:$B$776,Y$402)+'СЕТ СН'!$F$16</f>
        <v>0</v>
      </c>
    </row>
    <row r="422" spans="1:25" ht="15.75" hidden="1" x14ac:dyDescent="0.2">
      <c r="A422" s="35">
        <f t="shared" si="11"/>
        <v>43666</v>
      </c>
      <c r="B422" s="36">
        <f>SUMIFS(СВЦЭМ!$K$34:$K$777,СВЦЭМ!$A$34:$A$777,$A422,СВЦЭМ!$B$33:$B$776,B$402)+'СЕТ СН'!$F$16</f>
        <v>0</v>
      </c>
      <c r="C422" s="36">
        <f>SUMIFS(СВЦЭМ!$K$34:$K$777,СВЦЭМ!$A$34:$A$777,$A422,СВЦЭМ!$B$33:$B$776,C$402)+'СЕТ СН'!$F$16</f>
        <v>0</v>
      </c>
      <c r="D422" s="36">
        <f>SUMIFS(СВЦЭМ!$K$34:$K$777,СВЦЭМ!$A$34:$A$777,$A422,СВЦЭМ!$B$33:$B$776,D$402)+'СЕТ СН'!$F$16</f>
        <v>0</v>
      </c>
      <c r="E422" s="36">
        <f>SUMIFS(СВЦЭМ!$K$34:$K$777,СВЦЭМ!$A$34:$A$777,$A422,СВЦЭМ!$B$33:$B$776,E$402)+'СЕТ СН'!$F$16</f>
        <v>0</v>
      </c>
      <c r="F422" s="36">
        <f>SUMIFS(СВЦЭМ!$K$34:$K$777,СВЦЭМ!$A$34:$A$777,$A422,СВЦЭМ!$B$33:$B$776,F$402)+'СЕТ СН'!$F$16</f>
        <v>0</v>
      </c>
      <c r="G422" s="36">
        <f>SUMIFS(СВЦЭМ!$K$34:$K$777,СВЦЭМ!$A$34:$A$777,$A422,СВЦЭМ!$B$33:$B$776,G$402)+'СЕТ СН'!$F$16</f>
        <v>0</v>
      </c>
      <c r="H422" s="36">
        <f>SUMIFS(СВЦЭМ!$K$34:$K$777,СВЦЭМ!$A$34:$A$777,$A422,СВЦЭМ!$B$33:$B$776,H$402)+'СЕТ СН'!$F$16</f>
        <v>0</v>
      </c>
      <c r="I422" s="36">
        <f>SUMIFS(СВЦЭМ!$K$34:$K$777,СВЦЭМ!$A$34:$A$777,$A422,СВЦЭМ!$B$33:$B$776,I$402)+'СЕТ СН'!$F$16</f>
        <v>0</v>
      </c>
      <c r="J422" s="36">
        <f>SUMIFS(СВЦЭМ!$K$34:$K$777,СВЦЭМ!$A$34:$A$777,$A422,СВЦЭМ!$B$33:$B$776,J$402)+'СЕТ СН'!$F$16</f>
        <v>0</v>
      </c>
      <c r="K422" s="36">
        <f>SUMIFS(СВЦЭМ!$K$34:$K$777,СВЦЭМ!$A$34:$A$777,$A422,СВЦЭМ!$B$33:$B$776,K$402)+'СЕТ СН'!$F$16</f>
        <v>0</v>
      </c>
      <c r="L422" s="36">
        <f>SUMIFS(СВЦЭМ!$K$34:$K$777,СВЦЭМ!$A$34:$A$777,$A422,СВЦЭМ!$B$33:$B$776,L$402)+'СЕТ СН'!$F$16</f>
        <v>0</v>
      </c>
      <c r="M422" s="36">
        <f>SUMIFS(СВЦЭМ!$K$34:$K$777,СВЦЭМ!$A$34:$A$777,$A422,СВЦЭМ!$B$33:$B$776,M$402)+'СЕТ СН'!$F$16</f>
        <v>0</v>
      </c>
      <c r="N422" s="36">
        <f>SUMIFS(СВЦЭМ!$K$34:$K$777,СВЦЭМ!$A$34:$A$777,$A422,СВЦЭМ!$B$33:$B$776,N$402)+'СЕТ СН'!$F$16</f>
        <v>0</v>
      </c>
      <c r="O422" s="36">
        <f>SUMIFS(СВЦЭМ!$K$34:$K$777,СВЦЭМ!$A$34:$A$777,$A422,СВЦЭМ!$B$33:$B$776,O$402)+'СЕТ СН'!$F$16</f>
        <v>0</v>
      </c>
      <c r="P422" s="36">
        <f>SUMIFS(СВЦЭМ!$K$34:$K$777,СВЦЭМ!$A$34:$A$777,$A422,СВЦЭМ!$B$33:$B$776,P$402)+'СЕТ СН'!$F$16</f>
        <v>0</v>
      </c>
      <c r="Q422" s="36">
        <f>SUMIFS(СВЦЭМ!$K$34:$K$777,СВЦЭМ!$A$34:$A$777,$A422,СВЦЭМ!$B$33:$B$776,Q$402)+'СЕТ СН'!$F$16</f>
        <v>0</v>
      </c>
      <c r="R422" s="36">
        <f>SUMIFS(СВЦЭМ!$K$34:$K$777,СВЦЭМ!$A$34:$A$777,$A422,СВЦЭМ!$B$33:$B$776,R$402)+'СЕТ СН'!$F$16</f>
        <v>0</v>
      </c>
      <c r="S422" s="36">
        <f>SUMIFS(СВЦЭМ!$K$34:$K$777,СВЦЭМ!$A$34:$A$777,$A422,СВЦЭМ!$B$33:$B$776,S$402)+'СЕТ СН'!$F$16</f>
        <v>0</v>
      </c>
      <c r="T422" s="36">
        <f>SUMIFS(СВЦЭМ!$K$34:$K$777,СВЦЭМ!$A$34:$A$777,$A422,СВЦЭМ!$B$33:$B$776,T$402)+'СЕТ СН'!$F$16</f>
        <v>0</v>
      </c>
      <c r="U422" s="36">
        <f>SUMIFS(СВЦЭМ!$K$34:$K$777,СВЦЭМ!$A$34:$A$777,$A422,СВЦЭМ!$B$33:$B$776,U$402)+'СЕТ СН'!$F$16</f>
        <v>0</v>
      </c>
      <c r="V422" s="36">
        <f>SUMIFS(СВЦЭМ!$K$34:$K$777,СВЦЭМ!$A$34:$A$777,$A422,СВЦЭМ!$B$33:$B$776,V$402)+'СЕТ СН'!$F$16</f>
        <v>0</v>
      </c>
      <c r="W422" s="36">
        <f>SUMIFS(СВЦЭМ!$K$34:$K$777,СВЦЭМ!$A$34:$A$777,$A422,СВЦЭМ!$B$33:$B$776,W$402)+'СЕТ СН'!$F$16</f>
        <v>0</v>
      </c>
      <c r="X422" s="36">
        <f>SUMIFS(СВЦЭМ!$K$34:$K$777,СВЦЭМ!$A$34:$A$777,$A422,СВЦЭМ!$B$33:$B$776,X$402)+'СЕТ СН'!$F$16</f>
        <v>0</v>
      </c>
      <c r="Y422" s="36">
        <f>SUMIFS(СВЦЭМ!$K$34:$K$777,СВЦЭМ!$A$34:$A$777,$A422,СВЦЭМ!$B$33:$B$776,Y$402)+'СЕТ СН'!$F$16</f>
        <v>0</v>
      </c>
    </row>
    <row r="423" spans="1:25" ht="15.75" hidden="1" x14ac:dyDescent="0.2">
      <c r="A423" s="35">
        <f t="shared" si="11"/>
        <v>43667</v>
      </c>
      <c r="B423" s="36">
        <f>SUMIFS(СВЦЭМ!$K$34:$K$777,СВЦЭМ!$A$34:$A$777,$A423,СВЦЭМ!$B$33:$B$776,B$402)+'СЕТ СН'!$F$16</f>
        <v>0</v>
      </c>
      <c r="C423" s="36">
        <f>SUMIFS(СВЦЭМ!$K$34:$K$777,СВЦЭМ!$A$34:$A$777,$A423,СВЦЭМ!$B$33:$B$776,C$402)+'СЕТ СН'!$F$16</f>
        <v>0</v>
      </c>
      <c r="D423" s="36">
        <f>SUMIFS(СВЦЭМ!$K$34:$K$777,СВЦЭМ!$A$34:$A$777,$A423,СВЦЭМ!$B$33:$B$776,D$402)+'СЕТ СН'!$F$16</f>
        <v>0</v>
      </c>
      <c r="E423" s="36">
        <f>SUMIFS(СВЦЭМ!$K$34:$K$777,СВЦЭМ!$A$34:$A$777,$A423,СВЦЭМ!$B$33:$B$776,E$402)+'СЕТ СН'!$F$16</f>
        <v>0</v>
      </c>
      <c r="F423" s="36">
        <f>SUMIFS(СВЦЭМ!$K$34:$K$777,СВЦЭМ!$A$34:$A$777,$A423,СВЦЭМ!$B$33:$B$776,F$402)+'СЕТ СН'!$F$16</f>
        <v>0</v>
      </c>
      <c r="G423" s="36">
        <f>SUMIFS(СВЦЭМ!$K$34:$K$777,СВЦЭМ!$A$34:$A$777,$A423,СВЦЭМ!$B$33:$B$776,G$402)+'СЕТ СН'!$F$16</f>
        <v>0</v>
      </c>
      <c r="H423" s="36">
        <f>SUMIFS(СВЦЭМ!$K$34:$K$777,СВЦЭМ!$A$34:$A$777,$A423,СВЦЭМ!$B$33:$B$776,H$402)+'СЕТ СН'!$F$16</f>
        <v>0</v>
      </c>
      <c r="I423" s="36">
        <f>SUMIFS(СВЦЭМ!$K$34:$K$777,СВЦЭМ!$A$34:$A$777,$A423,СВЦЭМ!$B$33:$B$776,I$402)+'СЕТ СН'!$F$16</f>
        <v>0</v>
      </c>
      <c r="J423" s="36">
        <f>SUMIFS(СВЦЭМ!$K$34:$K$777,СВЦЭМ!$A$34:$A$777,$A423,СВЦЭМ!$B$33:$B$776,J$402)+'СЕТ СН'!$F$16</f>
        <v>0</v>
      </c>
      <c r="K423" s="36">
        <f>SUMIFS(СВЦЭМ!$K$34:$K$777,СВЦЭМ!$A$34:$A$777,$A423,СВЦЭМ!$B$33:$B$776,K$402)+'СЕТ СН'!$F$16</f>
        <v>0</v>
      </c>
      <c r="L423" s="36">
        <f>SUMIFS(СВЦЭМ!$K$34:$K$777,СВЦЭМ!$A$34:$A$777,$A423,СВЦЭМ!$B$33:$B$776,L$402)+'СЕТ СН'!$F$16</f>
        <v>0</v>
      </c>
      <c r="M423" s="36">
        <f>SUMIFS(СВЦЭМ!$K$34:$K$777,СВЦЭМ!$A$34:$A$777,$A423,СВЦЭМ!$B$33:$B$776,M$402)+'СЕТ СН'!$F$16</f>
        <v>0</v>
      </c>
      <c r="N423" s="36">
        <f>SUMIFS(СВЦЭМ!$K$34:$K$777,СВЦЭМ!$A$34:$A$777,$A423,СВЦЭМ!$B$33:$B$776,N$402)+'СЕТ СН'!$F$16</f>
        <v>0</v>
      </c>
      <c r="O423" s="36">
        <f>SUMIFS(СВЦЭМ!$K$34:$K$777,СВЦЭМ!$A$34:$A$777,$A423,СВЦЭМ!$B$33:$B$776,O$402)+'СЕТ СН'!$F$16</f>
        <v>0</v>
      </c>
      <c r="P423" s="36">
        <f>SUMIFS(СВЦЭМ!$K$34:$K$777,СВЦЭМ!$A$34:$A$777,$A423,СВЦЭМ!$B$33:$B$776,P$402)+'СЕТ СН'!$F$16</f>
        <v>0</v>
      </c>
      <c r="Q423" s="36">
        <f>SUMIFS(СВЦЭМ!$K$34:$K$777,СВЦЭМ!$A$34:$A$777,$A423,СВЦЭМ!$B$33:$B$776,Q$402)+'СЕТ СН'!$F$16</f>
        <v>0</v>
      </c>
      <c r="R423" s="36">
        <f>SUMIFS(СВЦЭМ!$K$34:$K$777,СВЦЭМ!$A$34:$A$777,$A423,СВЦЭМ!$B$33:$B$776,R$402)+'СЕТ СН'!$F$16</f>
        <v>0</v>
      </c>
      <c r="S423" s="36">
        <f>SUMIFS(СВЦЭМ!$K$34:$K$777,СВЦЭМ!$A$34:$A$777,$A423,СВЦЭМ!$B$33:$B$776,S$402)+'СЕТ СН'!$F$16</f>
        <v>0</v>
      </c>
      <c r="T423" s="36">
        <f>SUMIFS(СВЦЭМ!$K$34:$K$777,СВЦЭМ!$A$34:$A$777,$A423,СВЦЭМ!$B$33:$B$776,T$402)+'СЕТ СН'!$F$16</f>
        <v>0</v>
      </c>
      <c r="U423" s="36">
        <f>SUMIFS(СВЦЭМ!$K$34:$K$777,СВЦЭМ!$A$34:$A$777,$A423,СВЦЭМ!$B$33:$B$776,U$402)+'СЕТ СН'!$F$16</f>
        <v>0</v>
      </c>
      <c r="V423" s="36">
        <f>SUMIFS(СВЦЭМ!$K$34:$K$777,СВЦЭМ!$A$34:$A$777,$A423,СВЦЭМ!$B$33:$B$776,V$402)+'СЕТ СН'!$F$16</f>
        <v>0</v>
      </c>
      <c r="W423" s="36">
        <f>SUMIFS(СВЦЭМ!$K$34:$K$777,СВЦЭМ!$A$34:$A$777,$A423,СВЦЭМ!$B$33:$B$776,W$402)+'СЕТ СН'!$F$16</f>
        <v>0</v>
      </c>
      <c r="X423" s="36">
        <f>SUMIFS(СВЦЭМ!$K$34:$K$777,СВЦЭМ!$A$34:$A$777,$A423,СВЦЭМ!$B$33:$B$776,X$402)+'СЕТ СН'!$F$16</f>
        <v>0</v>
      </c>
      <c r="Y423" s="36">
        <f>SUMIFS(СВЦЭМ!$K$34:$K$777,СВЦЭМ!$A$34:$A$777,$A423,СВЦЭМ!$B$33:$B$776,Y$402)+'СЕТ СН'!$F$16</f>
        <v>0</v>
      </c>
    </row>
    <row r="424" spans="1:25" ht="15.75" hidden="1" x14ac:dyDescent="0.2">
      <c r="A424" s="35">
        <f t="shared" si="11"/>
        <v>43668</v>
      </c>
      <c r="B424" s="36">
        <f>SUMIFS(СВЦЭМ!$K$34:$K$777,СВЦЭМ!$A$34:$A$777,$A424,СВЦЭМ!$B$33:$B$776,B$402)+'СЕТ СН'!$F$16</f>
        <v>0</v>
      </c>
      <c r="C424" s="36">
        <f>SUMIFS(СВЦЭМ!$K$34:$K$777,СВЦЭМ!$A$34:$A$777,$A424,СВЦЭМ!$B$33:$B$776,C$402)+'СЕТ СН'!$F$16</f>
        <v>0</v>
      </c>
      <c r="D424" s="36">
        <f>SUMIFS(СВЦЭМ!$K$34:$K$777,СВЦЭМ!$A$34:$A$777,$A424,СВЦЭМ!$B$33:$B$776,D$402)+'СЕТ СН'!$F$16</f>
        <v>0</v>
      </c>
      <c r="E424" s="36">
        <f>SUMIFS(СВЦЭМ!$K$34:$K$777,СВЦЭМ!$A$34:$A$777,$A424,СВЦЭМ!$B$33:$B$776,E$402)+'СЕТ СН'!$F$16</f>
        <v>0</v>
      </c>
      <c r="F424" s="36">
        <f>SUMIFS(СВЦЭМ!$K$34:$K$777,СВЦЭМ!$A$34:$A$777,$A424,СВЦЭМ!$B$33:$B$776,F$402)+'СЕТ СН'!$F$16</f>
        <v>0</v>
      </c>
      <c r="G424" s="36">
        <f>SUMIFS(СВЦЭМ!$K$34:$K$777,СВЦЭМ!$A$34:$A$777,$A424,СВЦЭМ!$B$33:$B$776,G$402)+'СЕТ СН'!$F$16</f>
        <v>0</v>
      </c>
      <c r="H424" s="36">
        <f>SUMIFS(СВЦЭМ!$K$34:$K$777,СВЦЭМ!$A$34:$A$777,$A424,СВЦЭМ!$B$33:$B$776,H$402)+'СЕТ СН'!$F$16</f>
        <v>0</v>
      </c>
      <c r="I424" s="36">
        <f>SUMIFS(СВЦЭМ!$K$34:$K$777,СВЦЭМ!$A$34:$A$777,$A424,СВЦЭМ!$B$33:$B$776,I$402)+'СЕТ СН'!$F$16</f>
        <v>0</v>
      </c>
      <c r="J424" s="36">
        <f>SUMIFS(СВЦЭМ!$K$34:$K$777,СВЦЭМ!$A$34:$A$777,$A424,СВЦЭМ!$B$33:$B$776,J$402)+'СЕТ СН'!$F$16</f>
        <v>0</v>
      </c>
      <c r="K424" s="36">
        <f>SUMIFS(СВЦЭМ!$K$34:$K$777,СВЦЭМ!$A$34:$A$777,$A424,СВЦЭМ!$B$33:$B$776,K$402)+'СЕТ СН'!$F$16</f>
        <v>0</v>
      </c>
      <c r="L424" s="36">
        <f>SUMIFS(СВЦЭМ!$K$34:$K$777,СВЦЭМ!$A$34:$A$777,$A424,СВЦЭМ!$B$33:$B$776,L$402)+'СЕТ СН'!$F$16</f>
        <v>0</v>
      </c>
      <c r="M424" s="36">
        <f>SUMIFS(СВЦЭМ!$K$34:$K$777,СВЦЭМ!$A$34:$A$777,$A424,СВЦЭМ!$B$33:$B$776,M$402)+'СЕТ СН'!$F$16</f>
        <v>0</v>
      </c>
      <c r="N424" s="36">
        <f>SUMIFS(СВЦЭМ!$K$34:$K$777,СВЦЭМ!$A$34:$A$777,$A424,СВЦЭМ!$B$33:$B$776,N$402)+'СЕТ СН'!$F$16</f>
        <v>0</v>
      </c>
      <c r="O424" s="36">
        <f>SUMIFS(СВЦЭМ!$K$34:$K$777,СВЦЭМ!$A$34:$A$777,$A424,СВЦЭМ!$B$33:$B$776,O$402)+'СЕТ СН'!$F$16</f>
        <v>0</v>
      </c>
      <c r="P424" s="36">
        <f>SUMIFS(СВЦЭМ!$K$34:$K$777,СВЦЭМ!$A$34:$A$777,$A424,СВЦЭМ!$B$33:$B$776,P$402)+'СЕТ СН'!$F$16</f>
        <v>0</v>
      </c>
      <c r="Q424" s="36">
        <f>SUMIFS(СВЦЭМ!$K$34:$K$777,СВЦЭМ!$A$34:$A$777,$A424,СВЦЭМ!$B$33:$B$776,Q$402)+'СЕТ СН'!$F$16</f>
        <v>0</v>
      </c>
      <c r="R424" s="36">
        <f>SUMIFS(СВЦЭМ!$K$34:$K$777,СВЦЭМ!$A$34:$A$777,$A424,СВЦЭМ!$B$33:$B$776,R$402)+'СЕТ СН'!$F$16</f>
        <v>0</v>
      </c>
      <c r="S424" s="36">
        <f>SUMIFS(СВЦЭМ!$K$34:$K$777,СВЦЭМ!$A$34:$A$777,$A424,СВЦЭМ!$B$33:$B$776,S$402)+'СЕТ СН'!$F$16</f>
        <v>0</v>
      </c>
      <c r="T424" s="36">
        <f>SUMIFS(СВЦЭМ!$K$34:$K$777,СВЦЭМ!$A$34:$A$777,$A424,СВЦЭМ!$B$33:$B$776,T$402)+'СЕТ СН'!$F$16</f>
        <v>0</v>
      </c>
      <c r="U424" s="36">
        <f>SUMIFS(СВЦЭМ!$K$34:$K$777,СВЦЭМ!$A$34:$A$777,$A424,СВЦЭМ!$B$33:$B$776,U$402)+'СЕТ СН'!$F$16</f>
        <v>0</v>
      </c>
      <c r="V424" s="36">
        <f>SUMIFS(СВЦЭМ!$K$34:$K$777,СВЦЭМ!$A$34:$A$777,$A424,СВЦЭМ!$B$33:$B$776,V$402)+'СЕТ СН'!$F$16</f>
        <v>0</v>
      </c>
      <c r="W424" s="36">
        <f>SUMIFS(СВЦЭМ!$K$34:$K$777,СВЦЭМ!$A$34:$A$777,$A424,СВЦЭМ!$B$33:$B$776,W$402)+'СЕТ СН'!$F$16</f>
        <v>0</v>
      </c>
      <c r="X424" s="36">
        <f>SUMIFS(СВЦЭМ!$K$34:$K$777,СВЦЭМ!$A$34:$A$777,$A424,СВЦЭМ!$B$33:$B$776,X$402)+'СЕТ СН'!$F$16</f>
        <v>0</v>
      </c>
      <c r="Y424" s="36">
        <f>SUMIFS(СВЦЭМ!$K$34:$K$777,СВЦЭМ!$A$34:$A$777,$A424,СВЦЭМ!$B$33:$B$776,Y$402)+'СЕТ СН'!$F$16</f>
        <v>0</v>
      </c>
    </row>
    <row r="425" spans="1:25" ht="15.75" hidden="1" x14ac:dyDescent="0.2">
      <c r="A425" s="35">
        <f t="shared" si="11"/>
        <v>43669</v>
      </c>
      <c r="B425" s="36">
        <f>SUMIFS(СВЦЭМ!$K$34:$K$777,СВЦЭМ!$A$34:$A$777,$A425,СВЦЭМ!$B$33:$B$776,B$402)+'СЕТ СН'!$F$16</f>
        <v>0</v>
      </c>
      <c r="C425" s="36">
        <f>SUMIFS(СВЦЭМ!$K$34:$K$777,СВЦЭМ!$A$34:$A$777,$A425,СВЦЭМ!$B$33:$B$776,C$402)+'СЕТ СН'!$F$16</f>
        <v>0</v>
      </c>
      <c r="D425" s="36">
        <f>SUMIFS(СВЦЭМ!$K$34:$K$777,СВЦЭМ!$A$34:$A$777,$A425,СВЦЭМ!$B$33:$B$776,D$402)+'СЕТ СН'!$F$16</f>
        <v>0</v>
      </c>
      <c r="E425" s="36">
        <f>SUMIFS(СВЦЭМ!$K$34:$K$777,СВЦЭМ!$A$34:$A$777,$A425,СВЦЭМ!$B$33:$B$776,E$402)+'СЕТ СН'!$F$16</f>
        <v>0</v>
      </c>
      <c r="F425" s="36">
        <f>SUMIFS(СВЦЭМ!$K$34:$K$777,СВЦЭМ!$A$34:$A$777,$A425,СВЦЭМ!$B$33:$B$776,F$402)+'СЕТ СН'!$F$16</f>
        <v>0</v>
      </c>
      <c r="G425" s="36">
        <f>SUMIFS(СВЦЭМ!$K$34:$K$777,СВЦЭМ!$A$34:$A$777,$A425,СВЦЭМ!$B$33:$B$776,G$402)+'СЕТ СН'!$F$16</f>
        <v>0</v>
      </c>
      <c r="H425" s="36">
        <f>SUMIFS(СВЦЭМ!$K$34:$K$777,СВЦЭМ!$A$34:$A$777,$A425,СВЦЭМ!$B$33:$B$776,H$402)+'СЕТ СН'!$F$16</f>
        <v>0</v>
      </c>
      <c r="I425" s="36">
        <f>SUMIFS(СВЦЭМ!$K$34:$K$777,СВЦЭМ!$A$34:$A$777,$A425,СВЦЭМ!$B$33:$B$776,I$402)+'СЕТ СН'!$F$16</f>
        <v>0</v>
      </c>
      <c r="J425" s="36">
        <f>SUMIFS(СВЦЭМ!$K$34:$K$777,СВЦЭМ!$A$34:$A$777,$A425,СВЦЭМ!$B$33:$B$776,J$402)+'СЕТ СН'!$F$16</f>
        <v>0</v>
      </c>
      <c r="K425" s="36">
        <f>SUMIFS(СВЦЭМ!$K$34:$K$777,СВЦЭМ!$A$34:$A$777,$A425,СВЦЭМ!$B$33:$B$776,K$402)+'СЕТ СН'!$F$16</f>
        <v>0</v>
      </c>
      <c r="L425" s="36">
        <f>SUMIFS(СВЦЭМ!$K$34:$K$777,СВЦЭМ!$A$34:$A$777,$A425,СВЦЭМ!$B$33:$B$776,L$402)+'СЕТ СН'!$F$16</f>
        <v>0</v>
      </c>
      <c r="M425" s="36">
        <f>SUMIFS(СВЦЭМ!$K$34:$K$777,СВЦЭМ!$A$34:$A$777,$A425,СВЦЭМ!$B$33:$B$776,M$402)+'СЕТ СН'!$F$16</f>
        <v>0</v>
      </c>
      <c r="N425" s="36">
        <f>SUMIFS(СВЦЭМ!$K$34:$K$777,СВЦЭМ!$A$34:$A$777,$A425,СВЦЭМ!$B$33:$B$776,N$402)+'СЕТ СН'!$F$16</f>
        <v>0</v>
      </c>
      <c r="O425" s="36">
        <f>SUMIFS(СВЦЭМ!$K$34:$K$777,СВЦЭМ!$A$34:$A$777,$A425,СВЦЭМ!$B$33:$B$776,O$402)+'СЕТ СН'!$F$16</f>
        <v>0</v>
      </c>
      <c r="P425" s="36">
        <f>SUMIFS(СВЦЭМ!$K$34:$K$777,СВЦЭМ!$A$34:$A$777,$A425,СВЦЭМ!$B$33:$B$776,P$402)+'СЕТ СН'!$F$16</f>
        <v>0</v>
      </c>
      <c r="Q425" s="36">
        <f>SUMIFS(СВЦЭМ!$K$34:$K$777,СВЦЭМ!$A$34:$A$777,$A425,СВЦЭМ!$B$33:$B$776,Q$402)+'СЕТ СН'!$F$16</f>
        <v>0</v>
      </c>
      <c r="R425" s="36">
        <f>SUMIFS(СВЦЭМ!$K$34:$K$777,СВЦЭМ!$A$34:$A$777,$A425,СВЦЭМ!$B$33:$B$776,R$402)+'СЕТ СН'!$F$16</f>
        <v>0</v>
      </c>
      <c r="S425" s="36">
        <f>SUMIFS(СВЦЭМ!$K$34:$K$777,СВЦЭМ!$A$34:$A$777,$A425,СВЦЭМ!$B$33:$B$776,S$402)+'СЕТ СН'!$F$16</f>
        <v>0</v>
      </c>
      <c r="T425" s="36">
        <f>SUMIFS(СВЦЭМ!$K$34:$K$777,СВЦЭМ!$A$34:$A$777,$A425,СВЦЭМ!$B$33:$B$776,T$402)+'СЕТ СН'!$F$16</f>
        <v>0</v>
      </c>
      <c r="U425" s="36">
        <f>SUMIFS(СВЦЭМ!$K$34:$K$777,СВЦЭМ!$A$34:$A$777,$A425,СВЦЭМ!$B$33:$B$776,U$402)+'СЕТ СН'!$F$16</f>
        <v>0</v>
      </c>
      <c r="V425" s="36">
        <f>SUMIFS(СВЦЭМ!$K$34:$K$777,СВЦЭМ!$A$34:$A$777,$A425,СВЦЭМ!$B$33:$B$776,V$402)+'СЕТ СН'!$F$16</f>
        <v>0</v>
      </c>
      <c r="W425" s="36">
        <f>SUMIFS(СВЦЭМ!$K$34:$K$777,СВЦЭМ!$A$34:$A$777,$A425,СВЦЭМ!$B$33:$B$776,W$402)+'СЕТ СН'!$F$16</f>
        <v>0</v>
      </c>
      <c r="X425" s="36">
        <f>SUMIFS(СВЦЭМ!$K$34:$K$777,СВЦЭМ!$A$34:$A$777,$A425,СВЦЭМ!$B$33:$B$776,X$402)+'СЕТ СН'!$F$16</f>
        <v>0</v>
      </c>
      <c r="Y425" s="36">
        <f>SUMIFS(СВЦЭМ!$K$34:$K$777,СВЦЭМ!$A$34:$A$777,$A425,СВЦЭМ!$B$33:$B$776,Y$402)+'СЕТ СН'!$F$16</f>
        <v>0</v>
      </c>
    </row>
    <row r="426" spans="1:25" ht="15.75" hidden="1" x14ac:dyDescent="0.2">
      <c r="A426" s="35">
        <f t="shared" si="11"/>
        <v>43670</v>
      </c>
      <c r="B426" s="36">
        <f>SUMIFS(СВЦЭМ!$K$34:$K$777,СВЦЭМ!$A$34:$A$777,$A426,СВЦЭМ!$B$33:$B$776,B$402)+'СЕТ СН'!$F$16</f>
        <v>0</v>
      </c>
      <c r="C426" s="36">
        <f>SUMIFS(СВЦЭМ!$K$34:$K$777,СВЦЭМ!$A$34:$A$777,$A426,СВЦЭМ!$B$33:$B$776,C$402)+'СЕТ СН'!$F$16</f>
        <v>0</v>
      </c>
      <c r="D426" s="36">
        <f>SUMIFS(СВЦЭМ!$K$34:$K$777,СВЦЭМ!$A$34:$A$777,$A426,СВЦЭМ!$B$33:$B$776,D$402)+'СЕТ СН'!$F$16</f>
        <v>0</v>
      </c>
      <c r="E426" s="36">
        <f>SUMIFS(СВЦЭМ!$K$34:$K$777,СВЦЭМ!$A$34:$A$777,$A426,СВЦЭМ!$B$33:$B$776,E$402)+'СЕТ СН'!$F$16</f>
        <v>0</v>
      </c>
      <c r="F426" s="36">
        <f>SUMIFS(СВЦЭМ!$K$34:$K$777,СВЦЭМ!$A$34:$A$777,$A426,СВЦЭМ!$B$33:$B$776,F$402)+'СЕТ СН'!$F$16</f>
        <v>0</v>
      </c>
      <c r="G426" s="36">
        <f>SUMIFS(СВЦЭМ!$K$34:$K$777,СВЦЭМ!$A$34:$A$777,$A426,СВЦЭМ!$B$33:$B$776,G$402)+'СЕТ СН'!$F$16</f>
        <v>0</v>
      </c>
      <c r="H426" s="36">
        <f>SUMIFS(СВЦЭМ!$K$34:$K$777,СВЦЭМ!$A$34:$A$777,$A426,СВЦЭМ!$B$33:$B$776,H$402)+'СЕТ СН'!$F$16</f>
        <v>0</v>
      </c>
      <c r="I426" s="36">
        <f>SUMIFS(СВЦЭМ!$K$34:$K$777,СВЦЭМ!$A$34:$A$777,$A426,СВЦЭМ!$B$33:$B$776,I$402)+'СЕТ СН'!$F$16</f>
        <v>0</v>
      </c>
      <c r="J426" s="36">
        <f>SUMIFS(СВЦЭМ!$K$34:$K$777,СВЦЭМ!$A$34:$A$777,$A426,СВЦЭМ!$B$33:$B$776,J$402)+'СЕТ СН'!$F$16</f>
        <v>0</v>
      </c>
      <c r="K426" s="36">
        <f>SUMIFS(СВЦЭМ!$K$34:$K$777,СВЦЭМ!$A$34:$A$777,$A426,СВЦЭМ!$B$33:$B$776,K$402)+'СЕТ СН'!$F$16</f>
        <v>0</v>
      </c>
      <c r="L426" s="36">
        <f>SUMIFS(СВЦЭМ!$K$34:$K$777,СВЦЭМ!$A$34:$A$777,$A426,СВЦЭМ!$B$33:$B$776,L$402)+'СЕТ СН'!$F$16</f>
        <v>0</v>
      </c>
      <c r="M426" s="36">
        <f>SUMIFS(СВЦЭМ!$K$34:$K$777,СВЦЭМ!$A$34:$A$777,$A426,СВЦЭМ!$B$33:$B$776,M$402)+'СЕТ СН'!$F$16</f>
        <v>0</v>
      </c>
      <c r="N426" s="36">
        <f>SUMIFS(СВЦЭМ!$K$34:$K$777,СВЦЭМ!$A$34:$A$777,$A426,СВЦЭМ!$B$33:$B$776,N$402)+'СЕТ СН'!$F$16</f>
        <v>0</v>
      </c>
      <c r="O426" s="36">
        <f>SUMIFS(СВЦЭМ!$K$34:$K$777,СВЦЭМ!$A$34:$A$777,$A426,СВЦЭМ!$B$33:$B$776,O$402)+'СЕТ СН'!$F$16</f>
        <v>0</v>
      </c>
      <c r="P426" s="36">
        <f>SUMIFS(СВЦЭМ!$K$34:$K$777,СВЦЭМ!$A$34:$A$777,$A426,СВЦЭМ!$B$33:$B$776,P$402)+'СЕТ СН'!$F$16</f>
        <v>0</v>
      </c>
      <c r="Q426" s="36">
        <f>SUMIFS(СВЦЭМ!$K$34:$K$777,СВЦЭМ!$A$34:$A$777,$A426,СВЦЭМ!$B$33:$B$776,Q$402)+'СЕТ СН'!$F$16</f>
        <v>0</v>
      </c>
      <c r="R426" s="36">
        <f>SUMIFS(СВЦЭМ!$K$34:$K$777,СВЦЭМ!$A$34:$A$777,$A426,СВЦЭМ!$B$33:$B$776,R$402)+'СЕТ СН'!$F$16</f>
        <v>0</v>
      </c>
      <c r="S426" s="36">
        <f>SUMIFS(СВЦЭМ!$K$34:$K$777,СВЦЭМ!$A$34:$A$777,$A426,СВЦЭМ!$B$33:$B$776,S$402)+'СЕТ СН'!$F$16</f>
        <v>0</v>
      </c>
      <c r="T426" s="36">
        <f>SUMIFS(СВЦЭМ!$K$34:$K$777,СВЦЭМ!$A$34:$A$777,$A426,СВЦЭМ!$B$33:$B$776,T$402)+'СЕТ СН'!$F$16</f>
        <v>0</v>
      </c>
      <c r="U426" s="36">
        <f>SUMIFS(СВЦЭМ!$K$34:$K$777,СВЦЭМ!$A$34:$A$777,$A426,СВЦЭМ!$B$33:$B$776,U$402)+'СЕТ СН'!$F$16</f>
        <v>0</v>
      </c>
      <c r="V426" s="36">
        <f>SUMIFS(СВЦЭМ!$K$34:$K$777,СВЦЭМ!$A$34:$A$777,$A426,СВЦЭМ!$B$33:$B$776,V$402)+'СЕТ СН'!$F$16</f>
        <v>0</v>
      </c>
      <c r="W426" s="36">
        <f>SUMIFS(СВЦЭМ!$K$34:$K$777,СВЦЭМ!$A$34:$A$777,$A426,СВЦЭМ!$B$33:$B$776,W$402)+'СЕТ СН'!$F$16</f>
        <v>0</v>
      </c>
      <c r="X426" s="36">
        <f>SUMIFS(СВЦЭМ!$K$34:$K$777,СВЦЭМ!$A$34:$A$777,$A426,СВЦЭМ!$B$33:$B$776,X$402)+'СЕТ СН'!$F$16</f>
        <v>0</v>
      </c>
      <c r="Y426" s="36">
        <f>SUMIFS(СВЦЭМ!$K$34:$K$777,СВЦЭМ!$A$34:$A$777,$A426,СВЦЭМ!$B$33:$B$776,Y$402)+'СЕТ СН'!$F$16</f>
        <v>0</v>
      </c>
    </row>
    <row r="427" spans="1:25" ht="15.75" hidden="1" x14ac:dyDescent="0.2">
      <c r="A427" s="35">
        <f t="shared" si="11"/>
        <v>43671</v>
      </c>
      <c r="B427" s="36">
        <f>SUMIFS(СВЦЭМ!$K$34:$K$777,СВЦЭМ!$A$34:$A$777,$A427,СВЦЭМ!$B$33:$B$776,B$402)+'СЕТ СН'!$F$16</f>
        <v>0</v>
      </c>
      <c r="C427" s="36">
        <f>SUMIFS(СВЦЭМ!$K$34:$K$777,СВЦЭМ!$A$34:$A$777,$A427,СВЦЭМ!$B$33:$B$776,C$402)+'СЕТ СН'!$F$16</f>
        <v>0</v>
      </c>
      <c r="D427" s="36">
        <f>SUMIFS(СВЦЭМ!$K$34:$K$777,СВЦЭМ!$A$34:$A$777,$A427,СВЦЭМ!$B$33:$B$776,D$402)+'СЕТ СН'!$F$16</f>
        <v>0</v>
      </c>
      <c r="E427" s="36">
        <f>SUMIFS(СВЦЭМ!$K$34:$K$777,СВЦЭМ!$A$34:$A$777,$A427,СВЦЭМ!$B$33:$B$776,E$402)+'СЕТ СН'!$F$16</f>
        <v>0</v>
      </c>
      <c r="F427" s="36">
        <f>SUMIFS(СВЦЭМ!$K$34:$K$777,СВЦЭМ!$A$34:$A$777,$A427,СВЦЭМ!$B$33:$B$776,F$402)+'СЕТ СН'!$F$16</f>
        <v>0</v>
      </c>
      <c r="G427" s="36">
        <f>SUMIFS(СВЦЭМ!$K$34:$K$777,СВЦЭМ!$A$34:$A$777,$A427,СВЦЭМ!$B$33:$B$776,G$402)+'СЕТ СН'!$F$16</f>
        <v>0</v>
      </c>
      <c r="H427" s="36">
        <f>SUMIFS(СВЦЭМ!$K$34:$K$777,СВЦЭМ!$A$34:$A$777,$A427,СВЦЭМ!$B$33:$B$776,H$402)+'СЕТ СН'!$F$16</f>
        <v>0</v>
      </c>
      <c r="I427" s="36">
        <f>SUMIFS(СВЦЭМ!$K$34:$K$777,СВЦЭМ!$A$34:$A$777,$A427,СВЦЭМ!$B$33:$B$776,I$402)+'СЕТ СН'!$F$16</f>
        <v>0</v>
      </c>
      <c r="J427" s="36">
        <f>SUMIFS(СВЦЭМ!$K$34:$K$777,СВЦЭМ!$A$34:$A$777,$A427,СВЦЭМ!$B$33:$B$776,J$402)+'СЕТ СН'!$F$16</f>
        <v>0</v>
      </c>
      <c r="K427" s="36">
        <f>SUMIFS(СВЦЭМ!$K$34:$K$777,СВЦЭМ!$A$34:$A$777,$A427,СВЦЭМ!$B$33:$B$776,K$402)+'СЕТ СН'!$F$16</f>
        <v>0</v>
      </c>
      <c r="L427" s="36">
        <f>SUMIFS(СВЦЭМ!$K$34:$K$777,СВЦЭМ!$A$34:$A$777,$A427,СВЦЭМ!$B$33:$B$776,L$402)+'СЕТ СН'!$F$16</f>
        <v>0</v>
      </c>
      <c r="M427" s="36">
        <f>SUMIFS(СВЦЭМ!$K$34:$K$777,СВЦЭМ!$A$34:$A$777,$A427,СВЦЭМ!$B$33:$B$776,M$402)+'СЕТ СН'!$F$16</f>
        <v>0</v>
      </c>
      <c r="N427" s="36">
        <f>SUMIFS(СВЦЭМ!$K$34:$K$777,СВЦЭМ!$A$34:$A$777,$A427,СВЦЭМ!$B$33:$B$776,N$402)+'СЕТ СН'!$F$16</f>
        <v>0</v>
      </c>
      <c r="O427" s="36">
        <f>SUMIFS(СВЦЭМ!$K$34:$K$777,СВЦЭМ!$A$34:$A$777,$A427,СВЦЭМ!$B$33:$B$776,O$402)+'СЕТ СН'!$F$16</f>
        <v>0</v>
      </c>
      <c r="P427" s="36">
        <f>SUMIFS(СВЦЭМ!$K$34:$K$777,СВЦЭМ!$A$34:$A$777,$A427,СВЦЭМ!$B$33:$B$776,P$402)+'СЕТ СН'!$F$16</f>
        <v>0</v>
      </c>
      <c r="Q427" s="36">
        <f>SUMIFS(СВЦЭМ!$K$34:$K$777,СВЦЭМ!$A$34:$A$777,$A427,СВЦЭМ!$B$33:$B$776,Q$402)+'СЕТ СН'!$F$16</f>
        <v>0</v>
      </c>
      <c r="R427" s="36">
        <f>SUMIFS(СВЦЭМ!$K$34:$K$777,СВЦЭМ!$A$34:$A$777,$A427,СВЦЭМ!$B$33:$B$776,R$402)+'СЕТ СН'!$F$16</f>
        <v>0</v>
      </c>
      <c r="S427" s="36">
        <f>SUMIFS(СВЦЭМ!$K$34:$K$777,СВЦЭМ!$A$34:$A$777,$A427,СВЦЭМ!$B$33:$B$776,S$402)+'СЕТ СН'!$F$16</f>
        <v>0</v>
      </c>
      <c r="T427" s="36">
        <f>SUMIFS(СВЦЭМ!$K$34:$K$777,СВЦЭМ!$A$34:$A$777,$A427,СВЦЭМ!$B$33:$B$776,T$402)+'СЕТ СН'!$F$16</f>
        <v>0</v>
      </c>
      <c r="U427" s="36">
        <f>SUMIFS(СВЦЭМ!$K$34:$K$777,СВЦЭМ!$A$34:$A$777,$A427,СВЦЭМ!$B$33:$B$776,U$402)+'СЕТ СН'!$F$16</f>
        <v>0</v>
      </c>
      <c r="V427" s="36">
        <f>SUMIFS(СВЦЭМ!$K$34:$K$777,СВЦЭМ!$A$34:$A$777,$A427,СВЦЭМ!$B$33:$B$776,V$402)+'СЕТ СН'!$F$16</f>
        <v>0</v>
      </c>
      <c r="W427" s="36">
        <f>SUMIFS(СВЦЭМ!$K$34:$K$777,СВЦЭМ!$A$34:$A$777,$A427,СВЦЭМ!$B$33:$B$776,W$402)+'СЕТ СН'!$F$16</f>
        <v>0</v>
      </c>
      <c r="X427" s="36">
        <f>SUMIFS(СВЦЭМ!$K$34:$K$777,СВЦЭМ!$A$34:$A$777,$A427,СВЦЭМ!$B$33:$B$776,X$402)+'СЕТ СН'!$F$16</f>
        <v>0</v>
      </c>
      <c r="Y427" s="36">
        <f>SUMIFS(СВЦЭМ!$K$34:$K$777,СВЦЭМ!$A$34:$A$777,$A427,СВЦЭМ!$B$33:$B$776,Y$402)+'СЕТ СН'!$F$16</f>
        <v>0</v>
      </c>
    </row>
    <row r="428" spans="1:25" ht="15.75" hidden="1" x14ac:dyDescent="0.2">
      <c r="A428" s="35">
        <f t="shared" si="11"/>
        <v>43672</v>
      </c>
      <c r="B428" s="36">
        <f>SUMIFS(СВЦЭМ!$K$34:$K$777,СВЦЭМ!$A$34:$A$777,$A428,СВЦЭМ!$B$33:$B$776,B$402)+'СЕТ СН'!$F$16</f>
        <v>0</v>
      </c>
      <c r="C428" s="36">
        <f>SUMIFS(СВЦЭМ!$K$34:$K$777,СВЦЭМ!$A$34:$A$777,$A428,СВЦЭМ!$B$33:$B$776,C$402)+'СЕТ СН'!$F$16</f>
        <v>0</v>
      </c>
      <c r="D428" s="36">
        <f>SUMIFS(СВЦЭМ!$K$34:$K$777,СВЦЭМ!$A$34:$A$777,$A428,СВЦЭМ!$B$33:$B$776,D$402)+'СЕТ СН'!$F$16</f>
        <v>0</v>
      </c>
      <c r="E428" s="36">
        <f>SUMIFS(СВЦЭМ!$K$34:$K$777,СВЦЭМ!$A$34:$A$777,$A428,СВЦЭМ!$B$33:$B$776,E$402)+'СЕТ СН'!$F$16</f>
        <v>0</v>
      </c>
      <c r="F428" s="36">
        <f>SUMIFS(СВЦЭМ!$K$34:$K$777,СВЦЭМ!$A$34:$A$777,$A428,СВЦЭМ!$B$33:$B$776,F$402)+'СЕТ СН'!$F$16</f>
        <v>0</v>
      </c>
      <c r="G428" s="36">
        <f>SUMIFS(СВЦЭМ!$K$34:$K$777,СВЦЭМ!$A$34:$A$777,$A428,СВЦЭМ!$B$33:$B$776,G$402)+'СЕТ СН'!$F$16</f>
        <v>0</v>
      </c>
      <c r="H428" s="36">
        <f>SUMIFS(СВЦЭМ!$K$34:$K$777,СВЦЭМ!$A$34:$A$777,$A428,СВЦЭМ!$B$33:$B$776,H$402)+'СЕТ СН'!$F$16</f>
        <v>0</v>
      </c>
      <c r="I428" s="36">
        <f>SUMIFS(СВЦЭМ!$K$34:$K$777,СВЦЭМ!$A$34:$A$777,$A428,СВЦЭМ!$B$33:$B$776,I$402)+'СЕТ СН'!$F$16</f>
        <v>0</v>
      </c>
      <c r="J428" s="36">
        <f>SUMIFS(СВЦЭМ!$K$34:$K$777,СВЦЭМ!$A$34:$A$777,$A428,СВЦЭМ!$B$33:$B$776,J$402)+'СЕТ СН'!$F$16</f>
        <v>0</v>
      </c>
      <c r="K428" s="36">
        <f>SUMIFS(СВЦЭМ!$K$34:$K$777,СВЦЭМ!$A$34:$A$777,$A428,СВЦЭМ!$B$33:$B$776,K$402)+'СЕТ СН'!$F$16</f>
        <v>0</v>
      </c>
      <c r="L428" s="36">
        <f>SUMIFS(СВЦЭМ!$K$34:$K$777,СВЦЭМ!$A$34:$A$777,$A428,СВЦЭМ!$B$33:$B$776,L$402)+'СЕТ СН'!$F$16</f>
        <v>0</v>
      </c>
      <c r="M428" s="36">
        <f>SUMIFS(СВЦЭМ!$K$34:$K$777,СВЦЭМ!$A$34:$A$777,$A428,СВЦЭМ!$B$33:$B$776,M$402)+'СЕТ СН'!$F$16</f>
        <v>0</v>
      </c>
      <c r="N428" s="36">
        <f>SUMIFS(СВЦЭМ!$K$34:$K$777,СВЦЭМ!$A$34:$A$777,$A428,СВЦЭМ!$B$33:$B$776,N$402)+'СЕТ СН'!$F$16</f>
        <v>0</v>
      </c>
      <c r="O428" s="36">
        <f>SUMIFS(СВЦЭМ!$K$34:$K$777,СВЦЭМ!$A$34:$A$777,$A428,СВЦЭМ!$B$33:$B$776,O$402)+'СЕТ СН'!$F$16</f>
        <v>0</v>
      </c>
      <c r="P428" s="36">
        <f>SUMIFS(СВЦЭМ!$K$34:$K$777,СВЦЭМ!$A$34:$A$777,$A428,СВЦЭМ!$B$33:$B$776,P$402)+'СЕТ СН'!$F$16</f>
        <v>0</v>
      </c>
      <c r="Q428" s="36">
        <f>SUMIFS(СВЦЭМ!$K$34:$K$777,СВЦЭМ!$A$34:$A$777,$A428,СВЦЭМ!$B$33:$B$776,Q$402)+'СЕТ СН'!$F$16</f>
        <v>0</v>
      </c>
      <c r="R428" s="36">
        <f>SUMIFS(СВЦЭМ!$K$34:$K$777,СВЦЭМ!$A$34:$A$777,$A428,СВЦЭМ!$B$33:$B$776,R$402)+'СЕТ СН'!$F$16</f>
        <v>0</v>
      </c>
      <c r="S428" s="36">
        <f>SUMIFS(СВЦЭМ!$K$34:$K$777,СВЦЭМ!$A$34:$A$777,$A428,СВЦЭМ!$B$33:$B$776,S$402)+'СЕТ СН'!$F$16</f>
        <v>0</v>
      </c>
      <c r="T428" s="36">
        <f>SUMIFS(СВЦЭМ!$K$34:$K$777,СВЦЭМ!$A$34:$A$777,$A428,СВЦЭМ!$B$33:$B$776,T$402)+'СЕТ СН'!$F$16</f>
        <v>0</v>
      </c>
      <c r="U428" s="36">
        <f>SUMIFS(СВЦЭМ!$K$34:$K$777,СВЦЭМ!$A$34:$A$777,$A428,СВЦЭМ!$B$33:$B$776,U$402)+'СЕТ СН'!$F$16</f>
        <v>0</v>
      </c>
      <c r="V428" s="36">
        <f>SUMIFS(СВЦЭМ!$K$34:$K$777,СВЦЭМ!$A$34:$A$777,$A428,СВЦЭМ!$B$33:$B$776,V$402)+'СЕТ СН'!$F$16</f>
        <v>0</v>
      </c>
      <c r="W428" s="36">
        <f>SUMIFS(СВЦЭМ!$K$34:$K$777,СВЦЭМ!$A$34:$A$777,$A428,СВЦЭМ!$B$33:$B$776,W$402)+'СЕТ СН'!$F$16</f>
        <v>0</v>
      </c>
      <c r="X428" s="36">
        <f>SUMIFS(СВЦЭМ!$K$34:$K$777,СВЦЭМ!$A$34:$A$777,$A428,СВЦЭМ!$B$33:$B$776,X$402)+'СЕТ СН'!$F$16</f>
        <v>0</v>
      </c>
      <c r="Y428" s="36">
        <f>SUMIFS(СВЦЭМ!$K$34:$K$777,СВЦЭМ!$A$34:$A$777,$A428,СВЦЭМ!$B$33:$B$776,Y$402)+'СЕТ СН'!$F$16</f>
        <v>0</v>
      </c>
    </row>
    <row r="429" spans="1:25" ht="15.75" hidden="1" x14ac:dyDescent="0.2">
      <c r="A429" s="35">
        <f t="shared" si="11"/>
        <v>43673</v>
      </c>
      <c r="B429" s="36">
        <f>SUMIFS(СВЦЭМ!$K$34:$K$777,СВЦЭМ!$A$34:$A$777,$A429,СВЦЭМ!$B$33:$B$776,B$402)+'СЕТ СН'!$F$16</f>
        <v>0</v>
      </c>
      <c r="C429" s="36">
        <f>SUMIFS(СВЦЭМ!$K$34:$K$777,СВЦЭМ!$A$34:$A$777,$A429,СВЦЭМ!$B$33:$B$776,C$402)+'СЕТ СН'!$F$16</f>
        <v>0</v>
      </c>
      <c r="D429" s="36">
        <f>SUMIFS(СВЦЭМ!$K$34:$K$777,СВЦЭМ!$A$34:$A$777,$A429,СВЦЭМ!$B$33:$B$776,D$402)+'СЕТ СН'!$F$16</f>
        <v>0</v>
      </c>
      <c r="E429" s="36">
        <f>SUMIFS(СВЦЭМ!$K$34:$K$777,СВЦЭМ!$A$34:$A$777,$A429,СВЦЭМ!$B$33:$B$776,E$402)+'СЕТ СН'!$F$16</f>
        <v>0</v>
      </c>
      <c r="F429" s="36">
        <f>SUMIFS(СВЦЭМ!$K$34:$K$777,СВЦЭМ!$A$34:$A$777,$A429,СВЦЭМ!$B$33:$B$776,F$402)+'СЕТ СН'!$F$16</f>
        <v>0</v>
      </c>
      <c r="G429" s="36">
        <f>SUMIFS(СВЦЭМ!$K$34:$K$777,СВЦЭМ!$A$34:$A$777,$A429,СВЦЭМ!$B$33:$B$776,G$402)+'СЕТ СН'!$F$16</f>
        <v>0</v>
      </c>
      <c r="H429" s="36">
        <f>SUMIFS(СВЦЭМ!$K$34:$K$777,СВЦЭМ!$A$34:$A$777,$A429,СВЦЭМ!$B$33:$B$776,H$402)+'СЕТ СН'!$F$16</f>
        <v>0</v>
      </c>
      <c r="I429" s="36">
        <f>SUMIFS(СВЦЭМ!$K$34:$K$777,СВЦЭМ!$A$34:$A$777,$A429,СВЦЭМ!$B$33:$B$776,I$402)+'СЕТ СН'!$F$16</f>
        <v>0</v>
      </c>
      <c r="J429" s="36">
        <f>SUMIFS(СВЦЭМ!$K$34:$K$777,СВЦЭМ!$A$34:$A$777,$A429,СВЦЭМ!$B$33:$B$776,J$402)+'СЕТ СН'!$F$16</f>
        <v>0</v>
      </c>
      <c r="K429" s="36">
        <f>SUMIFS(СВЦЭМ!$K$34:$K$777,СВЦЭМ!$A$34:$A$777,$A429,СВЦЭМ!$B$33:$B$776,K$402)+'СЕТ СН'!$F$16</f>
        <v>0</v>
      </c>
      <c r="L429" s="36">
        <f>SUMIFS(СВЦЭМ!$K$34:$K$777,СВЦЭМ!$A$34:$A$777,$A429,СВЦЭМ!$B$33:$B$776,L$402)+'СЕТ СН'!$F$16</f>
        <v>0</v>
      </c>
      <c r="M429" s="36">
        <f>SUMIFS(СВЦЭМ!$K$34:$K$777,СВЦЭМ!$A$34:$A$777,$A429,СВЦЭМ!$B$33:$B$776,M$402)+'СЕТ СН'!$F$16</f>
        <v>0</v>
      </c>
      <c r="N429" s="36">
        <f>SUMIFS(СВЦЭМ!$K$34:$K$777,СВЦЭМ!$A$34:$A$777,$A429,СВЦЭМ!$B$33:$B$776,N$402)+'СЕТ СН'!$F$16</f>
        <v>0</v>
      </c>
      <c r="O429" s="36">
        <f>SUMIFS(СВЦЭМ!$K$34:$K$777,СВЦЭМ!$A$34:$A$777,$A429,СВЦЭМ!$B$33:$B$776,O$402)+'СЕТ СН'!$F$16</f>
        <v>0</v>
      </c>
      <c r="P429" s="36">
        <f>SUMIFS(СВЦЭМ!$K$34:$K$777,СВЦЭМ!$A$34:$A$777,$A429,СВЦЭМ!$B$33:$B$776,P$402)+'СЕТ СН'!$F$16</f>
        <v>0</v>
      </c>
      <c r="Q429" s="36">
        <f>SUMIFS(СВЦЭМ!$K$34:$K$777,СВЦЭМ!$A$34:$A$777,$A429,СВЦЭМ!$B$33:$B$776,Q$402)+'СЕТ СН'!$F$16</f>
        <v>0</v>
      </c>
      <c r="R429" s="36">
        <f>SUMIFS(СВЦЭМ!$K$34:$K$777,СВЦЭМ!$A$34:$A$777,$A429,СВЦЭМ!$B$33:$B$776,R$402)+'СЕТ СН'!$F$16</f>
        <v>0</v>
      </c>
      <c r="S429" s="36">
        <f>SUMIFS(СВЦЭМ!$K$34:$K$777,СВЦЭМ!$A$34:$A$777,$A429,СВЦЭМ!$B$33:$B$776,S$402)+'СЕТ СН'!$F$16</f>
        <v>0</v>
      </c>
      <c r="T429" s="36">
        <f>SUMIFS(СВЦЭМ!$K$34:$K$777,СВЦЭМ!$A$34:$A$777,$A429,СВЦЭМ!$B$33:$B$776,T$402)+'СЕТ СН'!$F$16</f>
        <v>0</v>
      </c>
      <c r="U429" s="36">
        <f>SUMIFS(СВЦЭМ!$K$34:$K$777,СВЦЭМ!$A$34:$A$777,$A429,СВЦЭМ!$B$33:$B$776,U$402)+'СЕТ СН'!$F$16</f>
        <v>0</v>
      </c>
      <c r="V429" s="36">
        <f>SUMIFS(СВЦЭМ!$K$34:$K$777,СВЦЭМ!$A$34:$A$777,$A429,СВЦЭМ!$B$33:$B$776,V$402)+'СЕТ СН'!$F$16</f>
        <v>0</v>
      </c>
      <c r="W429" s="36">
        <f>SUMIFS(СВЦЭМ!$K$34:$K$777,СВЦЭМ!$A$34:$A$777,$A429,СВЦЭМ!$B$33:$B$776,W$402)+'СЕТ СН'!$F$16</f>
        <v>0</v>
      </c>
      <c r="X429" s="36">
        <f>SUMIFS(СВЦЭМ!$K$34:$K$777,СВЦЭМ!$A$34:$A$777,$A429,СВЦЭМ!$B$33:$B$776,X$402)+'СЕТ СН'!$F$16</f>
        <v>0</v>
      </c>
      <c r="Y429" s="36">
        <f>SUMIFS(СВЦЭМ!$K$34:$K$777,СВЦЭМ!$A$34:$A$777,$A429,СВЦЭМ!$B$33:$B$776,Y$402)+'СЕТ СН'!$F$16</f>
        <v>0</v>
      </c>
    </row>
    <row r="430" spans="1:25" ht="15.75" hidden="1" x14ac:dyDescent="0.2">
      <c r="A430" s="35">
        <f t="shared" si="11"/>
        <v>43674</v>
      </c>
      <c r="B430" s="36">
        <f>SUMIFS(СВЦЭМ!$K$34:$K$777,СВЦЭМ!$A$34:$A$777,$A430,СВЦЭМ!$B$33:$B$776,B$402)+'СЕТ СН'!$F$16</f>
        <v>0</v>
      </c>
      <c r="C430" s="36">
        <f>SUMIFS(СВЦЭМ!$K$34:$K$777,СВЦЭМ!$A$34:$A$777,$A430,СВЦЭМ!$B$33:$B$776,C$402)+'СЕТ СН'!$F$16</f>
        <v>0</v>
      </c>
      <c r="D430" s="36">
        <f>SUMIFS(СВЦЭМ!$K$34:$K$777,СВЦЭМ!$A$34:$A$777,$A430,СВЦЭМ!$B$33:$B$776,D$402)+'СЕТ СН'!$F$16</f>
        <v>0</v>
      </c>
      <c r="E430" s="36">
        <f>SUMIFS(СВЦЭМ!$K$34:$K$777,СВЦЭМ!$A$34:$A$777,$A430,СВЦЭМ!$B$33:$B$776,E$402)+'СЕТ СН'!$F$16</f>
        <v>0</v>
      </c>
      <c r="F430" s="36">
        <f>SUMIFS(СВЦЭМ!$K$34:$K$777,СВЦЭМ!$A$34:$A$777,$A430,СВЦЭМ!$B$33:$B$776,F$402)+'СЕТ СН'!$F$16</f>
        <v>0</v>
      </c>
      <c r="G430" s="36">
        <f>SUMIFS(СВЦЭМ!$K$34:$K$777,СВЦЭМ!$A$34:$A$777,$A430,СВЦЭМ!$B$33:$B$776,G$402)+'СЕТ СН'!$F$16</f>
        <v>0</v>
      </c>
      <c r="H430" s="36">
        <f>SUMIFS(СВЦЭМ!$K$34:$K$777,СВЦЭМ!$A$34:$A$777,$A430,СВЦЭМ!$B$33:$B$776,H$402)+'СЕТ СН'!$F$16</f>
        <v>0</v>
      </c>
      <c r="I430" s="36">
        <f>SUMIFS(СВЦЭМ!$K$34:$K$777,СВЦЭМ!$A$34:$A$777,$A430,СВЦЭМ!$B$33:$B$776,I$402)+'СЕТ СН'!$F$16</f>
        <v>0</v>
      </c>
      <c r="J430" s="36">
        <f>SUMIFS(СВЦЭМ!$K$34:$K$777,СВЦЭМ!$A$34:$A$777,$A430,СВЦЭМ!$B$33:$B$776,J$402)+'СЕТ СН'!$F$16</f>
        <v>0</v>
      </c>
      <c r="K430" s="36">
        <f>SUMIFS(СВЦЭМ!$K$34:$K$777,СВЦЭМ!$A$34:$A$777,$A430,СВЦЭМ!$B$33:$B$776,K$402)+'СЕТ СН'!$F$16</f>
        <v>0</v>
      </c>
      <c r="L430" s="36">
        <f>SUMIFS(СВЦЭМ!$K$34:$K$777,СВЦЭМ!$A$34:$A$777,$A430,СВЦЭМ!$B$33:$B$776,L$402)+'СЕТ СН'!$F$16</f>
        <v>0</v>
      </c>
      <c r="M430" s="36">
        <f>SUMIFS(СВЦЭМ!$K$34:$K$777,СВЦЭМ!$A$34:$A$777,$A430,СВЦЭМ!$B$33:$B$776,M$402)+'СЕТ СН'!$F$16</f>
        <v>0</v>
      </c>
      <c r="N430" s="36">
        <f>SUMIFS(СВЦЭМ!$K$34:$K$777,СВЦЭМ!$A$34:$A$777,$A430,СВЦЭМ!$B$33:$B$776,N$402)+'СЕТ СН'!$F$16</f>
        <v>0</v>
      </c>
      <c r="O430" s="36">
        <f>SUMIFS(СВЦЭМ!$K$34:$K$777,СВЦЭМ!$A$34:$A$777,$A430,СВЦЭМ!$B$33:$B$776,O$402)+'СЕТ СН'!$F$16</f>
        <v>0</v>
      </c>
      <c r="P430" s="36">
        <f>SUMIFS(СВЦЭМ!$K$34:$K$777,СВЦЭМ!$A$34:$A$777,$A430,СВЦЭМ!$B$33:$B$776,P$402)+'СЕТ СН'!$F$16</f>
        <v>0</v>
      </c>
      <c r="Q430" s="36">
        <f>SUMIFS(СВЦЭМ!$K$34:$K$777,СВЦЭМ!$A$34:$A$777,$A430,СВЦЭМ!$B$33:$B$776,Q$402)+'СЕТ СН'!$F$16</f>
        <v>0</v>
      </c>
      <c r="R430" s="36">
        <f>SUMIFS(СВЦЭМ!$K$34:$K$777,СВЦЭМ!$A$34:$A$777,$A430,СВЦЭМ!$B$33:$B$776,R$402)+'СЕТ СН'!$F$16</f>
        <v>0</v>
      </c>
      <c r="S430" s="36">
        <f>SUMIFS(СВЦЭМ!$K$34:$K$777,СВЦЭМ!$A$34:$A$777,$A430,СВЦЭМ!$B$33:$B$776,S$402)+'СЕТ СН'!$F$16</f>
        <v>0</v>
      </c>
      <c r="T430" s="36">
        <f>SUMIFS(СВЦЭМ!$K$34:$K$777,СВЦЭМ!$A$34:$A$777,$A430,СВЦЭМ!$B$33:$B$776,T$402)+'СЕТ СН'!$F$16</f>
        <v>0</v>
      </c>
      <c r="U430" s="36">
        <f>SUMIFS(СВЦЭМ!$K$34:$K$777,СВЦЭМ!$A$34:$A$777,$A430,СВЦЭМ!$B$33:$B$776,U$402)+'СЕТ СН'!$F$16</f>
        <v>0</v>
      </c>
      <c r="V430" s="36">
        <f>SUMIFS(СВЦЭМ!$K$34:$K$777,СВЦЭМ!$A$34:$A$777,$A430,СВЦЭМ!$B$33:$B$776,V$402)+'СЕТ СН'!$F$16</f>
        <v>0</v>
      </c>
      <c r="W430" s="36">
        <f>SUMIFS(СВЦЭМ!$K$34:$K$777,СВЦЭМ!$A$34:$A$777,$A430,СВЦЭМ!$B$33:$B$776,W$402)+'СЕТ СН'!$F$16</f>
        <v>0</v>
      </c>
      <c r="X430" s="36">
        <f>SUMIFS(СВЦЭМ!$K$34:$K$777,СВЦЭМ!$A$34:$A$777,$A430,СВЦЭМ!$B$33:$B$776,X$402)+'СЕТ СН'!$F$16</f>
        <v>0</v>
      </c>
      <c r="Y430" s="36">
        <f>SUMIFS(СВЦЭМ!$K$34:$K$777,СВЦЭМ!$A$34:$A$777,$A430,СВЦЭМ!$B$33:$B$776,Y$402)+'СЕТ СН'!$F$16</f>
        <v>0</v>
      </c>
    </row>
    <row r="431" spans="1:25" ht="15.75" hidden="1" x14ac:dyDescent="0.2">
      <c r="A431" s="35">
        <f t="shared" si="11"/>
        <v>43675</v>
      </c>
      <c r="B431" s="36">
        <f>SUMIFS(СВЦЭМ!$K$34:$K$777,СВЦЭМ!$A$34:$A$777,$A431,СВЦЭМ!$B$33:$B$776,B$402)+'СЕТ СН'!$F$16</f>
        <v>0</v>
      </c>
      <c r="C431" s="36">
        <f>SUMIFS(СВЦЭМ!$K$34:$K$777,СВЦЭМ!$A$34:$A$777,$A431,СВЦЭМ!$B$33:$B$776,C$402)+'СЕТ СН'!$F$16</f>
        <v>0</v>
      </c>
      <c r="D431" s="36">
        <f>SUMIFS(СВЦЭМ!$K$34:$K$777,СВЦЭМ!$A$34:$A$777,$A431,СВЦЭМ!$B$33:$B$776,D$402)+'СЕТ СН'!$F$16</f>
        <v>0</v>
      </c>
      <c r="E431" s="36">
        <f>SUMIFS(СВЦЭМ!$K$34:$K$777,СВЦЭМ!$A$34:$A$777,$A431,СВЦЭМ!$B$33:$B$776,E$402)+'СЕТ СН'!$F$16</f>
        <v>0</v>
      </c>
      <c r="F431" s="36">
        <f>SUMIFS(СВЦЭМ!$K$34:$K$777,СВЦЭМ!$A$34:$A$777,$A431,СВЦЭМ!$B$33:$B$776,F$402)+'СЕТ СН'!$F$16</f>
        <v>0</v>
      </c>
      <c r="G431" s="36">
        <f>SUMIFS(СВЦЭМ!$K$34:$K$777,СВЦЭМ!$A$34:$A$777,$A431,СВЦЭМ!$B$33:$B$776,G$402)+'СЕТ СН'!$F$16</f>
        <v>0</v>
      </c>
      <c r="H431" s="36">
        <f>SUMIFS(СВЦЭМ!$K$34:$K$777,СВЦЭМ!$A$34:$A$777,$A431,СВЦЭМ!$B$33:$B$776,H$402)+'СЕТ СН'!$F$16</f>
        <v>0</v>
      </c>
      <c r="I431" s="36">
        <f>SUMIFS(СВЦЭМ!$K$34:$K$777,СВЦЭМ!$A$34:$A$777,$A431,СВЦЭМ!$B$33:$B$776,I$402)+'СЕТ СН'!$F$16</f>
        <v>0</v>
      </c>
      <c r="J431" s="36">
        <f>SUMIFS(СВЦЭМ!$K$34:$K$777,СВЦЭМ!$A$34:$A$777,$A431,СВЦЭМ!$B$33:$B$776,J$402)+'СЕТ СН'!$F$16</f>
        <v>0</v>
      </c>
      <c r="K431" s="36">
        <f>SUMIFS(СВЦЭМ!$K$34:$K$777,СВЦЭМ!$A$34:$A$777,$A431,СВЦЭМ!$B$33:$B$776,K$402)+'СЕТ СН'!$F$16</f>
        <v>0</v>
      </c>
      <c r="L431" s="36">
        <f>SUMIFS(СВЦЭМ!$K$34:$K$777,СВЦЭМ!$A$34:$A$777,$A431,СВЦЭМ!$B$33:$B$776,L$402)+'СЕТ СН'!$F$16</f>
        <v>0</v>
      </c>
      <c r="M431" s="36">
        <f>SUMIFS(СВЦЭМ!$K$34:$K$777,СВЦЭМ!$A$34:$A$777,$A431,СВЦЭМ!$B$33:$B$776,M$402)+'СЕТ СН'!$F$16</f>
        <v>0</v>
      </c>
      <c r="N431" s="36">
        <f>SUMIFS(СВЦЭМ!$K$34:$K$777,СВЦЭМ!$A$34:$A$777,$A431,СВЦЭМ!$B$33:$B$776,N$402)+'СЕТ СН'!$F$16</f>
        <v>0</v>
      </c>
      <c r="O431" s="36">
        <f>SUMIFS(СВЦЭМ!$K$34:$K$777,СВЦЭМ!$A$34:$A$777,$A431,СВЦЭМ!$B$33:$B$776,O$402)+'СЕТ СН'!$F$16</f>
        <v>0</v>
      </c>
      <c r="P431" s="36">
        <f>SUMIFS(СВЦЭМ!$K$34:$K$777,СВЦЭМ!$A$34:$A$777,$A431,СВЦЭМ!$B$33:$B$776,P$402)+'СЕТ СН'!$F$16</f>
        <v>0</v>
      </c>
      <c r="Q431" s="36">
        <f>SUMIFS(СВЦЭМ!$K$34:$K$777,СВЦЭМ!$A$34:$A$777,$A431,СВЦЭМ!$B$33:$B$776,Q$402)+'СЕТ СН'!$F$16</f>
        <v>0</v>
      </c>
      <c r="R431" s="36">
        <f>SUMIFS(СВЦЭМ!$K$34:$K$777,СВЦЭМ!$A$34:$A$777,$A431,СВЦЭМ!$B$33:$B$776,R$402)+'СЕТ СН'!$F$16</f>
        <v>0</v>
      </c>
      <c r="S431" s="36">
        <f>SUMIFS(СВЦЭМ!$K$34:$K$777,СВЦЭМ!$A$34:$A$777,$A431,СВЦЭМ!$B$33:$B$776,S$402)+'СЕТ СН'!$F$16</f>
        <v>0</v>
      </c>
      <c r="T431" s="36">
        <f>SUMIFS(СВЦЭМ!$K$34:$K$777,СВЦЭМ!$A$34:$A$777,$A431,СВЦЭМ!$B$33:$B$776,T$402)+'СЕТ СН'!$F$16</f>
        <v>0</v>
      </c>
      <c r="U431" s="36">
        <f>SUMIFS(СВЦЭМ!$K$34:$K$777,СВЦЭМ!$A$34:$A$777,$A431,СВЦЭМ!$B$33:$B$776,U$402)+'СЕТ СН'!$F$16</f>
        <v>0</v>
      </c>
      <c r="V431" s="36">
        <f>SUMIFS(СВЦЭМ!$K$34:$K$777,СВЦЭМ!$A$34:$A$777,$A431,СВЦЭМ!$B$33:$B$776,V$402)+'СЕТ СН'!$F$16</f>
        <v>0</v>
      </c>
      <c r="W431" s="36">
        <f>SUMIFS(СВЦЭМ!$K$34:$K$777,СВЦЭМ!$A$34:$A$777,$A431,СВЦЭМ!$B$33:$B$776,W$402)+'СЕТ СН'!$F$16</f>
        <v>0</v>
      </c>
      <c r="X431" s="36">
        <f>SUMIFS(СВЦЭМ!$K$34:$K$777,СВЦЭМ!$A$34:$A$777,$A431,СВЦЭМ!$B$33:$B$776,X$402)+'СЕТ СН'!$F$16</f>
        <v>0</v>
      </c>
      <c r="Y431" s="36">
        <f>SUMIFS(СВЦЭМ!$K$34:$K$777,СВЦЭМ!$A$34:$A$777,$A431,СВЦЭМ!$B$33:$B$776,Y$402)+'СЕТ СН'!$F$16</f>
        <v>0</v>
      </c>
    </row>
    <row r="432" spans="1:25" ht="15.75" hidden="1" x14ac:dyDescent="0.2">
      <c r="A432" s="35">
        <f t="shared" si="11"/>
        <v>43676</v>
      </c>
      <c r="B432" s="36">
        <f>SUMIFS(СВЦЭМ!$K$34:$K$777,СВЦЭМ!$A$34:$A$777,$A432,СВЦЭМ!$B$33:$B$776,B$402)+'СЕТ СН'!$F$16</f>
        <v>0</v>
      </c>
      <c r="C432" s="36">
        <f>SUMIFS(СВЦЭМ!$K$34:$K$777,СВЦЭМ!$A$34:$A$777,$A432,СВЦЭМ!$B$33:$B$776,C$402)+'СЕТ СН'!$F$16</f>
        <v>0</v>
      </c>
      <c r="D432" s="36">
        <f>SUMIFS(СВЦЭМ!$K$34:$K$777,СВЦЭМ!$A$34:$A$777,$A432,СВЦЭМ!$B$33:$B$776,D$402)+'СЕТ СН'!$F$16</f>
        <v>0</v>
      </c>
      <c r="E432" s="36">
        <f>SUMIFS(СВЦЭМ!$K$34:$K$777,СВЦЭМ!$A$34:$A$777,$A432,СВЦЭМ!$B$33:$B$776,E$402)+'СЕТ СН'!$F$16</f>
        <v>0</v>
      </c>
      <c r="F432" s="36">
        <f>SUMIFS(СВЦЭМ!$K$34:$K$777,СВЦЭМ!$A$34:$A$777,$A432,СВЦЭМ!$B$33:$B$776,F$402)+'СЕТ СН'!$F$16</f>
        <v>0</v>
      </c>
      <c r="G432" s="36">
        <f>SUMIFS(СВЦЭМ!$K$34:$K$777,СВЦЭМ!$A$34:$A$777,$A432,СВЦЭМ!$B$33:$B$776,G$402)+'СЕТ СН'!$F$16</f>
        <v>0</v>
      </c>
      <c r="H432" s="36">
        <f>SUMIFS(СВЦЭМ!$K$34:$K$777,СВЦЭМ!$A$34:$A$777,$A432,СВЦЭМ!$B$33:$B$776,H$402)+'СЕТ СН'!$F$16</f>
        <v>0</v>
      </c>
      <c r="I432" s="36">
        <f>SUMIFS(СВЦЭМ!$K$34:$K$777,СВЦЭМ!$A$34:$A$777,$A432,СВЦЭМ!$B$33:$B$776,I$402)+'СЕТ СН'!$F$16</f>
        <v>0</v>
      </c>
      <c r="J432" s="36">
        <f>SUMIFS(СВЦЭМ!$K$34:$K$777,СВЦЭМ!$A$34:$A$777,$A432,СВЦЭМ!$B$33:$B$776,J$402)+'СЕТ СН'!$F$16</f>
        <v>0</v>
      </c>
      <c r="K432" s="36">
        <f>SUMIFS(СВЦЭМ!$K$34:$K$777,СВЦЭМ!$A$34:$A$777,$A432,СВЦЭМ!$B$33:$B$776,K$402)+'СЕТ СН'!$F$16</f>
        <v>0</v>
      </c>
      <c r="L432" s="36">
        <f>SUMIFS(СВЦЭМ!$K$34:$K$777,СВЦЭМ!$A$34:$A$777,$A432,СВЦЭМ!$B$33:$B$776,L$402)+'СЕТ СН'!$F$16</f>
        <v>0</v>
      </c>
      <c r="M432" s="36">
        <f>SUMIFS(СВЦЭМ!$K$34:$K$777,СВЦЭМ!$A$34:$A$777,$A432,СВЦЭМ!$B$33:$B$776,M$402)+'СЕТ СН'!$F$16</f>
        <v>0</v>
      </c>
      <c r="N432" s="36">
        <f>SUMIFS(СВЦЭМ!$K$34:$K$777,СВЦЭМ!$A$34:$A$777,$A432,СВЦЭМ!$B$33:$B$776,N$402)+'СЕТ СН'!$F$16</f>
        <v>0</v>
      </c>
      <c r="O432" s="36">
        <f>SUMIFS(СВЦЭМ!$K$34:$K$777,СВЦЭМ!$A$34:$A$777,$A432,СВЦЭМ!$B$33:$B$776,O$402)+'СЕТ СН'!$F$16</f>
        <v>0</v>
      </c>
      <c r="P432" s="36">
        <f>SUMIFS(СВЦЭМ!$K$34:$K$777,СВЦЭМ!$A$34:$A$777,$A432,СВЦЭМ!$B$33:$B$776,P$402)+'СЕТ СН'!$F$16</f>
        <v>0</v>
      </c>
      <c r="Q432" s="36">
        <f>SUMIFS(СВЦЭМ!$K$34:$K$777,СВЦЭМ!$A$34:$A$777,$A432,СВЦЭМ!$B$33:$B$776,Q$402)+'СЕТ СН'!$F$16</f>
        <v>0</v>
      </c>
      <c r="R432" s="36">
        <f>SUMIFS(СВЦЭМ!$K$34:$K$777,СВЦЭМ!$A$34:$A$777,$A432,СВЦЭМ!$B$33:$B$776,R$402)+'СЕТ СН'!$F$16</f>
        <v>0</v>
      </c>
      <c r="S432" s="36">
        <f>SUMIFS(СВЦЭМ!$K$34:$K$777,СВЦЭМ!$A$34:$A$777,$A432,СВЦЭМ!$B$33:$B$776,S$402)+'СЕТ СН'!$F$16</f>
        <v>0</v>
      </c>
      <c r="T432" s="36">
        <f>SUMIFS(СВЦЭМ!$K$34:$K$777,СВЦЭМ!$A$34:$A$777,$A432,СВЦЭМ!$B$33:$B$776,T$402)+'СЕТ СН'!$F$16</f>
        <v>0</v>
      </c>
      <c r="U432" s="36">
        <f>SUMIFS(СВЦЭМ!$K$34:$K$777,СВЦЭМ!$A$34:$A$777,$A432,СВЦЭМ!$B$33:$B$776,U$402)+'СЕТ СН'!$F$16</f>
        <v>0</v>
      </c>
      <c r="V432" s="36">
        <f>SUMIFS(СВЦЭМ!$K$34:$K$777,СВЦЭМ!$A$34:$A$777,$A432,СВЦЭМ!$B$33:$B$776,V$402)+'СЕТ СН'!$F$16</f>
        <v>0</v>
      </c>
      <c r="W432" s="36">
        <f>SUMIFS(СВЦЭМ!$K$34:$K$777,СВЦЭМ!$A$34:$A$777,$A432,СВЦЭМ!$B$33:$B$776,W$402)+'СЕТ СН'!$F$16</f>
        <v>0</v>
      </c>
      <c r="X432" s="36">
        <f>SUMIFS(СВЦЭМ!$K$34:$K$777,СВЦЭМ!$A$34:$A$777,$A432,СВЦЭМ!$B$33:$B$776,X$402)+'СЕТ СН'!$F$16</f>
        <v>0</v>
      </c>
      <c r="Y432" s="36">
        <f>SUMIFS(СВЦЭМ!$K$34:$K$777,СВЦЭМ!$A$34:$A$777,$A432,СВЦЭМ!$B$33:$B$776,Y$402)+'СЕТ СН'!$F$16</f>
        <v>0</v>
      </c>
    </row>
    <row r="433" spans="1:27" ht="15.75" hidden="1" x14ac:dyDescent="0.2">
      <c r="A433" s="35">
        <f t="shared" si="11"/>
        <v>43677</v>
      </c>
      <c r="B433" s="36">
        <f>SUMIFS(СВЦЭМ!$K$34:$K$777,СВЦЭМ!$A$34:$A$777,$A433,СВЦЭМ!$B$33:$B$776,B$402)+'СЕТ СН'!$F$16</f>
        <v>0</v>
      </c>
      <c r="C433" s="36">
        <f>SUMIFS(СВЦЭМ!$K$34:$K$777,СВЦЭМ!$A$34:$A$777,$A433,СВЦЭМ!$B$33:$B$776,C$402)+'СЕТ СН'!$F$16</f>
        <v>0</v>
      </c>
      <c r="D433" s="36">
        <f>SUMIFS(СВЦЭМ!$K$34:$K$777,СВЦЭМ!$A$34:$A$777,$A433,СВЦЭМ!$B$33:$B$776,D$402)+'СЕТ СН'!$F$16</f>
        <v>0</v>
      </c>
      <c r="E433" s="36">
        <f>SUMIFS(СВЦЭМ!$K$34:$K$777,СВЦЭМ!$A$34:$A$777,$A433,СВЦЭМ!$B$33:$B$776,E$402)+'СЕТ СН'!$F$16</f>
        <v>0</v>
      </c>
      <c r="F433" s="36">
        <f>SUMIFS(СВЦЭМ!$K$34:$K$777,СВЦЭМ!$A$34:$A$777,$A433,СВЦЭМ!$B$33:$B$776,F$402)+'СЕТ СН'!$F$16</f>
        <v>0</v>
      </c>
      <c r="G433" s="36">
        <f>SUMIFS(СВЦЭМ!$K$34:$K$777,СВЦЭМ!$A$34:$A$777,$A433,СВЦЭМ!$B$33:$B$776,G$402)+'СЕТ СН'!$F$16</f>
        <v>0</v>
      </c>
      <c r="H433" s="36">
        <f>SUMIFS(СВЦЭМ!$K$34:$K$777,СВЦЭМ!$A$34:$A$777,$A433,СВЦЭМ!$B$33:$B$776,H$402)+'СЕТ СН'!$F$16</f>
        <v>0</v>
      </c>
      <c r="I433" s="36">
        <f>SUMIFS(СВЦЭМ!$K$34:$K$777,СВЦЭМ!$A$34:$A$777,$A433,СВЦЭМ!$B$33:$B$776,I$402)+'СЕТ СН'!$F$16</f>
        <v>0</v>
      </c>
      <c r="J433" s="36">
        <f>SUMIFS(СВЦЭМ!$K$34:$K$777,СВЦЭМ!$A$34:$A$777,$A433,СВЦЭМ!$B$33:$B$776,J$402)+'СЕТ СН'!$F$16</f>
        <v>0</v>
      </c>
      <c r="K433" s="36">
        <f>SUMIFS(СВЦЭМ!$K$34:$K$777,СВЦЭМ!$A$34:$A$777,$A433,СВЦЭМ!$B$33:$B$776,K$402)+'СЕТ СН'!$F$16</f>
        <v>0</v>
      </c>
      <c r="L433" s="36">
        <f>SUMIFS(СВЦЭМ!$K$34:$K$777,СВЦЭМ!$A$34:$A$777,$A433,СВЦЭМ!$B$33:$B$776,L$402)+'СЕТ СН'!$F$16</f>
        <v>0</v>
      </c>
      <c r="M433" s="36">
        <f>SUMIFS(СВЦЭМ!$K$34:$K$777,СВЦЭМ!$A$34:$A$777,$A433,СВЦЭМ!$B$33:$B$776,M$402)+'СЕТ СН'!$F$16</f>
        <v>0</v>
      </c>
      <c r="N433" s="36">
        <f>SUMIFS(СВЦЭМ!$K$34:$K$777,СВЦЭМ!$A$34:$A$777,$A433,СВЦЭМ!$B$33:$B$776,N$402)+'СЕТ СН'!$F$16</f>
        <v>0</v>
      </c>
      <c r="O433" s="36">
        <f>SUMIFS(СВЦЭМ!$K$34:$K$777,СВЦЭМ!$A$34:$A$777,$A433,СВЦЭМ!$B$33:$B$776,O$402)+'СЕТ СН'!$F$16</f>
        <v>0</v>
      </c>
      <c r="P433" s="36">
        <f>SUMIFS(СВЦЭМ!$K$34:$K$777,СВЦЭМ!$A$34:$A$777,$A433,СВЦЭМ!$B$33:$B$776,P$402)+'СЕТ СН'!$F$16</f>
        <v>0</v>
      </c>
      <c r="Q433" s="36">
        <f>SUMIFS(СВЦЭМ!$K$34:$K$777,СВЦЭМ!$A$34:$A$777,$A433,СВЦЭМ!$B$33:$B$776,Q$402)+'СЕТ СН'!$F$16</f>
        <v>0</v>
      </c>
      <c r="R433" s="36">
        <f>SUMIFS(СВЦЭМ!$K$34:$K$777,СВЦЭМ!$A$34:$A$777,$A433,СВЦЭМ!$B$33:$B$776,R$402)+'СЕТ СН'!$F$16</f>
        <v>0</v>
      </c>
      <c r="S433" s="36">
        <f>SUMIFS(СВЦЭМ!$K$34:$K$777,СВЦЭМ!$A$34:$A$777,$A433,СВЦЭМ!$B$33:$B$776,S$402)+'СЕТ СН'!$F$16</f>
        <v>0</v>
      </c>
      <c r="T433" s="36">
        <f>SUMIFS(СВЦЭМ!$K$34:$K$777,СВЦЭМ!$A$34:$A$777,$A433,СВЦЭМ!$B$33:$B$776,T$402)+'СЕТ СН'!$F$16</f>
        <v>0</v>
      </c>
      <c r="U433" s="36">
        <f>SUMIFS(СВЦЭМ!$K$34:$K$777,СВЦЭМ!$A$34:$A$777,$A433,СВЦЭМ!$B$33:$B$776,U$402)+'СЕТ СН'!$F$16</f>
        <v>0</v>
      </c>
      <c r="V433" s="36">
        <f>SUMIFS(СВЦЭМ!$K$34:$K$777,СВЦЭМ!$A$34:$A$777,$A433,СВЦЭМ!$B$33:$B$776,V$402)+'СЕТ СН'!$F$16</f>
        <v>0</v>
      </c>
      <c r="W433" s="36">
        <f>SUMIFS(СВЦЭМ!$K$34:$K$777,СВЦЭМ!$A$34:$A$777,$A433,СВЦЭМ!$B$33:$B$776,W$402)+'СЕТ СН'!$F$16</f>
        <v>0</v>
      </c>
      <c r="X433" s="36">
        <f>SUMIFS(СВЦЭМ!$K$34:$K$777,СВЦЭМ!$A$34:$A$777,$A433,СВЦЭМ!$B$33:$B$776,X$402)+'СЕТ СН'!$F$16</f>
        <v>0</v>
      </c>
      <c r="Y433" s="36">
        <f>SUMIFS(СВЦЭМ!$K$34:$K$777,СВЦЭМ!$A$34:$A$777,$A433,СВЦЭМ!$B$33:$B$776,Y$402)+'СЕТ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28" t="s">
        <v>7</v>
      </c>
      <c r="B435" s="131" t="s">
        <v>121</v>
      </c>
      <c r="C435" s="132"/>
      <c r="D435" s="132"/>
      <c r="E435" s="132"/>
      <c r="F435" s="132"/>
      <c r="G435" s="132"/>
      <c r="H435" s="132"/>
      <c r="I435" s="132"/>
      <c r="J435" s="132"/>
      <c r="K435" s="132"/>
      <c r="L435" s="132"/>
      <c r="M435" s="132"/>
      <c r="N435" s="132"/>
      <c r="O435" s="132"/>
      <c r="P435" s="132"/>
      <c r="Q435" s="132"/>
      <c r="R435" s="132"/>
      <c r="S435" s="132"/>
      <c r="T435" s="132"/>
      <c r="U435" s="132"/>
      <c r="V435" s="132"/>
      <c r="W435" s="132"/>
      <c r="X435" s="132"/>
      <c r="Y435" s="133"/>
    </row>
    <row r="436" spans="1:27" ht="12.75" hidden="1" customHeight="1" x14ac:dyDescent="0.2">
      <c r="A436" s="129"/>
      <c r="B436" s="134"/>
      <c r="C436" s="135"/>
      <c r="D436" s="135"/>
      <c r="E436" s="135"/>
      <c r="F436" s="135"/>
      <c r="G436" s="135"/>
      <c r="H436" s="135"/>
      <c r="I436" s="135"/>
      <c r="J436" s="135"/>
      <c r="K436" s="135"/>
      <c r="L436" s="135"/>
      <c r="M436" s="135"/>
      <c r="N436" s="135"/>
      <c r="O436" s="135"/>
      <c r="P436" s="135"/>
      <c r="Q436" s="135"/>
      <c r="R436" s="135"/>
      <c r="S436" s="135"/>
      <c r="T436" s="135"/>
      <c r="U436" s="135"/>
      <c r="V436" s="135"/>
      <c r="W436" s="135"/>
      <c r="X436" s="135"/>
      <c r="Y436" s="136"/>
    </row>
    <row r="437" spans="1:27" s="46" customFormat="1" ht="12.75" hidden="1" customHeight="1" x14ac:dyDescent="0.2">
      <c r="A437" s="130"/>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01.07.2019</v>
      </c>
      <c r="B438" s="36">
        <f>SUMIFS(СВЦЭМ!$L$34:$L$777,СВЦЭМ!$A$34:$A$777,$A438,СВЦЭМ!$B$33:$B$776,B$437)+'СЕТ СН'!$F$16</f>
        <v>0</v>
      </c>
      <c r="C438" s="36">
        <f>SUMIFS(СВЦЭМ!$L$34:$L$777,СВЦЭМ!$A$34:$A$777,$A438,СВЦЭМ!$B$33:$B$776,C$437)+'СЕТ СН'!$F$16</f>
        <v>0</v>
      </c>
      <c r="D438" s="36">
        <f>SUMIFS(СВЦЭМ!$L$34:$L$777,СВЦЭМ!$A$34:$A$777,$A438,СВЦЭМ!$B$33:$B$776,D$437)+'СЕТ СН'!$F$16</f>
        <v>0</v>
      </c>
      <c r="E438" s="36">
        <f>SUMIFS(СВЦЭМ!$L$34:$L$777,СВЦЭМ!$A$34:$A$777,$A438,СВЦЭМ!$B$33:$B$776,E$437)+'СЕТ СН'!$F$16</f>
        <v>0</v>
      </c>
      <c r="F438" s="36">
        <f>SUMIFS(СВЦЭМ!$L$34:$L$777,СВЦЭМ!$A$34:$A$777,$A438,СВЦЭМ!$B$33:$B$776,F$437)+'СЕТ СН'!$F$16</f>
        <v>0</v>
      </c>
      <c r="G438" s="36">
        <f>SUMIFS(СВЦЭМ!$L$34:$L$777,СВЦЭМ!$A$34:$A$777,$A438,СВЦЭМ!$B$33:$B$776,G$437)+'СЕТ СН'!$F$16</f>
        <v>0</v>
      </c>
      <c r="H438" s="36">
        <f>SUMIFS(СВЦЭМ!$L$34:$L$777,СВЦЭМ!$A$34:$A$777,$A438,СВЦЭМ!$B$33:$B$776,H$437)+'СЕТ СН'!$F$16</f>
        <v>0</v>
      </c>
      <c r="I438" s="36">
        <f>SUMIFS(СВЦЭМ!$L$34:$L$777,СВЦЭМ!$A$34:$A$777,$A438,СВЦЭМ!$B$33:$B$776,I$437)+'СЕТ СН'!$F$16</f>
        <v>0</v>
      </c>
      <c r="J438" s="36">
        <f>SUMIFS(СВЦЭМ!$L$34:$L$777,СВЦЭМ!$A$34:$A$777,$A438,СВЦЭМ!$B$33:$B$776,J$437)+'СЕТ СН'!$F$16</f>
        <v>0</v>
      </c>
      <c r="K438" s="36">
        <f>SUMIFS(СВЦЭМ!$L$34:$L$777,СВЦЭМ!$A$34:$A$777,$A438,СВЦЭМ!$B$33:$B$776,K$437)+'СЕТ СН'!$F$16</f>
        <v>0</v>
      </c>
      <c r="L438" s="36">
        <f>SUMIFS(СВЦЭМ!$L$34:$L$777,СВЦЭМ!$A$34:$A$777,$A438,СВЦЭМ!$B$33:$B$776,L$437)+'СЕТ СН'!$F$16</f>
        <v>0</v>
      </c>
      <c r="M438" s="36">
        <f>SUMIFS(СВЦЭМ!$L$34:$L$777,СВЦЭМ!$A$34:$A$777,$A438,СВЦЭМ!$B$33:$B$776,M$437)+'СЕТ СН'!$F$16</f>
        <v>0</v>
      </c>
      <c r="N438" s="36">
        <f>SUMIFS(СВЦЭМ!$L$34:$L$777,СВЦЭМ!$A$34:$A$777,$A438,СВЦЭМ!$B$33:$B$776,N$437)+'СЕТ СН'!$F$16</f>
        <v>0</v>
      </c>
      <c r="O438" s="36">
        <f>SUMIFS(СВЦЭМ!$L$34:$L$777,СВЦЭМ!$A$34:$A$777,$A438,СВЦЭМ!$B$33:$B$776,O$437)+'СЕТ СН'!$F$16</f>
        <v>0</v>
      </c>
      <c r="P438" s="36">
        <f>SUMIFS(СВЦЭМ!$L$34:$L$777,СВЦЭМ!$A$34:$A$777,$A438,СВЦЭМ!$B$33:$B$776,P$437)+'СЕТ СН'!$F$16</f>
        <v>0</v>
      </c>
      <c r="Q438" s="36">
        <f>SUMIFS(СВЦЭМ!$L$34:$L$777,СВЦЭМ!$A$34:$A$777,$A438,СВЦЭМ!$B$33:$B$776,Q$437)+'СЕТ СН'!$F$16</f>
        <v>0</v>
      </c>
      <c r="R438" s="36">
        <f>SUMIFS(СВЦЭМ!$L$34:$L$777,СВЦЭМ!$A$34:$A$777,$A438,СВЦЭМ!$B$33:$B$776,R$437)+'СЕТ СН'!$F$16</f>
        <v>0</v>
      </c>
      <c r="S438" s="36">
        <f>SUMIFS(СВЦЭМ!$L$34:$L$777,СВЦЭМ!$A$34:$A$777,$A438,СВЦЭМ!$B$33:$B$776,S$437)+'СЕТ СН'!$F$16</f>
        <v>0</v>
      </c>
      <c r="T438" s="36">
        <f>SUMIFS(СВЦЭМ!$L$34:$L$777,СВЦЭМ!$A$34:$A$777,$A438,СВЦЭМ!$B$33:$B$776,T$437)+'СЕТ СН'!$F$16</f>
        <v>0</v>
      </c>
      <c r="U438" s="36">
        <f>SUMIFS(СВЦЭМ!$L$34:$L$777,СВЦЭМ!$A$34:$A$777,$A438,СВЦЭМ!$B$33:$B$776,U$437)+'СЕТ СН'!$F$16</f>
        <v>0</v>
      </c>
      <c r="V438" s="36">
        <f>SUMIFS(СВЦЭМ!$L$34:$L$777,СВЦЭМ!$A$34:$A$777,$A438,СВЦЭМ!$B$33:$B$776,V$437)+'СЕТ СН'!$F$16</f>
        <v>0</v>
      </c>
      <c r="W438" s="36">
        <f>SUMIFS(СВЦЭМ!$L$34:$L$777,СВЦЭМ!$A$34:$A$777,$A438,СВЦЭМ!$B$33:$B$776,W$437)+'СЕТ СН'!$F$16</f>
        <v>0</v>
      </c>
      <c r="X438" s="36">
        <f>SUMIFS(СВЦЭМ!$L$34:$L$777,СВЦЭМ!$A$34:$A$777,$A438,СВЦЭМ!$B$33:$B$776,X$437)+'СЕТ СН'!$F$16</f>
        <v>0</v>
      </c>
      <c r="Y438" s="36">
        <f>SUMIFS(СВЦЭМ!$L$34:$L$777,СВЦЭМ!$A$34:$A$777,$A438,СВЦЭМ!$B$33:$B$776,Y$437)+'СЕТ СН'!$F$16</f>
        <v>0</v>
      </c>
      <c r="AA438" s="45"/>
    </row>
    <row r="439" spans="1:27" ht="15.75" hidden="1" x14ac:dyDescent="0.2">
      <c r="A439" s="35">
        <f>A438+1</f>
        <v>43648</v>
      </c>
      <c r="B439" s="36">
        <f>SUMIFS(СВЦЭМ!$L$34:$L$777,СВЦЭМ!$A$34:$A$777,$A439,СВЦЭМ!$B$33:$B$776,B$437)+'СЕТ СН'!$F$16</f>
        <v>0</v>
      </c>
      <c r="C439" s="36">
        <f>SUMIFS(СВЦЭМ!$L$34:$L$777,СВЦЭМ!$A$34:$A$777,$A439,СВЦЭМ!$B$33:$B$776,C$437)+'СЕТ СН'!$F$16</f>
        <v>0</v>
      </c>
      <c r="D439" s="36">
        <f>SUMIFS(СВЦЭМ!$L$34:$L$777,СВЦЭМ!$A$34:$A$777,$A439,СВЦЭМ!$B$33:$B$776,D$437)+'СЕТ СН'!$F$16</f>
        <v>0</v>
      </c>
      <c r="E439" s="36">
        <f>SUMIFS(СВЦЭМ!$L$34:$L$777,СВЦЭМ!$A$34:$A$777,$A439,СВЦЭМ!$B$33:$B$776,E$437)+'СЕТ СН'!$F$16</f>
        <v>0</v>
      </c>
      <c r="F439" s="36">
        <f>SUMIFS(СВЦЭМ!$L$34:$L$777,СВЦЭМ!$A$34:$A$777,$A439,СВЦЭМ!$B$33:$B$776,F$437)+'СЕТ СН'!$F$16</f>
        <v>0</v>
      </c>
      <c r="G439" s="36">
        <f>SUMIFS(СВЦЭМ!$L$34:$L$777,СВЦЭМ!$A$34:$A$777,$A439,СВЦЭМ!$B$33:$B$776,G$437)+'СЕТ СН'!$F$16</f>
        <v>0</v>
      </c>
      <c r="H439" s="36">
        <f>SUMIFS(СВЦЭМ!$L$34:$L$777,СВЦЭМ!$A$34:$A$777,$A439,СВЦЭМ!$B$33:$B$776,H$437)+'СЕТ СН'!$F$16</f>
        <v>0</v>
      </c>
      <c r="I439" s="36">
        <f>SUMIFS(СВЦЭМ!$L$34:$L$777,СВЦЭМ!$A$34:$A$777,$A439,СВЦЭМ!$B$33:$B$776,I$437)+'СЕТ СН'!$F$16</f>
        <v>0</v>
      </c>
      <c r="J439" s="36">
        <f>SUMIFS(СВЦЭМ!$L$34:$L$777,СВЦЭМ!$A$34:$A$777,$A439,СВЦЭМ!$B$33:$B$776,J$437)+'СЕТ СН'!$F$16</f>
        <v>0</v>
      </c>
      <c r="K439" s="36">
        <f>SUMIFS(СВЦЭМ!$L$34:$L$777,СВЦЭМ!$A$34:$A$777,$A439,СВЦЭМ!$B$33:$B$776,K$437)+'СЕТ СН'!$F$16</f>
        <v>0</v>
      </c>
      <c r="L439" s="36">
        <f>SUMIFS(СВЦЭМ!$L$34:$L$777,СВЦЭМ!$A$34:$A$777,$A439,СВЦЭМ!$B$33:$B$776,L$437)+'СЕТ СН'!$F$16</f>
        <v>0</v>
      </c>
      <c r="M439" s="36">
        <f>SUMIFS(СВЦЭМ!$L$34:$L$777,СВЦЭМ!$A$34:$A$777,$A439,СВЦЭМ!$B$33:$B$776,M$437)+'СЕТ СН'!$F$16</f>
        <v>0</v>
      </c>
      <c r="N439" s="36">
        <f>SUMIFS(СВЦЭМ!$L$34:$L$777,СВЦЭМ!$A$34:$A$777,$A439,СВЦЭМ!$B$33:$B$776,N$437)+'СЕТ СН'!$F$16</f>
        <v>0</v>
      </c>
      <c r="O439" s="36">
        <f>SUMIFS(СВЦЭМ!$L$34:$L$777,СВЦЭМ!$A$34:$A$777,$A439,СВЦЭМ!$B$33:$B$776,O$437)+'СЕТ СН'!$F$16</f>
        <v>0</v>
      </c>
      <c r="P439" s="36">
        <f>SUMIFS(СВЦЭМ!$L$34:$L$777,СВЦЭМ!$A$34:$A$777,$A439,СВЦЭМ!$B$33:$B$776,P$437)+'СЕТ СН'!$F$16</f>
        <v>0</v>
      </c>
      <c r="Q439" s="36">
        <f>SUMIFS(СВЦЭМ!$L$34:$L$777,СВЦЭМ!$A$34:$A$777,$A439,СВЦЭМ!$B$33:$B$776,Q$437)+'СЕТ СН'!$F$16</f>
        <v>0</v>
      </c>
      <c r="R439" s="36">
        <f>SUMIFS(СВЦЭМ!$L$34:$L$777,СВЦЭМ!$A$34:$A$777,$A439,СВЦЭМ!$B$33:$B$776,R$437)+'СЕТ СН'!$F$16</f>
        <v>0</v>
      </c>
      <c r="S439" s="36">
        <f>SUMIFS(СВЦЭМ!$L$34:$L$777,СВЦЭМ!$A$34:$A$777,$A439,СВЦЭМ!$B$33:$B$776,S$437)+'СЕТ СН'!$F$16</f>
        <v>0</v>
      </c>
      <c r="T439" s="36">
        <f>SUMIFS(СВЦЭМ!$L$34:$L$777,СВЦЭМ!$A$34:$A$777,$A439,СВЦЭМ!$B$33:$B$776,T$437)+'СЕТ СН'!$F$16</f>
        <v>0</v>
      </c>
      <c r="U439" s="36">
        <f>SUMIFS(СВЦЭМ!$L$34:$L$777,СВЦЭМ!$A$34:$A$777,$A439,СВЦЭМ!$B$33:$B$776,U$437)+'СЕТ СН'!$F$16</f>
        <v>0</v>
      </c>
      <c r="V439" s="36">
        <f>SUMIFS(СВЦЭМ!$L$34:$L$777,СВЦЭМ!$A$34:$A$777,$A439,СВЦЭМ!$B$33:$B$776,V$437)+'СЕТ СН'!$F$16</f>
        <v>0</v>
      </c>
      <c r="W439" s="36">
        <f>SUMIFS(СВЦЭМ!$L$34:$L$777,СВЦЭМ!$A$34:$A$777,$A439,СВЦЭМ!$B$33:$B$776,W$437)+'СЕТ СН'!$F$16</f>
        <v>0</v>
      </c>
      <c r="X439" s="36">
        <f>SUMIFS(СВЦЭМ!$L$34:$L$777,СВЦЭМ!$A$34:$A$777,$A439,СВЦЭМ!$B$33:$B$776,X$437)+'СЕТ СН'!$F$16</f>
        <v>0</v>
      </c>
      <c r="Y439" s="36">
        <f>SUMIFS(СВЦЭМ!$L$34:$L$777,СВЦЭМ!$A$34:$A$777,$A439,СВЦЭМ!$B$33:$B$776,Y$437)+'СЕТ СН'!$F$16</f>
        <v>0</v>
      </c>
    </row>
    <row r="440" spans="1:27" ht="15.75" hidden="1" x14ac:dyDescent="0.2">
      <c r="A440" s="35">
        <f t="shared" ref="A440:A468" si="12">A439+1</f>
        <v>43649</v>
      </c>
      <c r="B440" s="36">
        <f>SUMIFS(СВЦЭМ!$L$34:$L$777,СВЦЭМ!$A$34:$A$777,$A440,СВЦЭМ!$B$33:$B$776,B$437)+'СЕТ СН'!$F$16</f>
        <v>0</v>
      </c>
      <c r="C440" s="36">
        <f>SUMIFS(СВЦЭМ!$L$34:$L$777,СВЦЭМ!$A$34:$A$777,$A440,СВЦЭМ!$B$33:$B$776,C$437)+'СЕТ СН'!$F$16</f>
        <v>0</v>
      </c>
      <c r="D440" s="36">
        <f>SUMIFS(СВЦЭМ!$L$34:$L$777,СВЦЭМ!$A$34:$A$777,$A440,СВЦЭМ!$B$33:$B$776,D$437)+'СЕТ СН'!$F$16</f>
        <v>0</v>
      </c>
      <c r="E440" s="36">
        <f>SUMIFS(СВЦЭМ!$L$34:$L$777,СВЦЭМ!$A$34:$A$777,$A440,СВЦЭМ!$B$33:$B$776,E$437)+'СЕТ СН'!$F$16</f>
        <v>0</v>
      </c>
      <c r="F440" s="36">
        <f>SUMIFS(СВЦЭМ!$L$34:$L$777,СВЦЭМ!$A$34:$A$777,$A440,СВЦЭМ!$B$33:$B$776,F$437)+'СЕТ СН'!$F$16</f>
        <v>0</v>
      </c>
      <c r="G440" s="36">
        <f>SUMIFS(СВЦЭМ!$L$34:$L$777,СВЦЭМ!$A$34:$A$777,$A440,СВЦЭМ!$B$33:$B$776,G$437)+'СЕТ СН'!$F$16</f>
        <v>0</v>
      </c>
      <c r="H440" s="36">
        <f>SUMIFS(СВЦЭМ!$L$34:$L$777,СВЦЭМ!$A$34:$A$777,$A440,СВЦЭМ!$B$33:$B$776,H$437)+'СЕТ СН'!$F$16</f>
        <v>0</v>
      </c>
      <c r="I440" s="36">
        <f>SUMIFS(СВЦЭМ!$L$34:$L$777,СВЦЭМ!$A$34:$A$777,$A440,СВЦЭМ!$B$33:$B$776,I$437)+'СЕТ СН'!$F$16</f>
        <v>0</v>
      </c>
      <c r="J440" s="36">
        <f>SUMIFS(СВЦЭМ!$L$34:$L$777,СВЦЭМ!$A$34:$A$777,$A440,СВЦЭМ!$B$33:$B$776,J$437)+'СЕТ СН'!$F$16</f>
        <v>0</v>
      </c>
      <c r="K440" s="36">
        <f>SUMIFS(СВЦЭМ!$L$34:$L$777,СВЦЭМ!$A$34:$A$777,$A440,СВЦЭМ!$B$33:$B$776,K$437)+'СЕТ СН'!$F$16</f>
        <v>0</v>
      </c>
      <c r="L440" s="36">
        <f>SUMIFS(СВЦЭМ!$L$34:$L$777,СВЦЭМ!$A$34:$A$777,$A440,СВЦЭМ!$B$33:$B$776,L$437)+'СЕТ СН'!$F$16</f>
        <v>0</v>
      </c>
      <c r="M440" s="36">
        <f>SUMIFS(СВЦЭМ!$L$34:$L$777,СВЦЭМ!$A$34:$A$777,$A440,СВЦЭМ!$B$33:$B$776,M$437)+'СЕТ СН'!$F$16</f>
        <v>0</v>
      </c>
      <c r="N440" s="36">
        <f>SUMIFS(СВЦЭМ!$L$34:$L$777,СВЦЭМ!$A$34:$A$777,$A440,СВЦЭМ!$B$33:$B$776,N$437)+'СЕТ СН'!$F$16</f>
        <v>0</v>
      </c>
      <c r="O440" s="36">
        <f>SUMIFS(СВЦЭМ!$L$34:$L$777,СВЦЭМ!$A$34:$A$777,$A440,СВЦЭМ!$B$33:$B$776,O$437)+'СЕТ СН'!$F$16</f>
        <v>0</v>
      </c>
      <c r="P440" s="36">
        <f>SUMIFS(СВЦЭМ!$L$34:$L$777,СВЦЭМ!$A$34:$A$777,$A440,СВЦЭМ!$B$33:$B$776,P$437)+'СЕТ СН'!$F$16</f>
        <v>0</v>
      </c>
      <c r="Q440" s="36">
        <f>SUMIFS(СВЦЭМ!$L$34:$L$777,СВЦЭМ!$A$34:$A$777,$A440,СВЦЭМ!$B$33:$B$776,Q$437)+'СЕТ СН'!$F$16</f>
        <v>0</v>
      </c>
      <c r="R440" s="36">
        <f>SUMIFS(СВЦЭМ!$L$34:$L$777,СВЦЭМ!$A$34:$A$777,$A440,СВЦЭМ!$B$33:$B$776,R$437)+'СЕТ СН'!$F$16</f>
        <v>0</v>
      </c>
      <c r="S440" s="36">
        <f>SUMIFS(СВЦЭМ!$L$34:$L$777,СВЦЭМ!$A$34:$A$777,$A440,СВЦЭМ!$B$33:$B$776,S$437)+'СЕТ СН'!$F$16</f>
        <v>0</v>
      </c>
      <c r="T440" s="36">
        <f>SUMIFS(СВЦЭМ!$L$34:$L$777,СВЦЭМ!$A$34:$A$777,$A440,СВЦЭМ!$B$33:$B$776,T$437)+'СЕТ СН'!$F$16</f>
        <v>0</v>
      </c>
      <c r="U440" s="36">
        <f>SUMIFS(СВЦЭМ!$L$34:$L$777,СВЦЭМ!$A$34:$A$777,$A440,СВЦЭМ!$B$33:$B$776,U$437)+'СЕТ СН'!$F$16</f>
        <v>0</v>
      </c>
      <c r="V440" s="36">
        <f>SUMIFS(СВЦЭМ!$L$34:$L$777,СВЦЭМ!$A$34:$A$777,$A440,СВЦЭМ!$B$33:$B$776,V$437)+'СЕТ СН'!$F$16</f>
        <v>0</v>
      </c>
      <c r="W440" s="36">
        <f>SUMIFS(СВЦЭМ!$L$34:$L$777,СВЦЭМ!$A$34:$A$777,$A440,СВЦЭМ!$B$33:$B$776,W$437)+'СЕТ СН'!$F$16</f>
        <v>0</v>
      </c>
      <c r="X440" s="36">
        <f>SUMIFS(СВЦЭМ!$L$34:$L$777,СВЦЭМ!$A$34:$A$777,$A440,СВЦЭМ!$B$33:$B$776,X$437)+'СЕТ СН'!$F$16</f>
        <v>0</v>
      </c>
      <c r="Y440" s="36">
        <f>SUMIFS(СВЦЭМ!$L$34:$L$777,СВЦЭМ!$A$34:$A$777,$A440,СВЦЭМ!$B$33:$B$776,Y$437)+'СЕТ СН'!$F$16</f>
        <v>0</v>
      </c>
    </row>
    <row r="441" spans="1:27" ht="15.75" hidden="1" x14ac:dyDescent="0.2">
      <c r="A441" s="35">
        <f t="shared" si="12"/>
        <v>43650</v>
      </c>
      <c r="B441" s="36">
        <f>SUMIFS(СВЦЭМ!$L$34:$L$777,СВЦЭМ!$A$34:$A$777,$A441,СВЦЭМ!$B$33:$B$776,B$437)+'СЕТ СН'!$F$16</f>
        <v>0</v>
      </c>
      <c r="C441" s="36">
        <f>SUMIFS(СВЦЭМ!$L$34:$L$777,СВЦЭМ!$A$34:$A$777,$A441,СВЦЭМ!$B$33:$B$776,C$437)+'СЕТ СН'!$F$16</f>
        <v>0</v>
      </c>
      <c r="D441" s="36">
        <f>SUMIFS(СВЦЭМ!$L$34:$L$777,СВЦЭМ!$A$34:$A$777,$A441,СВЦЭМ!$B$33:$B$776,D$437)+'СЕТ СН'!$F$16</f>
        <v>0</v>
      </c>
      <c r="E441" s="36">
        <f>SUMIFS(СВЦЭМ!$L$34:$L$777,СВЦЭМ!$A$34:$A$777,$A441,СВЦЭМ!$B$33:$B$776,E$437)+'СЕТ СН'!$F$16</f>
        <v>0</v>
      </c>
      <c r="F441" s="36">
        <f>SUMIFS(СВЦЭМ!$L$34:$L$777,СВЦЭМ!$A$34:$A$777,$A441,СВЦЭМ!$B$33:$B$776,F$437)+'СЕТ СН'!$F$16</f>
        <v>0</v>
      </c>
      <c r="G441" s="36">
        <f>SUMIFS(СВЦЭМ!$L$34:$L$777,СВЦЭМ!$A$34:$A$777,$A441,СВЦЭМ!$B$33:$B$776,G$437)+'СЕТ СН'!$F$16</f>
        <v>0</v>
      </c>
      <c r="H441" s="36">
        <f>SUMIFS(СВЦЭМ!$L$34:$L$777,СВЦЭМ!$A$34:$A$777,$A441,СВЦЭМ!$B$33:$B$776,H$437)+'СЕТ СН'!$F$16</f>
        <v>0</v>
      </c>
      <c r="I441" s="36">
        <f>SUMIFS(СВЦЭМ!$L$34:$L$777,СВЦЭМ!$A$34:$A$777,$A441,СВЦЭМ!$B$33:$B$776,I$437)+'СЕТ СН'!$F$16</f>
        <v>0</v>
      </c>
      <c r="J441" s="36">
        <f>SUMIFS(СВЦЭМ!$L$34:$L$777,СВЦЭМ!$A$34:$A$777,$A441,СВЦЭМ!$B$33:$B$776,J$437)+'СЕТ СН'!$F$16</f>
        <v>0</v>
      </c>
      <c r="K441" s="36">
        <f>SUMIFS(СВЦЭМ!$L$34:$L$777,СВЦЭМ!$A$34:$A$777,$A441,СВЦЭМ!$B$33:$B$776,K$437)+'СЕТ СН'!$F$16</f>
        <v>0</v>
      </c>
      <c r="L441" s="36">
        <f>SUMIFS(СВЦЭМ!$L$34:$L$777,СВЦЭМ!$A$34:$A$777,$A441,СВЦЭМ!$B$33:$B$776,L$437)+'СЕТ СН'!$F$16</f>
        <v>0</v>
      </c>
      <c r="M441" s="36">
        <f>SUMIFS(СВЦЭМ!$L$34:$L$777,СВЦЭМ!$A$34:$A$777,$A441,СВЦЭМ!$B$33:$B$776,M$437)+'СЕТ СН'!$F$16</f>
        <v>0</v>
      </c>
      <c r="N441" s="36">
        <f>SUMIFS(СВЦЭМ!$L$34:$L$777,СВЦЭМ!$A$34:$A$777,$A441,СВЦЭМ!$B$33:$B$776,N$437)+'СЕТ СН'!$F$16</f>
        <v>0</v>
      </c>
      <c r="O441" s="36">
        <f>SUMIFS(СВЦЭМ!$L$34:$L$777,СВЦЭМ!$A$34:$A$777,$A441,СВЦЭМ!$B$33:$B$776,O$437)+'СЕТ СН'!$F$16</f>
        <v>0</v>
      </c>
      <c r="P441" s="36">
        <f>SUMIFS(СВЦЭМ!$L$34:$L$777,СВЦЭМ!$A$34:$A$777,$A441,СВЦЭМ!$B$33:$B$776,P$437)+'СЕТ СН'!$F$16</f>
        <v>0</v>
      </c>
      <c r="Q441" s="36">
        <f>SUMIFS(СВЦЭМ!$L$34:$L$777,СВЦЭМ!$A$34:$A$777,$A441,СВЦЭМ!$B$33:$B$776,Q$437)+'СЕТ СН'!$F$16</f>
        <v>0</v>
      </c>
      <c r="R441" s="36">
        <f>SUMIFS(СВЦЭМ!$L$34:$L$777,СВЦЭМ!$A$34:$A$777,$A441,СВЦЭМ!$B$33:$B$776,R$437)+'СЕТ СН'!$F$16</f>
        <v>0</v>
      </c>
      <c r="S441" s="36">
        <f>SUMIFS(СВЦЭМ!$L$34:$L$777,СВЦЭМ!$A$34:$A$777,$A441,СВЦЭМ!$B$33:$B$776,S$437)+'СЕТ СН'!$F$16</f>
        <v>0</v>
      </c>
      <c r="T441" s="36">
        <f>SUMIFS(СВЦЭМ!$L$34:$L$777,СВЦЭМ!$A$34:$A$777,$A441,СВЦЭМ!$B$33:$B$776,T$437)+'СЕТ СН'!$F$16</f>
        <v>0</v>
      </c>
      <c r="U441" s="36">
        <f>SUMIFS(СВЦЭМ!$L$34:$L$777,СВЦЭМ!$A$34:$A$777,$A441,СВЦЭМ!$B$33:$B$776,U$437)+'СЕТ СН'!$F$16</f>
        <v>0</v>
      </c>
      <c r="V441" s="36">
        <f>SUMIFS(СВЦЭМ!$L$34:$L$777,СВЦЭМ!$A$34:$A$777,$A441,СВЦЭМ!$B$33:$B$776,V$437)+'СЕТ СН'!$F$16</f>
        <v>0</v>
      </c>
      <c r="W441" s="36">
        <f>SUMIFS(СВЦЭМ!$L$34:$L$777,СВЦЭМ!$A$34:$A$777,$A441,СВЦЭМ!$B$33:$B$776,W$437)+'СЕТ СН'!$F$16</f>
        <v>0</v>
      </c>
      <c r="X441" s="36">
        <f>SUMIFS(СВЦЭМ!$L$34:$L$777,СВЦЭМ!$A$34:$A$777,$A441,СВЦЭМ!$B$33:$B$776,X$437)+'СЕТ СН'!$F$16</f>
        <v>0</v>
      </c>
      <c r="Y441" s="36">
        <f>SUMIFS(СВЦЭМ!$L$34:$L$777,СВЦЭМ!$A$34:$A$777,$A441,СВЦЭМ!$B$33:$B$776,Y$437)+'СЕТ СН'!$F$16</f>
        <v>0</v>
      </c>
    </row>
    <row r="442" spans="1:27" ht="15.75" hidden="1" x14ac:dyDescent="0.2">
      <c r="A442" s="35">
        <f t="shared" si="12"/>
        <v>43651</v>
      </c>
      <c r="B442" s="36">
        <f>SUMIFS(СВЦЭМ!$L$34:$L$777,СВЦЭМ!$A$34:$A$777,$A442,СВЦЭМ!$B$33:$B$776,B$437)+'СЕТ СН'!$F$16</f>
        <v>0</v>
      </c>
      <c r="C442" s="36">
        <f>SUMIFS(СВЦЭМ!$L$34:$L$777,СВЦЭМ!$A$34:$A$777,$A442,СВЦЭМ!$B$33:$B$776,C$437)+'СЕТ СН'!$F$16</f>
        <v>0</v>
      </c>
      <c r="D442" s="36">
        <f>SUMIFS(СВЦЭМ!$L$34:$L$777,СВЦЭМ!$A$34:$A$777,$A442,СВЦЭМ!$B$33:$B$776,D$437)+'СЕТ СН'!$F$16</f>
        <v>0</v>
      </c>
      <c r="E442" s="36">
        <f>SUMIFS(СВЦЭМ!$L$34:$L$777,СВЦЭМ!$A$34:$A$777,$A442,СВЦЭМ!$B$33:$B$776,E$437)+'СЕТ СН'!$F$16</f>
        <v>0</v>
      </c>
      <c r="F442" s="36">
        <f>SUMIFS(СВЦЭМ!$L$34:$L$777,СВЦЭМ!$A$34:$A$777,$A442,СВЦЭМ!$B$33:$B$776,F$437)+'СЕТ СН'!$F$16</f>
        <v>0</v>
      </c>
      <c r="G442" s="36">
        <f>SUMIFS(СВЦЭМ!$L$34:$L$777,СВЦЭМ!$A$34:$A$777,$A442,СВЦЭМ!$B$33:$B$776,G$437)+'СЕТ СН'!$F$16</f>
        <v>0</v>
      </c>
      <c r="H442" s="36">
        <f>SUMIFS(СВЦЭМ!$L$34:$L$777,СВЦЭМ!$A$34:$A$777,$A442,СВЦЭМ!$B$33:$B$776,H$437)+'СЕТ СН'!$F$16</f>
        <v>0</v>
      </c>
      <c r="I442" s="36">
        <f>SUMIFS(СВЦЭМ!$L$34:$L$777,СВЦЭМ!$A$34:$A$777,$A442,СВЦЭМ!$B$33:$B$776,I$437)+'СЕТ СН'!$F$16</f>
        <v>0</v>
      </c>
      <c r="J442" s="36">
        <f>SUMIFS(СВЦЭМ!$L$34:$L$777,СВЦЭМ!$A$34:$A$777,$A442,СВЦЭМ!$B$33:$B$776,J$437)+'СЕТ СН'!$F$16</f>
        <v>0</v>
      </c>
      <c r="K442" s="36">
        <f>SUMIFS(СВЦЭМ!$L$34:$L$777,СВЦЭМ!$A$34:$A$777,$A442,СВЦЭМ!$B$33:$B$776,K$437)+'СЕТ СН'!$F$16</f>
        <v>0</v>
      </c>
      <c r="L442" s="36">
        <f>SUMIFS(СВЦЭМ!$L$34:$L$777,СВЦЭМ!$A$34:$A$777,$A442,СВЦЭМ!$B$33:$B$776,L$437)+'СЕТ СН'!$F$16</f>
        <v>0</v>
      </c>
      <c r="M442" s="36">
        <f>SUMIFS(СВЦЭМ!$L$34:$L$777,СВЦЭМ!$A$34:$A$777,$A442,СВЦЭМ!$B$33:$B$776,M$437)+'СЕТ СН'!$F$16</f>
        <v>0</v>
      </c>
      <c r="N442" s="36">
        <f>SUMIFS(СВЦЭМ!$L$34:$L$777,СВЦЭМ!$A$34:$A$777,$A442,СВЦЭМ!$B$33:$B$776,N$437)+'СЕТ СН'!$F$16</f>
        <v>0</v>
      </c>
      <c r="O442" s="36">
        <f>SUMIFS(СВЦЭМ!$L$34:$L$777,СВЦЭМ!$A$34:$A$777,$A442,СВЦЭМ!$B$33:$B$776,O$437)+'СЕТ СН'!$F$16</f>
        <v>0</v>
      </c>
      <c r="P442" s="36">
        <f>SUMIFS(СВЦЭМ!$L$34:$L$777,СВЦЭМ!$A$34:$A$777,$A442,СВЦЭМ!$B$33:$B$776,P$437)+'СЕТ СН'!$F$16</f>
        <v>0</v>
      </c>
      <c r="Q442" s="36">
        <f>SUMIFS(СВЦЭМ!$L$34:$L$777,СВЦЭМ!$A$34:$A$777,$A442,СВЦЭМ!$B$33:$B$776,Q$437)+'СЕТ СН'!$F$16</f>
        <v>0</v>
      </c>
      <c r="R442" s="36">
        <f>SUMIFS(СВЦЭМ!$L$34:$L$777,СВЦЭМ!$A$34:$A$777,$A442,СВЦЭМ!$B$33:$B$776,R$437)+'СЕТ СН'!$F$16</f>
        <v>0</v>
      </c>
      <c r="S442" s="36">
        <f>SUMIFS(СВЦЭМ!$L$34:$L$777,СВЦЭМ!$A$34:$A$777,$A442,СВЦЭМ!$B$33:$B$776,S$437)+'СЕТ СН'!$F$16</f>
        <v>0</v>
      </c>
      <c r="T442" s="36">
        <f>SUMIFS(СВЦЭМ!$L$34:$L$777,СВЦЭМ!$A$34:$A$777,$A442,СВЦЭМ!$B$33:$B$776,T$437)+'СЕТ СН'!$F$16</f>
        <v>0</v>
      </c>
      <c r="U442" s="36">
        <f>SUMIFS(СВЦЭМ!$L$34:$L$777,СВЦЭМ!$A$34:$A$777,$A442,СВЦЭМ!$B$33:$B$776,U$437)+'СЕТ СН'!$F$16</f>
        <v>0</v>
      </c>
      <c r="V442" s="36">
        <f>SUMIFS(СВЦЭМ!$L$34:$L$777,СВЦЭМ!$A$34:$A$777,$A442,СВЦЭМ!$B$33:$B$776,V$437)+'СЕТ СН'!$F$16</f>
        <v>0</v>
      </c>
      <c r="W442" s="36">
        <f>SUMIFS(СВЦЭМ!$L$34:$L$777,СВЦЭМ!$A$34:$A$777,$A442,СВЦЭМ!$B$33:$B$776,W$437)+'СЕТ СН'!$F$16</f>
        <v>0</v>
      </c>
      <c r="X442" s="36">
        <f>SUMIFS(СВЦЭМ!$L$34:$L$777,СВЦЭМ!$A$34:$A$777,$A442,СВЦЭМ!$B$33:$B$776,X$437)+'СЕТ СН'!$F$16</f>
        <v>0</v>
      </c>
      <c r="Y442" s="36">
        <f>SUMIFS(СВЦЭМ!$L$34:$L$777,СВЦЭМ!$A$34:$A$777,$A442,СВЦЭМ!$B$33:$B$776,Y$437)+'СЕТ СН'!$F$16</f>
        <v>0</v>
      </c>
    </row>
    <row r="443" spans="1:27" ht="15.75" hidden="1" x14ac:dyDescent="0.2">
      <c r="A443" s="35">
        <f t="shared" si="12"/>
        <v>43652</v>
      </c>
      <c r="B443" s="36">
        <f>SUMIFS(СВЦЭМ!$L$34:$L$777,СВЦЭМ!$A$34:$A$777,$A443,СВЦЭМ!$B$33:$B$776,B$437)+'СЕТ СН'!$F$16</f>
        <v>0</v>
      </c>
      <c r="C443" s="36">
        <f>SUMIFS(СВЦЭМ!$L$34:$L$777,СВЦЭМ!$A$34:$A$777,$A443,СВЦЭМ!$B$33:$B$776,C$437)+'СЕТ СН'!$F$16</f>
        <v>0</v>
      </c>
      <c r="D443" s="36">
        <f>SUMIFS(СВЦЭМ!$L$34:$L$777,СВЦЭМ!$A$34:$A$777,$A443,СВЦЭМ!$B$33:$B$776,D$437)+'СЕТ СН'!$F$16</f>
        <v>0</v>
      </c>
      <c r="E443" s="36">
        <f>SUMIFS(СВЦЭМ!$L$34:$L$777,СВЦЭМ!$A$34:$A$777,$A443,СВЦЭМ!$B$33:$B$776,E$437)+'СЕТ СН'!$F$16</f>
        <v>0</v>
      </c>
      <c r="F443" s="36">
        <f>SUMIFS(СВЦЭМ!$L$34:$L$777,СВЦЭМ!$A$34:$A$777,$A443,СВЦЭМ!$B$33:$B$776,F$437)+'СЕТ СН'!$F$16</f>
        <v>0</v>
      </c>
      <c r="G443" s="36">
        <f>SUMIFS(СВЦЭМ!$L$34:$L$777,СВЦЭМ!$A$34:$A$777,$A443,СВЦЭМ!$B$33:$B$776,G$437)+'СЕТ СН'!$F$16</f>
        <v>0</v>
      </c>
      <c r="H443" s="36">
        <f>SUMIFS(СВЦЭМ!$L$34:$L$777,СВЦЭМ!$A$34:$A$777,$A443,СВЦЭМ!$B$33:$B$776,H$437)+'СЕТ СН'!$F$16</f>
        <v>0</v>
      </c>
      <c r="I443" s="36">
        <f>SUMIFS(СВЦЭМ!$L$34:$L$777,СВЦЭМ!$A$34:$A$777,$A443,СВЦЭМ!$B$33:$B$776,I$437)+'СЕТ СН'!$F$16</f>
        <v>0</v>
      </c>
      <c r="J443" s="36">
        <f>SUMIFS(СВЦЭМ!$L$34:$L$777,СВЦЭМ!$A$34:$A$777,$A443,СВЦЭМ!$B$33:$B$776,J$437)+'СЕТ СН'!$F$16</f>
        <v>0</v>
      </c>
      <c r="K443" s="36">
        <f>SUMIFS(СВЦЭМ!$L$34:$L$777,СВЦЭМ!$A$34:$A$777,$A443,СВЦЭМ!$B$33:$B$776,K$437)+'СЕТ СН'!$F$16</f>
        <v>0</v>
      </c>
      <c r="L443" s="36">
        <f>SUMIFS(СВЦЭМ!$L$34:$L$777,СВЦЭМ!$A$34:$A$777,$A443,СВЦЭМ!$B$33:$B$776,L$437)+'СЕТ СН'!$F$16</f>
        <v>0</v>
      </c>
      <c r="M443" s="36">
        <f>SUMIFS(СВЦЭМ!$L$34:$L$777,СВЦЭМ!$A$34:$A$777,$A443,СВЦЭМ!$B$33:$B$776,M$437)+'СЕТ СН'!$F$16</f>
        <v>0</v>
      </c>
      <c r="N443" s="36">
        <f>SUMIFS(СВЦЭМ!$L$34:$L$777,СВЦЭМ!$A$34:$A$777,$A443,СВЦЭМ!$B$33:$B$776,N$437)+'СЕТ СН'!$F$16</f>
        <v>0</v>
      </c>
      <c r="O443" s="36">
        <f>SUMIFS(СВЦЭМ!$L$34:$L$777,СВЦЭМ!$A$34:$A$777,$A443,СВЦЭМ!$B$33:$B$776,O$437)+'СЕТ СН'!$F$16</f>
        <v>0</v>
      </c>
      <c r="P443" s="36">
        <f>SUMIFS(СВЦЭМ!$L$34:$L$777,СВЦЭМ!$A$34:$A$777,$A443,СВЦЭМ!$B$33:$B$776,P$437)+'СЕТ СН'!$F$16</f>
        <v>0</v>
      </c>
      <c r="Q443" s="36">
        <f>SUMIFS(СВЦЭМ!$L$34:$L$777,СВЦЭМ!$A$34:$A$777,$A443,СВЦЭМ!$B$33:$B$776,Q$437)+'СЕТ СН'!$F$16</f>
        <v>0</v>
      </c>
      <c r="R443" s="36">
        <f>SUMIFS(СВЦЭМ!$L$34:$L$777,СВЦЭМ!$A$34:$A$777,$A443,СВЦЭМ!$B$33:$B$776,R$437)+'СЕТ СН'!$F$16</f>
        <v>0</v>
      </c>
      <c r="S443" s="36">
        <f>SUMIFS(СВЦЭМ!$L$34:$L$777,СВЦЭМ!$A$34:$A$777,$A443,СВЦЭМ!$B$33:$B$776,S$437)+'СЕТ СН'!$F$16</f>
        <v>0</v>
      </c>
      <c r="T443" s="36">
        <f>SUMIFS(СВЦЭМ!$L$34:$L$777,СВЦЭМ!$A$34:$A$777,$A443,СВЦЭМ!$B$33:$B$776,T$437)+'СЕТ СН'!$F$16</f>
        <v>0</v>
      </c>
      <c r="U443" s="36">
        <f>SUMIFS(СВЦЭМ!$L$34:$L$777,СВЦЭМ!$A$34:$A$777,$A443,СВЦЭМ!$B$33:$B$776,U$437)+'СЕТ СН'!$F$16</f>
        <v>0</v>
      </c>
      <c r="V443" s="36">
        <f>SUMIFS(СВЦЭМ!$L$34:$L$777,СВЦЭМ!$A$34:$A$777,$A443,СВЦЭМ!$B$33:$B$776,V$437)+'СЕТ СН'!$F$16</f>
        <v>0</v>
      </c>
      <c r="W443" s="36">
        <f>SUMIFS(СВЦЭМ!$L$34:$L$777,СВЦЭМ!$A$34:$A$777,$A443,СВЦЭМ!$B$33:$B$776,W$437)+'СЕТ СН'!$F$16</f>
        <v>0</v>
      </c>
      <c r="X443" s="36">
        <f>SUMIFS(СВЦЭМ!$L$34:$L$777,СВЦЭМ!$A$34:$A$777,$A443,СВЦЭМ!$B$33:$B$776,X$437)+'СЕТ СН'!$F$16</f>
        <v>0</v>
      </c>
      <c r="Y443" s="36">
        <f>SUMIFS(СВЦЭМ!$L$34:$L$777,СВЦЭМ!$A$34:$A$777,$A443,СВЦЭМ!$B$33:$B$776,Y$437)+'СЕТ СН'!$F$16</f>
        <v>0</v>
      </c>
    </row>
    <row r="444" spans="1:27" ht="15.75" hidden="1" x14ac:dyDescent="0.2">
      <c r="A444" s="35">
        <f t="shared" si="12"/>
        <v>43653</v>
      </c>
      <c r="B444" s="36">
        <f>SUMIFS(СВЦЭМ!$L$34:$L$777,СВЦЭМ!$A$34:$A$777,$A444,СВЦЭМ!$B$33:$B$776,B$437)+'СЕТ СН'!$F$16</f>
        <v>0</v>
      </c>
      <c r="C444" s="36">
        <f>SUMIFS(СВЦЭМ!$L$34:$L$777,СВЦЭМ!$A$34:$A$777,$A444,СВЦЭМ!$B$33:$B$776,C$437)+'СЕТ СН'!$F$16</f>
        <v>0</v>
      </c>
      <c r="D444" s="36">
        <f>SUMIFS(СВЦЭМ!$L$34:$L$777,СВЦЭМ!$A$34:$A$777,$A444,СВЦЭМ!$B$33:$B$776,D$437)+'СЕТ СН'!$F$16</f>
        <v>0</v>
      </c>
      <c r="E444" s="36">
        <f>SUMIFS(СВЦЭМ!$L$34:$L$777,СВЦЭМ!$A$34:$A$777,$A444,СВЦЭМ!$B$33:$B$776,E$437)+'СЕТ СН'!$F$16</f>
        <v>0</v>
      </c>
      <c r="F444" s="36">
        <f>SUMIFS(СВЦЭМ!$L$34:$L$777,СВЦЭМ!$A$34:$A$777,$A444,СВЦЭМ!$B$33:$B$776,F$437)+'СЕТ СН'!$F$16</f>
        <v>0</v>
      </c>
      <c r="G444" s="36">
        <f>SUMIFS(СВЦЭМ!$L$34:$L$777,СВЦЭМ!$A$34:$A$777,$A444,СВЦЭМ!$B$33:$B$776,G$437)+'СЕТ СН'!$F$16</f>
        <v>0</v>
      </c>
      <c r="H444" s="36">
        <f>SUMIFS(СВЦЭМ!$L$34:$L$777,СВЦЭМ!$A$34:$A$777,$A444,СВЦЭМ!$B$33:$B$776,H$437)+'СЕТ СН'!$F$16</f>
        <v>0</v>
      </c>
      <c r="I444" s="36">
        <f>SUMIFS(СВЦЭМ!$L$34:$L$777,СВЦЭМ!$A$34:$A$777,$A444,СВЦЭМ!$B$33:$B$776,I$437)+'СЕТ СН'!$F$16</f>
        <v>0</v>
      </c>
      <c r="J444" s="36">
        <f>SUMIFS(СВЦЭМ!$L$34:$L$777,СВЦЭМ!$A$34:$A$777,$A444,СВЦЭМ!$B$33:$B$776,J$437)+'СЕТ СН'!$F$16</f>
        <v>0</v>
      </c>
      <c r="K444" s="36">
        <f>SUMIFS(СВЦЭМ!$L$34:$L$777,СВЦЭМ!$A$34:$A$777,$A444,СВЦЭМ!$B$33:$B$776,K$437)+'СЕТ СН'!$F$16</f>
        <v>0</v>
      </c>
      <c r="L444" s="36">
        <f>SUMIFS(СВЦЭМ!$L$34:$L$777,СВЦЭМ!$A$34:$A$777,$A444,СВЦЭМ!$B$33:$B$776,L$437)+'СЕТ СН'!$F$16</f>
        <v>0</v>
      </c>
      <c r="M444" s="36">
        <f>SUMIFS(СВЦЭМ!$L$34:$L$777,СВЦЭМ!$A$34:$A$777,$A444,СВЦЭМ!$B$33:$B$776,M$437)+'СЕТ СН'!$F$16</f>
        <v>0</v>
      </c>
      <c r="N444" s="36">
        <f>SUMIFS(СВЦЭМ!$L$34:$L$777,СВЦЭМ!$A$34:$A$777,$A444,СВЦЭМ!$B$33:$B$776,N$437)+'СЕТ СН'!$F$16</f>
        <v>0</v>
      </c>
      <c r="O444" s="36">
        <f>SUMIFS(СВЦЭМ!$L$34:$L$777,СВЦЭМ!$A$34:$A$777,$A444,СВЦЭМ!$B$33:$B$776,O$437)+'СЕТ СН'!$F$16</f>
        <v>0</v>
      </c>
      <c r="P444" s="36">
        <f>SUMIFS(СВЦЭМ!$L$34:$L$777,СВЦЭМ!$A$34:$A$777,$A444,СВЦЭМ!$B$33:$B$776,P$437)+'СЕТ СН'!$F$16</f>
        <v>0</v>
      </c>
      <c r="Q444" s="36">
        <f>SUMIFS(СВЦЭМ!$L$34:$L$777,СВЦЭМ!$A$34:$A$777,$A444,СВЦЭМ!$B$33:$B$776,Q$437)+'СЕТ СН'!$F$16</f>
        <v>0</v>
      </c>
      <c r="R444" s="36">
        <f>SUMIFS(СВЦЭМ!$L$34:$L$777,СВЦЭМ!$A$34:$A$777,$A444,СВЦЭМ!$B$33:$B$776,R$437)+'СЕТ СН'!$F$16</f>
        <v>0</v>
      </c>
      <c r="S444" s="36">
        <f>SUMIFS(СВЦЭМ!$L$34:$L$777,СВЦЭМ!$A$34:$A$777,$A444,СВЦЭМ!$B$33:$B$776,S$437)+'СЕТ СН'!$F$16</f>
        <v>0</v>
      </c>
      <c r="T444" s="36">
        <f>SUMIFS(СВЦЭМ!$L$34:$L$777,СВЦЭМ!$A$34:$A$777,$A444,СВЦЭМ!$B$33:$B$776,T$437)+'СЕТ СН'!$F$16</f>
        <v>0</v>
      </c>
      <c r="U444" s="36">
        <f>SUMIFS(СВЦЭМ!$L$34:$L$777,СВЦЭМ!$A$34:$A$777,$A444,СВЦЭМ!$B$33:$B$776,U$437)+'СЕТ СН'!$F$16</f>
        <v>0</v>
      </c>
      <c r="V444" s="36">
        <f>SUMIFS(СВЦЭМ!$L$34:$L$777,СВЦЭМ!$A$34:$A$777,$A444,СВЦЭМ!$B$33:$B$776,V$437)+'СЕТ СН'!$F$16</f>
        <v>0</v>
      </c>
      <c r="W444" s="36">
        <f>SUMIFS(СВЦЭМ!$L$34:$L$777,СВЦЭМ!$A$34:$A$777,$A444,СВЦЭМ!$B$33:$B$776,W$437)+'СЕТ СН'!$F$16</f>
        <v>0</v>
      </c>
      <c r="X444" s="36">
        <f>SUMIFS(СВЦЭМ!$L$34:$L$777,СВЦЭМ!$A$34:$A$777,$A444,СВЦЭМ!$B$33:$B$776,X$437)+'СЕТ СН'!$F$16</f>
        <v>0</v>
      </c>
      <c r="Y444" s="36">
        <f>SUMIFS(СВЦЭМ!$L$34:$L$777,СВЦЭМ!$A$34:$A$777,$A444,СВЦЭМ!$B$33:$B$776,Y$437)+'СЕТ СН'!$F$16</f>
        <v>0</v>
      </c>
    </row>
    <row r="445" spans="1:27" ht="15.75" hidden="1" x14ac:dyDescent="0.2">
      <c r="A445" s="35">
        <f t="shared" si="12"/>
        <v>43654</v>
      </c>
      <c r="B445" s="36">
        <f>SUMIFS(СВЦЭМ!$L$34:$L$777,СВЦЭМ!$A$34:$A$777,$A445,СВЦЭМ!$B$33:$B$776,B$437)+'СЕТ СН'!$F$16</f>
        <v>0</v>
      </c>
      <c r="C445" s="36">
        <f>SUMIFS(СВЦЭМ!$L$34:$L$777,СВЦЭМ!$A$34:$A$777,$A445,СВЦЭМ!$B$33:$B$776,C$437)+'СЕТ СН'!$F$16</f>
        <v>0</v>
      </c>
      <c r="D445" s="36">
        <f>SUMIFS(СВЦЭМ!$L$34:$L$777,СВЦЭМ!$A$34:$A$777,$A445,СВЦЭМ!$B$33:$B$776,D$437)+'СЕТ СН'!$F$16</f>
        <v>0</v>
      </c>
      <c r="E445" s="36">
        <f>SUMIFS(СВЦЭМ!$L$34:$L$777,СВЦЭМ!$A$34:$A$777,$A445,СВЦЭМ!$B$33:$B$776,E$437)+'СЕТ СН'!$F$16</f>
        <v>0</v>
      </c>
      <c r="F445" s="36">
        <f>SUMIFS(СВЦЭМ!$L$34:$L$777,СВЦЭМ!$A$34:$A$777,$A445,СВЦЭМ!$B$33:$B$776,F$437)+'СЕТ СН'!$F$16</f>
        <v>0</v>
      </c>
      <c r="G445" s="36">
        <f>SUMIFS(СВЦЭМ!$L$34:$L$777,СВЦЭМ!$A$34:$A$777,$A445,СВЦЭМ!$B$33:$B$776,G$437)+'СЕТ СН'!$F$16</f>
        <v>0</v>
      </c>
      <c r="H445" s="36">
        <f>SUMIFS(СВЦЭМ!$L$34:$L$777,СВЦЭМ!$A$34:$A$777,$A445,СВЦЭМ!$B$33:$B$776,H$437)+'СЕТ СН'!$F$16</f>
        <v>0</v>
      </c>
      <c r="I445" s="36">
        <f>SUMIFS(СВЦЭМ!$L$34:$L$777,СВЦЭМ!$A$34:$A$777,$A445,СВЦЭМ!$B$33:$B$776,I$437)+'СЕТ СН'!$F$16</f>
        <v>0</v>
      </c>
      <c r="J445" s="36">
        <f>SUMIFS(СВЦЭМ!$L$34:$L$777,СВЦЭМ!$A$34:$A$777,$A445,СВЦЭМ!$B$33:$B$776,J$437)+'СЕТ СН'!$F$16</f>
        <v>0</v>
      </c>
      <c r="K445" s="36">
        <f>SUMIFS(СВЦЭМ!$L$34:$L$777,СВЦЭМ!$A$34:$A$777,$A445,СВЦЭМ!$B$33:$B$776,K$437)+'СЕТ СН'!$F$16</f>
        <v>0</v>
      </c>
      <c r="L445" s="36">
        <f>SUMIFS(СВЦЭМ!$L$34:$L$777,СВЦЭМ!$A$34:$A$777,$A445,СВЦЭМ!$B$33:$B$776,L$437)+'СЕТ СН'!$F$16</f>
        <v>0</v>
      </c>
      <c r="M445" s="36">
        <f>SUMIFS(СВЦЭМ!$L$34:$L$777,СВЦЭМ!$A$34:$A$777,$A445,СВЦЭМ!$B$33:$B$776,M$437)+'СЕТ СН'!$F$16</f>
        <v>0</v>
      </c>
      <c r="N445" s="36">
        <f>SUMIFS(СВЦЭМ!$L$34:$L$777,СВЦЭМ!$A$34:$A$777,$A445,СВЦЭМ!$B$33:$B$776,N$437)+'СЕТ СН'!$F$16</f>
        <v>0</v>
      </c>
      <c r="O445" s="36">
        <f>SUMIFS(СВЦЭМ!$L$34:$L$777,СВЦЭМ!$A$34:$A$777,$A445,СВЦЭМ!$B$33:$B$776,O$437)+'СЕТ СН'!$F$16</f>
        <v>0</v>
      </c>
      <c r="P445" s="36">
        <f>SUMIFS(СВЦЭМ!$L$34:$L$777,СВЦЭМ!$A$34:$A$777,$A445,СВЦЭМ!$B$33:$B$776,P$437)+'СЕТ СН'!$F$16</f>
        <v>0</v>
      </c>
      <c r="Q445" s="36">
        <f>SUMIFS(СВЦЭМ!$L$34:$L$777,СВЦЭМ!$A$34:$A$777,$A445,СВЦЭМ!$B$33:$B$776,Q$437)+'СЕТ СН'!$F$16</f>
        <v>0</v>
      </c>
      <c r="R445" s="36">
        <f>SUMIFS(СВЦЭМ!$L$34:$L$777,СВЦЭМ!$A$34:$A$777,$A445,СВЦЭМ!$B$33:$B$776,R$437)+'СЕТ СН'!$F$16</f>
        <v>0</v>
      </c>
      <c r="S445" s="36">
        <f>SUMIFS(СВЦЭМ!$L$34:$L$777,СВЦЭМ!$A$34:$A$777,$A445,СВЦЭМ!$B$33:$B$776,S$437)+'СЕТ СН'!$F$16</f>
        <v>0</v>
      </c>
      <c r="T445" s="36">
        <f>SUMIFS(СВЦЭМ!$L$34:$L$777,СВЦЭМ!$A$34:$A$777,$A445,СВЦЭМ!$B$33:$B$776,T$437)+'СЕТ СН'!$F$16</f>
        <v>0</v>
      </c>
      <c r="U445" s="36">
        <f>SUMIFS(СВЦЭМ!$L$34:$L$777,СВЦЭМ!$A$34:$A$777,$A445,СВЦЭМ!$B$33:$B$776,U$437)+'СЕТ СН'!$F$16</f>
        <v>0</v>
      </c>
      <c r="V445" s="36">
        <f>SUMIFS(СВЦЭМ!$L$34:$L$777,СВЦЭМ!$A$34:$A$777,$A445,СВЦЭМ!$B$33:$B$776,V$437)+'СЕТ СН'!$F$16</f>
        <v>0</v>
      </c>
      <c r="W445" s="36">
        <f>SUMIFS(СВЦЭМ!$L$34:$L$777,СВЦЭМ!$A$34:$A$777,$A445,СВЦЭМ!$B$33:$B$776,W$437)+'СЕТ СН'!$F$16</f>
        <v>0</v>
      </c>
      <c r="X445" s="36">
        <f>SUMIFS(СВЦЭМ!$L$34:$L$777,СВЦЭМ!$A$34:$A$777,$A445,СВЦЭМ!$B$33:$B$776,X$437)+'СЕТ СН'!$F$16</f>
        <v>0</v>
      </c>
      <c r="Y445" s="36">
        <f>SUMIFS(СВЦЭМ!$L$34:$L$777,СВЦЭМ!$A$34:$A$777,$A445,СВЦЭМ!$B$33:$B$776,Y$437)+'СЕТ СН'!$F$16</f>
        <v>0</v>
      </c>
    </row>
    <row r="446" spans="1:27" ht="15.75" hidden="1" x14ac:dyDescent="0.2">
      <c r="A446" s="35">
        <f t="shared" si="12"/>
        <v>43655</v>
      </c>
      <c r="B446" s="36">
        <f>SUMIFS(СВЦЭМ!$L$34:$L$777,СВЦЭМ!$A$34:$A$777,$A446,СВЦЭМ!$B$33:$B$776,B$437)+'СЕТ СН'!$F$16</f>
        <v>0</v>
      </c>
      <c r="C446" s="36">
        <f>SUMIFS(СВЦЭМ!$L$34:$L$777,СВЦЭМ!$A$34:$A$777,$A446,СВЦЭМ!$B$33:$B$776,C$437)+'СЕТ СН'!$F$16</f>
        <v>0</v>
      </c>
      <c r="D446" s="36">
        <f>SUMIFS(СВЦЭМ!$L$34:$L$777,СВЦЭМ!$A$34:$A$777,$A446,СВЦЭМ!$B$33:$B$776,D$437)+'СЕТ СН'!$F$16</f>
        <v>0</v>
      </c>
      <c r="E446" s="36">
        <f>SUMIFS(СВЦЭМ!$L$34:$L$777,СВЦЭМ!$A$34:$A$777,$A446,СВЦЭМ!$B$33:$B$776,E$437)+'СЕТ СН'!$F$16</f>
        <v>0</v>
      </c>
      <c r="F446" s="36">
        <f>SUMIFS(СВЦЭМ!$L$34:$L$777,СВЦЭМ!$A$34:$A$777,$A446,СВЦЭМ!$B$33:$B$776,F$437)+'СЕТ СН'!$F$16</f>
        <v>0</v>
      </c>
      <c r="G446" s="36">
        <f>SUMIFS(СВЦЭМ!$L$34:$L$777,СВЦЭМ!$A$34:$A$777,$A446,СВЦЭМ!$B$33:$B$776,G$437)+'СЕТ СН'!$F$16</f>
        <v>0</v>
      </c>
      <c r="H446" s="36">
        <f>SUMIFS(СВЦЭМ!$L$34:$L$777,СВЦЭМ!$A$34:$A$777,$A446,СВЦЭМ!$B$33:$B$776,H$437)+'СЕТ СН'!$F$16</f>
        <v>0</v>
      </c>
      <c r="I446" s="36">
        <f>SUMIFS(СВЦЭМ!$L$34:$L$777,СВЦЭМ!$A$34:$A$777,$A446,СВЦЭМ!$B$33:$B$776,I$437)+'СЕТ СН'!$F$16</f>
        <v>0</v>
      </c>
      <c r="J446" s="36">
        <f>SUMIFS(СВЦЭМ!$L$34:$L$777,СВЦЭМ!$A$34:$A$777,$A446,СВЦЭМ!$B$33:$B$776,J$437)+'СЕТ СН'!$F$16</f>
        <v>0</v>
      </c>
      <c r="K446" s="36">
        <f>SUMIFS(СВЦЭМ!$L$34:$L$777,СВЦЭМ!$A$34:$A$777,$A446,СВЦЭМ!$B$33:$B$776,K$437)+'СЕТ СН'!$F$16</f>
        <v>0</v>
      </c>
      <c r="L446" s="36">
        <f>SUMIFS(СВЦЭМ!$L$34:$L$777,СВЦЭМ!$A$34:$A$777,$A446,СВЦЭМ!$B$33:$B$776,L$437)+'СЕТ СН'!$F$16</f>
        <v>0</v>
      </c>
      <c r="M446" s="36">
        <f>SUMIFS(СВЦЭМ!$L$34:$L$777,СВЦЭМ!$A$34:$A$777,$A446,СВЦЭМ!$B$33:$B$776,M$437)+'СЕТ СН'!$F$16</f>
        <v>0</v>
      </c>
      <c r="N446" s="36">
        <f>SUMIFS(СВЦЭМ!$L$34:$L$777,СВЦЭМ!$A$34:$A$777,$A446,СВЦЭМ!$B$33:$B$776,N$437)+'СЕТ СН'!$F$16</f>
        <v>0</v>
      </c>
      <c r="O446" s="36">
        <f>SUMIFS(СВЦЭМ!$L$34:$L$777,СВЦЭМ!$A$34:$A$777,$A446,СВЦЭМ!$B$33:$B$776,O$437)+'СЕТ СН'!$F$16</f>
        <v>0</v>
      </c>
      <c r="P446" s="36">
        <f>SUMIFS(СВЦЭМ!$L$34:$L$777,СВЦЭМ!$A$34:$A$777,$A446,СВЦЭМ!$B$33:$B$776,P$437)+'СЕТ СН'!$F$16</f>
        <v>0</v>
      </c>
      <c r="Q446" s="36">
        <f>SUMIFS(СВЦЭМ!$L$34:$L$777,СВЦЭМ!$A$34:$A$777,$A446,СВЦЭМ!$B$33:$B$776,Q$437)+'СЕТ СН'!$F$16</f>
        <v>0</v>
      </c>
      <c r="R446" s="36">
        <f>SUMIFS(СВЦЭМ!$L$34:$L$777,СВЦЭМ!$A$34:$A$777,$A446,СВЦЭМ!$B$33:$B$776,R$437)+'СЕТ СН'!$F$16</f>
        <v>0</v>
      </c>
      <c r="S446" s="36">
        <f>SUMIFS(СВЦЭМ!$L$34:$L$777,СВЦЭМ!$A$34:$A$777,$A446,СВЦЭМ!$B$33:$B$776,S$437)+'СЕТ СН'!$F$16</f>
        <v>0</v>
      </c>
      <c r="T446" s="36">
        <f>SUMIFS(СВЦЭМ!$L$34:$L$777,СВЦЭМ!$A$34:$A$777,$A446,СВЦЭМ!$B$33:$B$776,T$437)+'СЕТ СН'!$F$16</f>
        <v>0</v>
      </c>
      <c r="U446" s="36">
        <f>SUMIFS(СВЦЭМ!$L$34:$L$777,СВЦЭМ!$A$34:$A$777,$A446,СВЦЭМ!$B$33:$B$776,U$437)+'СЕТ СН'!$F$16</f>
        <v>0</v>
      </c>
      <c r="V446" s="36">
        <f>SUMIFS(СВЦЭМ!$L$34:$L$777,СВЦЭМ!$A$34:$A$777,$A446,СВЦЭМ!$B$33:$B$776,V$437)+'СЕТ СН'!$F$16</f>
        <v>0</v>
      </c>
      <c r="W446" s="36">
        <f>SUMIFS(СВЦЭМ!$L$34:$L$777,СВЦЭМ!$A$34:$A$777,$A446,СВЦЭМ!$B$33:$B$776,W$437)+'СЕТ СН'!$F$16</f>
        <v>0</v>
      </c>
      <c r="X446" s="36">
        <f>SUMIFS(СВЦЭМ!$L$34:$L$777,СВЦЭМ!$A$34:$A$777,$A446,СВЦЭМ!$B$33:$B$776,X$437)+'СЕТ СН'!$F$16</f>
        <v>0</v>
      </c>
      <c r="Y446" s="36">
        <f>SUMIFS(СВЦЭМ!$L$34:$L$777,СВЦЭМ!$A$34:$A$777,$A446,СВЦЭМ!$B$33:$B$776,Y$437)+'СЕТ СН'!$F$16</f>
        <v>0</v>
      </c>
    </row>
    <row r="447" spans="1:27" ht="15.75" hidden="1" x14ac:dyDescent="0.2">
      <c r="A447" s="35">
        <f t="shared" si="12"/>
        <v>43656</v>
      </c>
      <c r="B447" s="36">
        <f>SUMIFS(СВЦЭМ!$L$34:$L$777,СВЦЭМ!$A$34:$A$777,$A447,СВЦЭМ!$B$33:$B$776,B$437)+'СЕТ СН'!$F$16</f>
        <v>0</v>
      </c>
      <c r="C447" s="36">
        <f>SUMIFS(СВЦЭМ!$L$34:$L$777,СВЦЭМ!$A$34:$A$777,$A447,СВЦЭМ!$B$33:$B$776,C$437)+'СЕТ СН'!$F$16</f>
        <v>0</v>
      </c>
      <c r="D447" s="36">
        <f>SUMIFS(СВЦЭМ!$L$34:$L$777,СВЦЭМ!$A$34:$A$777,$A447,СВЦЭМ!$B$33:$B$776,D$437)+'СЕТ СН'!$F$16</f>
        <v>0</v>
      </c>
      <c r="E447" s="36">
        <f>SUMIFS(СВЦЭМ!$L$34:$L$777,СВЦЭМ!$A$34:$A$777,$A447,СВЦЭМ!$B$33:$B$776,E$437)+'СЕТ СН'!$F$16</f>
        <v>0</v>
      </c>
      <c r="F447" s="36">
        <f>SUMIFS(СВЦЭМ!$L$34:$L$777,СВЦЭМ!$A$34:$A$777,$A447,СВЦЭМ!$B$33:$B$776,F$437)+'СЕТ СН'!$F$16</f>
        <v>0</v>
      </c>
      <c r="G447" s="36">
        <f>SUMIFS(СВЦЭМ!$L$34:$L$777,СВЦЭМ!$A$34:$A$777,$A447,СВЦЭМ!$B$33:$B$776,G$437)+'СЕТ СН'!$F$16</f>
        <v>0</v>
      </c>
      <c r="H447" s="36">
        <f>SUMIFS(СВЦЭМ!$L$34:$L$777,СВЦЭМ!$A$34:$A$777,$A447,СВЦЭМ!$B$33:$B$776,H$437)+'СЕТ СН'!$F$16</f>
        <v>0</v>
      </c>
      <c r="I447" s="36">
        <f>SUMIFS(СВЦЭМ!$L$34:$L$777,СВЦЭМ!$A$34:$A$777,$A447,СВЦЭМ!$B$33:$B$776,I$437)+'СЕТ СН'!$F$16</f>
        <v>0</v>
      </c>
      <c r="J447" s="36">
        <f>SUMIFS(СВЦЭМ!$L$34:$L$777,СВЦЭМ!$A$34:$A$777,$A447,СВЦЭМ!$B$33:$B$776,J$437)+'СЕТ СН'!$F$16</f>
        <v>0</v>
      </c>
      <c r="K447" s="36">
        <f>SUMIFS(СВЦЭМ!$L$34:$L$777,СВЦЭМ!$A$34:$A$777,$A447,СВЦЭМ!$B$33:$B$776,K$437)+'СЕТ СН'!$F$16</f>
        <v>0</v>
      </c>
      <c r="L447" s="36">
        <f>SUMIFS(СВЦЭМ!$L$34:$L$777,СВЦЭМ!$A$34:$A$777,$A447,СВЦЭМ!$B$33:$B$776,L$437)+'СЕТ СН'!$F$16</f>
        <v>0</v>
      </c>
      <c r="M447" s="36">
        <f>SUMIFS(СВЦЭМ!$L$34:$L$777,СВЦЭМ!$A$34:$A$777,$A447,СВЦЭМ!$B$33:$B$776,M$437)+'СЕТ СН'!$F$16</f>
        <v>0</v>
      </c>
      <c r="N447" s="36">
        <f>SUMIFS(СВЦЭМ!$L$34:$L$777,СВЦЭМ!$A$34:$A$777,$A447,СВЦЭМ!$B$33:$B$776,N$437)+'СЕТ СН'!$F$16</f>
        <v>0</v>
      </c>
      <c r="O447" s="36">
        <f>SUMIFS(СВЦЭМ!$L$34:$L$777,СВЦЭМ!$A$34:$A$777,$A447,СВЦЭМ!$B$33:$B$776,O$437)+'СЕТ СН'!$F$16</f>
        <v>0</v>
      </c>
      <c r="P447" s="36">
        <f>SUMIFS(СВЦЭМ!$L$34:$L$777,СВЦЭМ!$A$34:$A$777,$A447,СВЦЭМ!$B$33:$B$776,P$437)+'СЕТ СН'!$F$16</f>
        <v>0</v>
      </c>
      <c r="Q447" s="36">
        <f>SUMIFS(СВЦЭМ!$L$34:$L$777,СВЦЭМ!$A$34:$A$777,$A447,СВЦЭМ!$B$33:$B$776,Q$437)+'СЕТ СН'!$F$16</f>
        <v>0</v>
      </c>
      <c r="R447" s="36">
        <f>SUMIFS(СВЦЭМ!$L$34:$L$777,СВЦЭМ!$A$34:$A$777,$A447,СВЦЭМ!$B$33:$B$776,R$437)+'СЕТ СН'!$F$16</f>
        <v>0</v>
      </c>
      <c r="S447" s="36">
        <f>SUMIFS(СВЦЭМ!$L$34:$L$777,СВЦЭМ!$A$34:$A$777,$A447,СВЦЭМ!$B$33:$B$776,S$437)+'СЕТ СН'!$F$16</f>
        <v>0</v>
      </c>
      <c r="T447" s="36">
        <f>SUMIFS(СВЦЭМ!$L$34:$L$777,СВЦЭМ!$A$34:$A$777,$A447,СВЦЭМ!$B$33:$B$776,T$437)+'СЕТ СН'!$F$16</f>
        <v>0</v>
      </c>
      <c r="U447" s="36">
        <f>SUMIFS(СВЦЭМ!$L$34:$L$777,СВЦЭМ!$A$34:$A$777,$A447,СВЦЭМ!$B$33:$B$776,U$437)+'СЕТ СН'!$F$16</f>
        <v>0</v>
      </c>
      <c r="V447" s="36">
        <f>SUMIFS(СВЦЭМ!$L$34:$L$777,СВЦЭМ!$A$34:$A$777,$A447,СВЦЭМ!$B$33:$B$776,V$437)+'СЕТ СН'!$F$16</f>
        <v>0</v>
      </c>
      <c r="W447" s="36">
        <f>SUMIFS(СВЦЭМ!$L$34:$L$777,СВЦЭМ!$A$34:$A$777,$A447,СВЦЭМ!$B$33:$B$776,W$437)+'СЕТ СН'!$F$16</f>
        <v>0</v>
      </c>
      <c r="X447" s="36">
        <f>SUMIFS(СВЦЭМ!$L$34:$L$777,СВЦЭМ!$A$34:$A$777,$A447,СВЦЭМ!$B$33:$B$776,X$437)+'СЕТ СН'!$F$16</f>
        <v>0</v>
      </c>
      <c r="Y447" s="36">
        <f>SUMIFS(СВЦЭМ!$L$34:$L$777,СВЦЭМ!$A$34:$A$777,$A447,СВЦЭМ!$B$33:$B$776,Y$437)+'СЕТ СН'!$F$16</f>
        <v>0</v>
      </c>
    </row>
    <row r="448" spans="1:27" ht="15.75" hidden="1" x14ac:dyDescent="0.2">
      <c r="A448" s="35">
        <f t="shared" si="12"/>
        <v>43657</v>
      </c>
      <c r="B448" s="36">
        <f>SUMIFS(СВЦЭМ!$L$34:$L$777,СВЦЭМ!$A$34:$A$777,$A448,СВЦЭМ!$B$33:$B$776,B$437)+'СЕТ СН'!$F$16</f>
        <v>0</v>
      </c>
      <c r="C448" s="36">
        <f>SUMIFS(СВЦЭМ!$L$34:$L$777,СВЦЭМ!$A$34:$A$777,$A448,СВЦЭМ!$B$33:$B$776,C$437)+'СЕТ СН'!$F$16</f>
        <v>0</v>
      </c>
      <c r="D448" s="36">
        <f>SUMIFS(СВЦЭМ!$L$34:$L$777,СВЦЭМ!$A$34:$A$777,$A448,СВЦЭМ!$B$33:$B$776,D$437)+'СЕТ СН'!$F$16</f>
        <v>0</v>
      </c>
      <c r="E448" s="36">
        <f>SUMIFS(СВЦЭМ!$L$34:$L$777,СВЦЭМ!$A$34:$A$777,$A448,СВЦЭМ!$B$33:$B$776,E$437)+'СЕТ СН'!$F$16</f>
        <v>0</v>
      </c>
      <c r="F448" s="36">
        <f>SUMIFS(СВЦЭМ!$L$34:$L$777,СВЦЭМ!$A$34:$A$777,$A448,СВЦЭМ!$B$33:$B$776,F$437)+'СЕТ СН'!$F$16</f>
        <v>0</v>
      </c>
      <c r="G448" s="36">
        <f>SUMIFS(СВЦЭМ!$L$34:$L$777,СВЦЭМ!$A$34:$A$777,$A448,СВЦЭМ!$B$33:$B$776,G$437)+'СЕТ СН'!$F$16</f>
        <v>0</v>
      </c>
      <c r="H448" s="36">
        <f>SUMIFS(СВЦЭМ!$L$34:$L$777,СВЦЭМ!$A$34:$A$777,$A448,СВЦЭМ!$B$33:$B$776,H$437)+'СЕТ СН'!$F$16</f>
        <v>0</v>
      </c>
      <c r="I448" s="36">
        <f>SUMIFS(СВЦЭМ!$L$34:$L$777,СВЦЭМ!$A$34:$A$777,$A448,СВЦЭМ!$B$33:$B$776,I$437)+'СЕТ СН'!$F$16</f>
        <v>0</v>
      </c>
      <c r="J448" s="36">
        <f>SUMIFS(СВЦЭМ!$L$34:$L$777,СВЦЭМ!$A$34:$A$777,$A448,СВЦЭМ!$B$33:$B$776,J$437)+'СЕТ СН'!$F$16</f>
        <v>0</v>
      </c>
      <c r="K448" s="36">
        <f>SUMIFS(СВЦЭМ!$L$34:$L$777,СВЦЭМ!$A$34:$A$777,$A448,СВЦЭМ!$B$33:$B$776,K$437)+'СЕТ СН'!$F$16</f>
        <v>0</v>
      </c>
      <c r="L448" s="36">
        <f>SUMIFS(СВЦЭМ!$L$34:$L$777,СВЦЭМ!$A$34:$A$777,$A448,СВЦЭМ!$B$33:$B$776,L$437)+'СЕТ СН'!$F$16</f>
        <v>0</v>
      </c>
      <c r="M448" s="36">
        <f>SUMIFS(СВЦЭМ!$L$34:$L$777,СВЦЭМ!$A$34:$A$777,$A448,СВЦЭМ!$B$33:$B$776,M$437)+'СЕТ СН'!$F$16</f>
        <v>0</v>
      </c>
      <c r="N448" s="36">
        <f>SUMIFS(СВЦЭМ!$L$34:$L$777,СВЦЭМ!$A$34:$A$777,$A448,СВЦЭМ!$B$33:$B$776,N$437)+'СЕТ СН'!$F$16</f>
        <v>0</v>
      </c>
      <c r="O448" s="36">
        <f>SUMIFS(СВЦЭМ!$L$34:$L$777,СВЦЭМ!$A$34:$A$777,$A448,СВЦЭМ!$B$33:$B$776,O$437)+'СЕТ СН'!$F$16</f>
        <v>0</v>
      </c>
      <c r="P448" s="36">
        <f>SUMIFS(СВЦЭМ!$L$34:$L$777,СВЦЭМ!$A$34:$A$777,$A448,СВЦЭМ!$B$33:$B$776,P$437)+'СЕТ СН'!$F$16</f>
        <v>0</v>
      </c>
      <c r="Q448" s="36">
        <f>SUMIFS(СВЦЭМ!$L$34:$L$777,СВЦЭМ!$A$34:$A$777,$A448,СВЦЭМ!$B$33:$B$776,Q$437)+'СЕТ СН'!$F$16</f>
        <v>0</v>
      </c>
      <c r="R448" s="36">
        <f>SUMIFS(СВЦЭМ!$L$34:$L$777,СВЦЭМ!$A$34:$A$777,$A448,СВЦЭМ!$B$33:$B$776,R$437)+'СЕТ СН'!$F$16</f>
        <v>0</v>
      </c>
      <c r="S448" s="36">
        <f>SUMIFS(СВЦЭМ!$L$34:$L$777,СВЦЭМ!$A$34:$A$777,$A448,СВЦЭМ!$B$33:$B$776,S$437)+'СЕТ СН'!$F$16</f>
        <v>0</v>
      </c>
      <c r="T448" s="36">
        <f>SUMIFS(СВЦЭМ!$L$34:$L$777,СВЦЭМ!$A$34:$A$777,$A448,СВЦЭМ!$B$33:$B$776,T$437)+'СЕТ СН'!$F$16</f>
        <v>0</v>
      </c>
      <c r="U448" s="36">
        <f>SUMIFS(СВЦЭМ!$L$34:$L$777,СВЦЭМ!$A$34:$A$777,$A448,СВЦЭМ!$B$33:$B$776,U$437)+'СЕТ СН'!$F$16</f>
        <v>0</v>
      </c>
      <c r="V448" s="36">
        <f>SUMIFS(СВЦЭМ!$L$34:$L$777,СВЦЭМ!$A$34:$A$777,$A448,СВЦЭМ!$B$33:$B$776,V$437)+'СЕТ СН'!$F$16</f>
        <v>0</v>
      </c>
      <c r="W448" s="36">
        <f>SUMIFS(СВЦЭМ!$L$34:$L$777,СВЦЭМ!$A$34:$A$777,$A448,СВЦЭМ!$B$33:$B$776,W$437)+'СЕТ СН'!$F$16</f>
        <v>0</v>
      </c>
      <c r="X448" s="36">
        <f>SUMIFS(СВЦЭМ!$L$34:$L$777,СВЦЭМ!$A$34:$A$777,$A448,СВЦЭМ!$B$33:$B$776,X$437)+'СЕТ СН'!$F$16</f>
        <v>0</v>
      </c>
      <c r="Y448" s="36">
        <f>SUMIFS(СВЦЭМ!$L$34:$L$777,СВЦЭМ!$A$34:$A$777,$A448,СВЦЭМ!$B$33:$B$776,Y$437)+'СЕТ СН'!$F$16</f>
        <v>0</v>
      </c>
    </row>
    <row r="449" spans="1:25" ht="15.75" hidden="1" x14ac:dyDescent="0.2">
      <c r="A449" s="35">
        <f t="shared" si="12"/>
        <v>43658</v>
      </c>
      <c r="B449" s="36">
        <f>SUMIFS(СВЦЭМ!$L$34:$L$777,СВЦЭМ!$A$34:$A$777,$A449,СВЦЭМ!$B$33:$B$776,B$437)+'СЕТ СН'!$F$16</f>
        <v>0</v>
      </c>
      <c r="C449" s="36">
        <f>SUMIFS(СВЦЭМ!$L$34:$L$777,СВЦЭМ!$A$34:$A$777,$A449,СВЦЭМ!$B$33:$B$776,C$437)+'СЕТ СН'!$F$16</f>
        <v>0</v>
      </c>
      <c r="D449" s="36">
        <f>SUMIFS(СВЦЭМ!$L$34:$L$777,СВЦЭМ!$A$34:$A$777,$A449,СВЦЭМ!$B$33:$B$776,D$437)+'СЕТ СН'!$F$16</f>
        <v>0</v>
      </c>
      <c r="E449" s="36">
        <f>SUMIFS(СВЦЭМ!$L$34:$L$777,СВЦЭМ!$A$34:$A$777,$A449,СВЦЭМ!$B$33:$B$776,E$437)+'СЕТ СН'!$F$16</f>
        <v>0</v>
      </c>
      <c r="F449" s="36">
        <f>SUMIFS(СВЦЭМ!$L$34:$L$777,СВЦЭМ!$A$34:$A$777,$A449,СВЦЭМ!$B$33:$B$776,F$437)+'СЕТ СН'!$F$16</f>
        <v>0</v>
      </c>
      <c r="G449" s="36">
        <f>SUMIFS(СВЦЭМ!$L$34:$L$777,СВЦЭМ!$A$34:$A$777,$A449,СВЦЭМ!$B$33:$B$776,G$437)+'СЕТ СН'!$F$16</f>
        <v>0</v>
      </c>
      <c r="H449" s="36">
        <f>SUMIFS(СВЦЭМ!$L$34:$L$777,СВЦЭМ!$A$34:$A$777,$A449,СВЦЭМ!$B$33:$B$776,H$437)+'СЕТ СН'!$F$16</f>
        <v>0</v>
      </c>
      <c r="I449" s="36">
        <f>SUMIFS(СВЦЭМ!$L$34:$L$777,СВЦЭМ!$A$34:$A$777,$A449,СВЦЭМ!$B$33:$B$776,I$437)+'СЕТ СН'!$F$16</f>
        <v>0</v>
      </c>
      <c r="J449" s="36">
        <f>SUMIFS(СВЦЭМ!$L$34:$L$777,СВЦЭМ!$A$34:$A$777,$A449,СВЦЭМ!$B$33:$B$776,J$437)+'СЕТ СН'!$F$16</f>
        <v>0</v>
      </c>
      <c r="K449" s="36">
        <f>SUMIFS(СВЦЭМ!$L$34:$L$777,СВЦЭМ!$A$34:$A$777,$A449,СВЦЭМ!$B$33:$B$776,K$437)+'СЕТ СН'!$F$16</f>
        <v>0</v>
      </c>
      <c r="L449" s="36">
        <f>SUMIFS(СВЦЭМ!$L$34:$L$777,СВЦЭМ!$A$34:$A$777,$A449,СВЦЭМ!$B$33:$B$776,L$437)+'СЕТ СН'!$F$16</f>
        <v>0</v>
      </c>
      <c r="M449" s="36">
        <f>SUMIFS(СВЦЭМ!$L$34:$L$777,СВЦЭМ!$A$34:$A$777,$A449,СВЦЭМ!$B$33:$B$776,M$437)+'СЕТ СН'!$F$16</f>
        <v>0</v>
      </c>
      <c r="N449" s="36">
        <f>SUMIFS(СВЦЭМ!$L$34:$L$777,СВЦЭМ!$A$34:$A$777,$A449,СВЦЭМ!$B$33:$B$776,N$437)+'СЕТ СН'!$F$16</f>
        <v>0</v>
      </c>
      <c r="O449" s="36">
        <f>SUMIFS(СВЦЭМ!$L$34:$L$777,СВЦЭМ!$A$34:$A$777,$A449,СВЦЭМ!$B$33:$B$776,O$437)+'СЕТ СН'!$F$16</f>
        <v>0</v>
      </c>
      <c r="P449" s="36">
        <f>SUMIFS(СВЦЭМ!$L$34:$L$777,СВЦЭМ!$A$34:$A$777,$A449,СВЦЭМ!$B$33:$B$776,P$437)+'СЕТ СН'!$F$16</f>
        <v>0</v>
      </c>
      <c r="Q449" s="36">
        <f>SUMIFS(СВЦЭМ!$L$34:$L$777,СВЦЭМ!$A$34:$A$777,$A449,СВЦЭМ!$B$33:$B$776,Q$437)+'СЕТ СН'!$F$16</f>
        <v>0</v>
      </c>
      <c r="R449" s="36">
        <f>SUMIFS(СВЦЭМ!$L$34:$L$777,СВЦЭМ!$A$34:$A$777,$A449,СВЦЭМ!$B$33:$B$776,R$437)+'СЕТ СН'!$F$16</f>
        <v>0</v>
      </c>
      <c r="S449" s="36">
        <f>SUMIFS(СВЦЭМ!$L$34:$L$777,СВЦЭМ!$A$34:$A$777,$A449,СВЦЭМ!$B$33:$B$776,S$437)+'СЕТ СН'!$F$16</f>
        <v>0</v>
      </c>
      <c r="T449" s="36">
        <f>SUMIFS(СВЦЭМ!$L$34:$L$777,СВЦЭМ!$A$34:$A$777,$A449,СВЦЭМ!$B$33:$B$776,T$437)+'СЕТ СН'!$F$16</f>
        <v>0</v>
      </c>
      <c r="U449" s="36">
        <f>SUMIFS(СВЦЭМ!$L$34:$L$777,СВЦЭМ!$A$34:$A$777,$A449,СВЦЭМ!$B$33:$B$776,U$437)+'СЕТ СН'!$F$16</f>
        <v>0</v>
      </c>
      <c r="V449" s="36">
        <f>SUMIFS(СВЦЭМ!$L$34:$L$777,СВЦЭМ!$A$34:$A$777,$A449,СВЦЭМ!$B$33:$B$776,V$437)+'СЕТ СН'!$F$16</f>
        <v>0</v>
      </c>
      <c r="W449" s="36">
        <f>SUMIFS(СВЦЭМ!$L$34:$L$777,СВЦЭМ!$A$34:$A$777,$A449,СВЦЭМ!$B$33:$B$776,W$437)+'СЕТ СН'!$F$16</f>
        <v>0</v>
      </c>
      <c r="X449" s="36">
        <f>SUMIFS(СВЦЭМ!$L$34:$L$777,СВЦЭМ!$A$34:$A$777,$A449,СВЦЭМ!$B$33:$B$776,X$437)+'СЕТ СН'!$F$16</f>
        <v>0</v>
      </c>
      <c r="Y449" s="36">
        <f>SUMIFS(СВЦЭМ!$L$34:$L$777,СВЦЭМ!$A$34:$A$777,$A449,СВЦЭМ!$B$33:$B$776,Y$437)+'СЕТ СН'!$F$16</f>
        <v>0</v>
      </c>
    </row>
    <row r="450" spans="1:25" ht="15.75" hidden="1" x14ac:dyDescent="0.2">
      <c r="A450" s="35">
        <f t="shared" si="12"/>
        <v>43659</v>
      </c>
      <c r="B450" s="36">
        <f>SUMIFS(СВЦЭМ!$L$34:$L$777,СВЦЭМ!$A$34:$A$777,$A450,СВЦЭМ!$B$33:$B$776,B$437)+'СЕТ СН'!$F$16</f>
        <v>0</v>
      </c>
      <c r="C450" s="36">
        <f>SUMIFS(СВЦЭМ!$L$34:$L$777,СВЦЭМ!$A$34:$A$777,$A450,СВЦЭМ!$B$33:$B$776,C$437)+'СЕТ СН'!$F$16</f>
        <v>0</v>
      </c>
      <c r="D450" s="36">
        <f>SUMIFS(СВЦЭМ!$L$34:$L$777,СВЦЭМ!$A$34:$A$777,$A450,СВЦЭМ!$B$33:$B$776,D$437)+'СЕТ СН'!$F$16</f>
        <v>0</v>
      </c>
      <c r="E450" s="36">
        <f>SUMIFS(СВЦЭМ!$L$34:$L$777,СВЦЭМ!$A$34:$A$777,$A450,СВЦЭМ!$B$33:$B$776,E$437)+'СЕТ СН'!$F$16</f>
        <v>0</v>
      </c>
      <c r="F450" s="36">
        <f>SUMIFS(СВЦЭМ!$L$34:$L$777,СВЦЭМ!$A$34:$A$777,$A450,СВЦЭМ!$B$33:$B$776,F$437)+'СЕТ СН'!$F$16</f>
        <v>0</v>
      </c>
      <c r="G450" s="36">
        <f>SUMIFS(СВЦЭМ!$L$34:$L$777,СВЦЭМ!$A$34:$A$777,$A450,СВЦЭМ!$B$33:$B$776,G$437)+'СЕТ СН'!$F$16</f>
        <v>0</v>
      </c>
      <c r="H450" s="36">
        <f>SUMIFS(СВЦЭМ!$L$34:$L$777,СВЦЭМ!$A$34:$A$777,$A450,СВЦЭМ!$B$33:$B$776,H$437)+'СЕТ СН'!$F$16</f>
        <v>0</v>
      </c>
      <c r="I450" s="36">
        <f>SUMIFS(СВЦЭМ!$L$34:$L$777,СВЦЭМ!$A$34:$A$777,$A450,СВЦЭМ!$B$33:$B$776,I$437)+'СЕТ СН'!$F$16</f>
        <v>0</v>
      </c>
      <c r="J450" s="36">
        <f>SUMIFS(СВЦЭМ!$L$34:$L$777,СВЦЭМ!$A$34:$A$777,$A450,СВЦЭМ!$B$33:$B$776,J$437)+'СЕТ СН'!$F$16</f>
        <v>0</v>
      </c>
      <c r="K450" s="36">
        <f>SUMIFS(СВЦЭМ!$L$34:$L$777,СВЦЭМ!$A$34:$A$777,$A450,СВЦЭМ!$B$33:$B$776,K$437)+'СЕТ СН'!$F$16</f>
        <v>0</v>
      </c>
      <c r="L450" s="36">
        <f>SUMIFS(СВЦЭМ!$L$34:$L$777,СВЦЭМ!$A$34:$A$777,$A450,СВЦЭМ!$B$33:$B$776,L$437)+'СЕТ СН'!$F$16</f>
        <v>0</v>
      </c>
      <c r="M450" s="36">
        <f>SUMIFS(СВЦЭМ!$L$34:$L$777,СВЦЭМ!$A$34:$A$777,$A450,СВЦЭМ!$B$33:$B$776,M$437)+'СЕТ СН'!$F$16</f>
        <v>0</v>
      </c>
      <c r="N450" s="36">
        <f>SUMIFS(СВЦЭМ!$L$34:$L$777,СВЦЭМ!$A$34:$A$777,$A450,СВЦЭМ!$B$33:$B$776,N$437)+'СЕТ СН'!$F$16</f>
        <v>0</v>
      </c>
      <c r="O450" s="36">
        <f>SUMIFS(СВЦЭМ!$L$34:$L$777,СВЦЭМ!$A$34:$A$777,$A450,СВЦЭМ!$B$33:$B$776,O$437)+'СЕТ СН'!$F$16</f>
        <v>0</v>
      </c>
      <c r="P450" s="36">
        <f>SUMIFS(СВЦЭМ!$L$34:$L$777,СВЦЭМ!$A$34:$A$777,$A450,СВЦЭМ!$B$33:$B$776,P$437)+'СЕТ СН'!$F$16</f>
        <v>0</v>
      </c>
      <c r="Q450" s="36">
        <f>SUMIFS(СВЦЭМ!$L$34:$L$777,СВЦЭМ!$A$34:$A$777,$A450,СВЦЭМ!$B$33:$B$776,Q$437)+'СЕТ СН'!$F$16</f>
        <v>0</v>
      </c>
      <c r="R450" s="36">
        <f>SUMIFS(СВЦЭМ!$L$34:$L$777,СВЦЭМ!$A$34:$A$777,$A450,СВЦЭМ!$B$33:$B$776,R$437)+'СЕТ СН'!$F$16</f>
        <v>0</v>
      </c>
      <c r="S450" s="36">
        <f>SUMIFS(СВЦЭМ!$L$34:$L$777,СВЦЭМ!$A$34:$A$777,$A450,СВЦЭМ!$B$33:$B$776,S$437)+'СЕТ СН'!$F$16</f>
        <v>0</v>
      </c>
      <c r="T450" s="36">
        <f>SUMIFS(СВЦЭМ!$L$34:$L$777,СВЦЭМ!$A$34:$A$777,$A450,СВЦЭМ!$B$33:$B$776,T$437)+'СЕТ СН'!$F$16</f>
        <v>0</v>
      </c>
      <c r="U450" s="36">
        <f>SUMIFS(СВЦЭМ!$L$34:$L$777,СВЦЭМ!$A$34:$A$777,$A450,СВЦЭМ!$B$33:$B$776,U$437)+'СЕТ СН'!$F$16</f>
        <v>0</v>
      </c>
      <c r="V450" s="36">
        <f>SUMIFS(СВЦЭМ!$L$34:$L$777,СВЦЭМ!$A$34:$A$777,$A450,СВЦЭМ!$B$33:$B$776,V$437)+'СЕТ СН'!$F$16</f>
        <v>0</v>
      </c>
      <c r="W450" s="36">
        <f>SUMIFS(СВЦЭМ!$L$34:$L$777,СВЦЭМ!$A$34:$A$777,$A450,СВЦЭМ!$B$33:$B$776,W$437)+'СЕТ СН'!$F$16</f>
        <v>0</v>
      </c>
      <c r="X450" s="36">
        <f>SUMIFS(СВЦЭМ!$L$34:$L$777,СВЦЭМ!$A$34:$A$777,$A450,СВЦЭМ!$B$33:$B$776,X$437)+'СЕТ СН'!$F$16</f>
        <v>0</v>
      </c>
      <c r="Y450" s="36">
        <f>SUMIFS(СВЦЭМ!$L$34:$L$777,СВЦЭМ!$A$34:$A$777,$A450,СВЦЭМ!$B$33:$B$776,Y$437)+'СЕТ СН'!$F$16</f>
        <v>0</v>
      </c>
    </row>
    <row r="451" spans="1:25" ht="15.75" hidden="1" x14ac:dyDescent="0.2">
      <c r="A451" s="35">
        <f t="shared" si="12"/>
        <v>43660</v>
      </c>
      <c r="B451" s="36">
        <f>SUMIFS(СВЦЭМ!$L$34:$L$777,СВЦЭМ!$A$34:$A$777,$A451,СВЦЭМ!$B$33:$B$776,B$437)+'СЕТ СН'!$F$16</f>
        <v>0</v>
      </c>
      <c r="C451" s="36">
        <f>SUMIFS(СВЦЭМ!$L$34:$L$777,СВЦЭМ!$A$34:$A$777,$A451,СВЦЭМ!$B$33:$B$776,C$437)+'СЕТ СН'!$F$16</f>
        <v>0</v>
      </c>
      <c r="D451" s="36">
        <f>SUMIFS(СВЦЭМ!$L$34:$L$777,СВЦЭМ!$A$34:$A$777,$A451,СВЦЭМ!$B$33:$B$776,D$437)+'СЕТ СН'!$F$16</f>
        <v>0</v>
      </c>
      <c r="E451" s="36">
        <f>SUMIFS(СВЦЭМ!$L$34:$L$777,СВЦЭМ!$A$34:$A$777,$A451,СВЦЭМ!$B$33:$B$776,E$437)+'СЕТ СН'!$F$16</f>
        <v>0</v>
      </c>
      <c r="F451" s="36">
        <f>SUMIFS(СВЦЭМ!$L$34:$L$777,СВЦЭМ!$A$34:$A$777,$A451,СВЦЭМ!$B$33:$B$776,F$437)+'СЕТ СН'!$F$16</f>
        <v>0</v>
      </c>
      <c r="G451" s="36">
        <f>SUMIFS(СВЦЭМ!$L$34:$L$777,СВЦЭМ!$A$34:$A$777,$A451,СВЦЭМ!$B$33:$B$776,G$437)+'СЕТ СН'!$F$16</f>
        <v>0</v>
      </c>
      <c r="H451" s="36">
        <f>SUMIFS(СВЦЭМ!$L$34:$L$777,СВЦЭМ!$A$34:$A$777,$A451,СВЦЭМ!$B$33:$B$776,H$437)+'СЕТ СН'!$F$16</f>
        <v>0</v>
      </c>
      <c r="I451" s="36">
        <f>SUMIFS(СВЦЭМ!$L$34:$L$777,СВЦЭМ!$A$34:$A$777,$A451,СВЦЭМ!$B$33:$B$776,I$437)+'СЕТ СН'!$F$16</f>
        <v>0</v>
      </c>
      <c r="J451" s="36">
        <f>SUMIFS(СВЦЭМ!$L$34:$L$777,СВЦЭМ!$A$34:$A$777,$A451,СВЦЭМ!$B$33:$B$776,J$437)+'СЕТ СН'!$F$16</f>
        <v>0</v>
      </c>
      <c r="K451" s="36">
        <f>SUMIFS(СВЦЭМ!$L$34:$L$777,СВЦЭМ!$A$34:$A$777,$A451,СВЦЭМ!$B$33:$B$776,K$437)+'СЕТ СН'!$F$16</f>
        <v>0</v>
      </c>
      <c r="L451" s="36">
        <f>SUMIFS(СВЦЭМ!$L$34:$L$777,СВЦЭМ!$A$34:$A$777,$A451,СВЦЭМ!$B$33:$B$776,L$437)+'СЕТ СН'!$F$16</f>
        <v>0</v>
      </c>
      <c r="M451" s="36">
        <f>SUMIFS(СВЦЭМ!$L$34:$L$777,СВЦЭМ!$A$34:$A$777,$A451,СВЦЭМ!$B$33:$B$776,M$437)+'СЕТ СН'!$F$16</f>
        <v>0</v>
      </c>
      <c r="N451" s="36">
        <f>SUMIFS(СВЦЭМ!$L$34:$L$777,СВЦЭМ!$A$34:$A$777,$A451,СВЦЭМ!$B$33:$B$776,N$437)+'СЕТ СН'!$F$16</f>
        <v>0</v>
      </c>
      <c r="O451" s="36">
        <f>SUMIFS(СВЦЭМ!$L$34:$L$777,СВЦЭМ!$A$34:$A$777,$A451,СВЦЭМ!$B$33:$B$776,O$437)+'СЕТ СН'!$F$16</f>
        <v>0</v>
      </c>
      <c r="P451" s="36">
        <f>SUMIFS(СВЦЭМ!$L$34:$L$777,СВЦЭМ!$A$34:$A$777,$A451,СВЦЭМ!$B$33:$B$776,P$437)+'СЕТ СН'!$F$16</f>
        <v>0</v>
      </c>
      <c r="Q451" s="36">
        <f>SUMIFS(СВЦЭМ!$L$34:$L$777,СВЦЭМ!$A$34:$A$777,$A451,СВЦЭМ!$B$33:$B$776,Q$437)+'СЕТ СН'!$F$16</f>
        <v>0</v>
      </c>
      <c r="R451" s="36">
        <f>SUMIFS(СВЦЭМ!$L$34:$L$777,СВЦЭМ!$A$34:$A$777,$A451,СВЦЭМ!$B$33:$B$776,R$437)+'СЕТ СН'!$F$16</f>
        <v>0</v>
      </c>
      <c r="S451" s="36">
        <f>SUMIFS(СВЦЭМ!$L$34:$L$777,СВЦЭМ!$A$34:$A$777,$A451,СВЦЭМ!$B$33:$B$776,S$437)+'СЕТ СН'!$F$16</f>
        <v>0</v>
      </c>
      <c r="T451" s="36">
        <f>SUMIFS(СВЦЭМ!$L$34:$L$777,СВЦЭМ!$A$34:$A$777,$A451,СВЦЭМ!$B$33:$B$776,T$437)+'СЕТ СН'!$F$16</f>
        <v>0</v>
      </c>
      <c r="U451" s="36">
        <f>SUMIFS(СВЦЭМ!$L$34:$L$777,СВЦЭМ!$A$34:$A$777,$A451,СВЦЭМ!$B$33:$B$776,U$437)+'СЕТ СН'!$F$16</f>
        <v>0</v>
      </c>
      <c r="V451" s="36">
        <f>SUMIFS(СВЦЭМ!$L$34:$L$777,СВЦЭМ!$A$34:$A$777,$A451,СВЦЭМ!$B$33:$B$776,V$437)+'СЕТ СН'!$F$16</f>
        <v>0</v>
      </c>
      <c r="W451" s="36">
        <f>SUMIFS(СВЦЭМ!$L$34:$L$777,СВЦЭМ!$A$34:$A$777,$A451,СВЦЭМ!$B$33:$B$776,W$437)+'СЕТ СН'!$F$16</f>
        <v>0</v>
      </c>
      <c r="X451" s="36">
        <f>SUMIFS(СВЦЭМ!$L$34:$L$777,СВЦЭМ!$A$34:$A$777,$A451,СВЦЭМ!$B$33:$B$776,X$437)+'СЕТ СН'!$F$16</f>
        <v>0</v>
      </c>
      <c r="Y451" s="36">
        <f>SUMIFS(СВЦЭМ!$L$34:$L$777,СВЦЭМ!$A$34:$A$777,$A451,СВЦЭМ!$B$33:$B$776,Y$437)+'СЕТ СН'!$F$16</f>
        <v>0</v>
      </c>
    </row>
    <row r="452" spans="1:25" ht="15.75" hidden="1" x14ac:dyDescent="0.2">
      <c r="A452" s="35">
        <f t="shared" si="12"/>
        <v>43661</v>
      </c>
      <c r="B452" s="36">
        <f>SUMIFS(СВЦЭМ!$L$34:$L$777,СВЦЭМ!$A$34:$A$777,$A452,СВЦЭМ!$B$33:$B$776,B$437)+'СЕТ СН'!$F$16</f>
        <v>0</v>
      </c>
      <c r="C452" s="36">
        <f>SUMIFS(СВЦЭМ!$L$34:$L$777,СВЦЭМ!$A$34:$A$777,$A452,СВЦЭМ!$B$33:$B$776,C$437)+'СЕТ СН'!$F$16</f>
        <v>0</v>
      </c>
      <c r="D452" s="36">
        <f>SUMIFS(СВЦЭМ!$L$34:$L$777,СВЦЭМ!$A$34:$A$777,$A452,СВЦЭМ!$B$33:$B$776,D$437)+'СЕТ СН'!$F$16</f>
        <v>0</v>
      </c>
      <c r="E452" s="36">
        <f>SUMIFS(СВЦЭМ!$L$34:$L$777,СВЦЭМ!$A$34:$A$777,$A452,СВЦЭМ!$B$33:$B$776,E$437)+'СЕТ СН'!$F$16</f>
        <v>0</v>
      </c>
      <c r="F452" s="36">
        <f>SUMIFS(СВЦЭМ!$L$34:$L$777,СВЦЭМ!$A$34:$A$777,$A452,СВЦЭМ!$B$33:$B$776,F$437)+'СЕТ СН'!$F$16</f>
        <v>0</v>
      </c>
      <c r="G452" s="36">
        <f>SUMIFS(СВЦЭМ!$L$34:$L$777,СВЦЭМ!$A$34:$A$777,$A452,СВЦЭМ!$B$33:$B$776,G$437)+'СЕТ СН'!$F$16</f>
        <v>0</v>
      </c>
      <c r="H452" s="36">
        <f>SUMIFS(СВЦЭМ!$L$34:$L$777,СВЦЭМ!$A$34:$A$777,$A452,СВЦЭМ!$B$33:$B$776,H$437)+'СЕТ СН'!$F$16</f>
        <v>0</v>
      </c>
      <c r="I452" s="36">
        <f>SUMIFS(СВЦЭМ!$L$34:$L$777,СВЦЭМ!$A$34:$A$777,$A452,СВЦЭМ!$B$33:$B$776,I$437)+'СЕТ СН'!$F$16</f>
        <v>0</v>
      </c>
      <c r="J452" s="36">
        <f>SUMIFS(СВЦЭМ!$L$34:$L$777,СВЦЭМ!$A$34:$A$777,$A452,СВЦЭМ!$B$33:$B$776,J$437)+'СЕТ СН'!$F$16</f>
        <v>0</v>
      </c>
      <c r="K452" s="36">
        <f>SUMIFS(СВЦЭМ!$L$34:$L$777,СВЦЭМ!$A$34:$A$777,$A452,СВЦЭМ!$B$33:$B$776,K$437)+'СЕТ СН'!$F$16</f>
        <v>0</v>
      </c>
      <c r="L452" s="36">
        <f>SUMIFS(СВЦЭМ!$L$34:$L$777,СВЦЭМ!$A$34:$A$777,$A452,СВЦЭМ!$B$33:$B$776,L$437)+'СЕТ СН'!$F$16</f>
        <v>0</v>
      </c>
      <c r="M452" s="36">
        <f>SUMIFS(СВЦЭМ!$L$34:$L$777,СВЦЭМ!$A$34:$A$777,$A452,СВЦЭМ!$B$33:$B$776,M$437)+'СЕТ СН'!$F$16</f>
        <v>0</v>
      </c>
      <c r="N452" s="36">
        <f>SUMIFS(СВЦЭМ!$L$34:$L$777,СВЦЭМ!$A$34:$A$777,$A452,СВЦЭМ!$B$33:$B$776,N$437)+'СЕТ СН'!$F$16</f>
        <v>0</v>
      </c>
      <c r="O452" s="36">
        <f>SUMIFS(СВЦЭМ!$L$34:$L$777,СВЦЭМ!$A$34:$A$777,$A452,СВЦЭМ!$B$33:$B$776,O$437)+'СЕТ СН'!$F$16</f>
        <v>0</v>
      </c>
      <c r="P452" s="36">
        <f>SUMIFS(СВЦЭМ!$L$34:$L$777,СВЦЭМ!$A$34:$A$777,$A452,СВЦЭМ!$B$33:$B$776,P$437)+'СЕТ СН'!$F$16</f>
        <v>0</v>
      </c>
      <c r="Q452" s="36">
        <f>SUMIFS(СВЦЭМ!$L$34:$L$777,СВЦЭМ!$A$34:$A$777,$A452,СВЦЭМ!$B$33:$B$776,Q$437)+'СЕТ СН'!$F$16</f>
        <v>0</v>
      </c>
      <c r="R452" s="36">
        <f>SUMIFS(СВЦЭМ!$L$34:$L$777,СВЦЭМ!$A$34:$A$777,$A452,СВЦЭМ!$B$33:$B$776,R$437)+'СЕТ СН'!$F$16</f>
        <v>0</v>
      </c>
      <c r="S452" s="36">
        <f>SUMIFS(СВЦЭМ!$L$34:$L$777,СВЦЭМ!$A$34:$A$777,$A452,СВЦЭМ!$B$33:$B$776,S$437)+'СЕТ СН'!$F$16</f>
        <v>0</v>
      </c>
      <c r="T452" s="36">
        <f>SUMIFS(СВЦЭМ!$L$34:$L$777,СВЦЭМ!$A$34:$A$777,$A452,СВЦЭМ!$B$33:$B$776,T$437)+'СЕТ СН'!$F$16</f>
        <v>0</v>
      </c>
      <c r="U452" s="36">
        <f>SUMIFS(СВЦЭМ!$L$34:$L$777,СВЦЭМ!$A$34:$A$777,$A452,СВЦЭМ!$B$33:$B$776,U$437)+'СЕТ СН'!$F$16</f>
        <v>0</v>
      </c>
      <c r="V452" s="36">
        <f>SUMIFS(СВЦЭМ!$L$34:$L$777,СВЦЭМ!$A$34:$A$777,$A452,СВЦЭМ!$B$33:$B$776,V$437)+'СЕТ СН'!$F$16</f>
        <v>0</v>
      </c>
      <c r="W452" s="36">
        <f>SUMIFS(СВЦЭМ!$L$34:$L$777,СВЦЭМ!$A$34:$A$777,$A452,СВЦЭМ!$B$33:$B$776,W$437)+'СЕТ СН'!$F$16</f>
        <v>0</v>
      </c>
      <c r="X452" s="36">
        <f>SUMIFS(СВЦЭМ!$L$34:$L$777,СВЦЭМ!$A$34:$A$777,$A452,СВЦЭМ!$B$33:$B$776,X$437)+'СЕТ СН'!$F$16</f>
        <v>0</v>
      </c>
      <c r="Y452" s="36">
        <f>SUMIFS(СВЦЭМ!$L$34:$L$777,СВЦЭМ!$A$34:$A$777,$A452,СВЦЭМ!$B$33:$B$776,Y$437)+'СЕТ СН'!$F$16</f>
        <v>0</v>
      </c>
    </row>
    <row r="453" spans="1:25" ht="15.75" hidden="1" x14ac:dyDescent="0.2">
      <c r="A453" s="35">
        <f t="shared" si="12"/>
        <v>43662</v>
      </c>
      <c r="B453" s="36">
        <f>SUMIFS(СВЦЭМ!$L$34:$L$777,СВЦЭМ!$A$34:$A$777,$A453,СВЦЭМ!$B$33:$B$776,B$437)+'СЕТ СН'!$F$16</f>
        <v>0</v>
      </c>
      <c r="C453" s="36">
        <f>SUMIFS(СВЦЭМ!$L$34:$L$777,СВЦЭМ!$A$34:$A$777,$A453,СВЦЭМ!$B$33:$B$776,C$437)+'СЕТ СН'!$F$16</f>
        <v>0</v>
      </c>
      <c r="D453" s="36">
        <f>SUMIFS(СВЦЭМ!$L$34:$L$777,СВЦЭМ!$A$34:$A$777,$A453,СВЦЭМ!$B$33:$B$776,D$437)+'СЕТ СН'!$F$16</f>
        <v>0</v>
      </c>
      <c r="E453" s="36">
        <f>SUMIFS(СВЦЭМ!$L$34:$L$777,СВЦЭМ!$A$34:$A$777,$A453,СВЦЭМ!$B$33:$B$776,E$437)+'СЕТ СН'!$F$16</f>
        <v>0</v>
      </c>
      <c r="F453" s="36">
        <f>SUMIFS(СВЦЭМ!$L$34:$L$777,СВЦЭМ!$A$34:$A$777,$A453,СВЦЭМ!$B$33:$B$776,F$437)+'СЕТ СН'!$F$16</f>
        <v>0</v>
      </c>
      <c r="G453" s="36">
        <f>SUMIFS(СВЦЭМ!$L$34:$L$777,СВЦЭМ!$A$34:$A$777,$A453,СВЦЭМ!$B$33:$B$776,G$437)+'СЕТ СН'!$F$16</f>
        <v>0</v>
      </c>
      <c r="H453" s="36">
        <f>SUMIFS(СВЦЭМ!$L$34:$L$777,СВЦЭМ!$A$34:$A$777,$A453,СВЦЭМ!$B$33:$B$776,H$437)+'СЕТ СН'!$F$16</f>
        <v>0</v>
      </c>
      <c r="I453" s="36">
        <f>SUMIFS(СВЦЭМ!$L$34:$L$777,СВЦЭМ!$A$34:$A$777,$A453,СВЦЭМ!$B$33:$B$776,I$437)+'СЕТ СН'!$F$16</f>
        <v>0</v>
      </c>
      <c r="J453" s="36">
        <f>SUMIFS(СВЦЭМ!$L$34:$L$777,СВЦЭМ!$A$34:$A$777,$A453,СВЦЭМ!$B$33:$B$776,J$437)+'СЕТ СН'!$F$16</f>
        <v>0</v>
      </c>
      <c r="K453" s="36">
        <f>SUMIFS(СВЦЭМ!$L$34:$L$777,СВЦЭМ!$A$34:$A$777,$A453,СВЦЭМ!$B$33:$B$776,K$437)+'СЕТ СН'!$F$16</f>
        <v>0</v>
      </c>
      <c r="L453" s="36">
        <f>SUMIFS(СВЦЭМ!$L$34:$L$777,СВЦЭМ!$A$34:$A$777,$A453,СВЦЭМ!$B$33:$B$776,L$437)+'СЕТ СН'!$F$16</f>
        <v>0</v>
      </c>
      <c r="M453" s="36">
        <f>SUMIFS(СВЦЭМ!$L$34:$L$777,СВЦЭМ!$A$34:$A$777,$A453,СВЦЭМ!$B$33:$B$776,M$437)+'СЕТ СН'!$F$16</f>
        <v>0</v>
      </c>
      <c r="N453" s="36">
        <f>SUMIFS(СВЦЭМ!$L$34:$L$777,СВЦЭМ!$A$34:$A$777,$A453,СВЦЭМ!$B$33:$B$776,N$437)+'СЕТ СН'!$F$16</f>
        <v>0</v>
      </c>
      <c r="O453" s="36">
        <f>SUMIFS(СВЦЭМ!$L$34:$L$777,СВЦЭМ!$A$34:$A$777,$A453,СВЦЭМ!$B$33:$B$776,O$437)+'СЕТ СН'!$F$16</f>
        <v>0</v>
      </c>
      <c r="P453" s="36">
        <f>SUMIFS(СВЦЭМ!$L$34:$L$777,СВЦЭМ!$A$34:$A$777,$A453,СВЦЭМ!$B$33:$B$776,P$437)+'СЕТ СН'!$F$16</f>
        <v>0</v>
      </c>
      <c r="Q453" s="36">
        <f>SUMIFS(СВЦЭМ!$L$34:$L$777,СВЦЭМ!$A$34:$A$777,$A453,СВЦЭМ!$B$33:$B$776,Q$437)+'СЕТ СН'!$F$16</f>
        <v>0</v>
      </c>
      <c r="R453" s="36">
        <f>SUMIFS(СВЦЭМ!$L$34:$L$777,СВЦЭМ!$A$34:$A$777,$A453,СВЦЭМ!$B$33:$B$776,R$437)+'СЕТ СН'!$F$16</f>
        <v>0</v>
      </c>
      <c r="S453" s="36">
        <f>SUMIFS(СВЦЭМ!$L$34:$L$777,СВЦЭМ!$A$34:$A$777,$A453,СВЦЭМ!$B$33:$B$776,S$437)+'СЕТ СН'!$F$16</f>
        <v>0</v>
      </c>
      <c r="T453" s="36">
        <f>SUMIFS(СВЦЭМ!$L$34:$L$777,СВЦЭМ!$A$34:$A$777,$A453,СВЦЭМ!$B$33:$B$776,T$437)+'СЕТ СН'!$F$16</f>
        <v>0</v>
      </c>
      <c r="U453" s="36">
        <f>SUMIFS(СВЦЭМ!$L$34:$L$777,СВЦЭМ!$A$34:$A$777,$A453,СВЦЭМ!$B$33:$B$776,U$437)+'СЕТ СН'!$F$16</f>
        <v>0</v>
      </c>
      <c r="V453" s="36">
        <f>SUMIFS(СВЦЭМ!$L$34:$L$777,СВЦЭМ!$A$34:$A$777,$A453,СВЦЭМ!$B$33:$B$776,V$437)+'СЕТ СН'!$F$16</f>
        <v>0</v>
      </c>
      <c r="W453" s="36">
        <f>SUMIFS(СВЦЭМ!$L$34:$L$777,СВЦЭМ!$A$34:$A$777,$A453,СВЦЭМ!$B$33:$B$776,W$437)+'СЕТ СН'!$F$16</f>
        <v>0</v>
      </c>
      <c r="X453" s="36">
        <f>SUMIFS(СВЦЭМ!$L$34:$L$777,СВЦЭМ!$A$34:$A$777,$A453,СВЦЭМ!$B$33:$B$776,X$437)+'СЕТ СН'!$F$16</f>
        <v>0</v>
      </c>
      <c r="Y453" s="36">
        <f>SUMIFS(СВЦЭМ!$L$34:$L$777,СВЦЭМ!$A$34:$A$777,$A453,СВЦЭМ!$B$33:$B$776,Y$437)+'СЕТ СН'!$F$16</f>
        <v>0</v>
      </c>
    </row>
    <row r="454" spans="1:25" ht="15.75" hidden="1" x14ac:dyDescent="0.2">
      <c r="A454" s="35">
        <f t="shared" si="12"/>
        <v>43663</v>
      </c>
      <c r="B454" s="36">
        <f>SUMIFS(СВЦЭМ!$L$34:$L$777,СВЦЭМ!$A$34:$A$777,$A454,СВЦЭМ!$B$33:$B$776,B$437)+'СЕТ СН'!$F$16</f>
        <v>0</v>
      </c>
      <c r="C454" s="36">
        <f>SUMIFS(СВЦЭМ!$L$34:$L$777,СВЦЭМ!$A$34:$A$777,$A454,СВЦЭМ!$B$33:$B$776,C$437)+'СЕТ СН'!$F$16</f>
        <v>0</v>
      </c>
      <c r="D454" s="36">
        <f>SUMIFS(СВЦЭМ!$L$34:$L$777,СВЦЭМ!$A$34:$A$777,$A454,СВЦЭМ!$B$33:$B$776,D$437)+'СЕТ СН'!$F$16</f>
        <v>0</v>
      </c>
      <c r="E454" s="36">
        <f>SUMIFS(СВЦЭМ!$L$34:$L$777,СВЦЭМ!$A$34:$A$777,$A454,СВЦЭМ!$B$33:$B$776,E$437)+'СЕТ СН'!$F$16</f>
        <v>0</v>
      </c>
      <c r="F454" s="36">
        <f>SUMIFS(СВЦЭМ!$L$34:$L$777,СВЦЭМ!$A$34:$A$777,$A454,СВЦЭМ!$B$33:$B$776,F$437)+'СЕТ СН'!$F$16</f>
        <v>0</v>
      </c>
      <c r="G454" s="36">
        <f>SUMIFS(СВЦЭМ!$L$34:$L$777,СВЦЭМ!$A$34:$A$777,$A454,СВЦЭМ!$B$33:$B$776,G$437)+'СЕТ СН'!$F$16</f>
        <v>0</v>
      </c>
      <c r="H454" s="36">
        <f>SUMIFS(СВЦЭМ!$L$34:$L$777,СВЦЭМ!$A$34:$A$777,$A454,СВЦЭМ!$B$33:$B$776,H$437)+'СЕТ СН'!$F$16</f>
        <v>0</v>
      </c>
      <c r="I454" s="36">
        <f>SUMIFS(СВЦЭМ!$L$34:$L$777,СВЦЭМ!$A$34:$A$777,$A454,СВЦЭМ!$B$33:$B$776,I$437)+'СЕТ СН'!$F$16</f>
        <v>0</v>
      </c>
      <c r="J454" s="36">
        <f>SUMIFS(СВЦЭМ!$L$34:$L$777,СВЦЭМ!$A$34:$A$777,$A454,СВЦЭМ!$B$33:$B$776,J$437)+'СЕТ СН'!$F$16</f>
        <v>0</v>
      </c>
      <c r="K454" s="36">
        <f>SUMIFS(СВЦЭМ!$L$34:$L$777,СВЦЭМ!$A$34:$A$777,$A454,СВЦЭМ!$B$33:$B$776,K$437)+'СЕТ СН'!$F$16</f>
        <v>0</v>
      </c>
      <c r="L454" s="36">
        <f>SUMIFS(СВЦЭМ!$L$34:$L$777,СВЦЭМ!$A$34:$A$777,$A454,СВЦЭМ!$B$33:$B$776,L$437)+'СЕТ СН'!$F$16</f>
        <v>0</v>
      </c>
      <c r="M454" s="36">
        <f>SUMIFS(СВЦЭМ!$L$34:$L$777,СВЦЭМ!$A$34:$A$777,$A454,СВЦЭМ!$B$33:$B$776,M$437)+'СЕТ СН'!$F$16</f>
        <v>0</v>
      </c>
      <c r="N454" s="36">
        <f>SUMIFS(СВЦЭМ!$L$34:$L$777,СВЦЭМ!$A$34:$A$777,$A454,СВЦЭМ!$B$33:$B$776,N$437)+'СЕТ СН'!$F$16</f>
        <v>0</v>
      </c>
      <c r="O454" s="36">
        <f>SUMIFS(СВЦЭМ!$L$34:$L$777,СВЦЭМ!$A$34:$A$777,$A454,СВЦЭМ!$B$33:$B$776,O$437)+'СЕТ СН'!$F$16</f>
        <v>0</v>
      </c>
      <c r="P454" s="36">
        <f>SUMIFS(СВЦЭМ!$L$34:$L$777,СВЦЭМ!$A$34:$A$777,$A454,СВЦЭМ!$B$33:$B$776,P$437)+'СЕТ СН'!$F$16</f>
        <v>0</v>
      </c>
      <c r="Q454" s="36">
        <f>SUMIFS(СВЦЭМ!$L$34:$L$777,СВЦЭМ!$A$34:$A$777,$A454,СВЦЭМ!$B$33:$B$776,Q$437)+'СЕТ СН'!$F$16</f>
        <v>0</v>
      </c>
      <c r="R454" s="36">
        <f>SUMIFS(СВЦЭМ!$L$34:$L$777,СВЦЭМ!$A$34:$A$777,$A454,СВЦЭМ!$B$33:$B$776,R$437)+'СЕТ СН'!$F$16</f>
        <v>0</v>
      </c>
      <c r="S454" s="36">
        <f>SUMIFS(СВЦЭМ!$L$34:$L$777,СВЦЭМ!$A$34:$A$777,$A454,СВЦЭМ!$B$33:$B$776,S$437)+'СЕТ СН'!$F$16</f>
        <v>0</v>
      </c>
      <c r="T454" s="36">
        <f>SUMIFS(СВЦЭМ!$L$34:$L$777,СВЦЭМ!$A$34:$A$777,$A454,СВЦЭМ!$B$33:$B$776,T$437)+'СЕТ СН'!$F$16</f>
        <v>0</v>
      </c>
      <c r="U454" s="36">
        <f>SUMIFS(СВЦЭМ!$L$34:$L$777,СВЦЭМ!$A$34:$A$777,$A454,СВЦЭМ!$B$33:$B$776,U$437)+'СЕТ СН'!$F$16</f>
        <v>0</v>
      </c>
      <c r="V454" s="36">
        <f>SUMIFS(СВЦЭМ!$L$34:$L$777,СВЦЭМ!$A$34:$A$777,$A454,СВЦЭМ!$B$33:$B$776,V$437)+'СЕТ СН'!$F$16</f>
        <v>0</v>
      </c>
      <c r="W454" s="36">
        <f>SUMIFS(СВЦЭМ!$L$34:$L$777,СВЦЭМ!$A$34:$A$777,$A454,СВЦЭМ!$B$33:$B$776,W$437)+'СЕТ СН'!$F$16</f>
        <v>0</v>
      </c>
      <c r="X454" s="36">
        <f>SUMIFS(СВЦЭМ!$L$34:$L$777,СВЦЭМ!$A$34:$A$777,$A454,СВЦЭМ!$B$33:$B$776,X$437)+'СЕТ СН'!$F$16</f>
        <v>0</v>
      </c>
      <c r="Y454" s="36">
        <f>SUMIFS(СВЦЭМ!$L$34:$L$777,СВЦЭМ!$A$34:$A$777,$A454,СВЦЭМ!$B$33:$B$776,Y$437)+'СЕТ СН'!$F$16</f>
        <v>0</v>
      </c>
    </row>
    <row r="455" spans="1:25" ht="15.75" hidden="1" x14ac:dyDescent="0.2">
      <c r="A455" s="35">
        <f t="shared" si="12"/>
        <v>43664</v>
      </c>
      <c r="B455" s="36">
        <f>SUMIFS(СВЦЭМ!$L$34:$L$777,СВЦЭМ!$A$34:$A$777,$A455,СВЦЭМ!$B$33:$B$776,B$437)+'СЕТ СН'!$F$16</f>
        <v>0</v>
      </c>
      <c r="C455" s="36">
        <f>SUMIFS(СВЦЭМ!$L$34:$L$777,СВЦЭМ!$A$34:$A$777,$A455,СВЦЭМ!$B$33:$B$776,C$437)+'СЕТ СН'!$F$16</f>
        <v>0</v>
      </c>
      <c r="D455" s="36">
        <f>SUMIFS(СВЦЭМ!$L$34:$L$777,СВЦЭМ!$A$34:$A$777,$A455,СВЦЭМ!$B$33:$B$776,D$437)+'СЕТ СН'!$F$16</f>
        <v>0</v>
      </c>
      <c r="E455" s="36">
        <f>SUMIFS(СВЦЭМ!$L$34:$L$777,СВЦЭМ!$A$34:$A$777,$A455,СВЦЭМ!$B$33:$B$776,E$437)+'СЕТ СН'!$F$16</f>
        <v>0</v>
      </c>
      <c r="F455" s="36">
        <f>SUMIFS(СВЦЭМ!$L$34:$L$777,СВЦЭМ!$A$34:$A$777,$A455,СВЦЭМ!$B$33:$B$776,F$437)+'СЕТ СН'!$F$16</f>
        <v>0</v>
      </c>
      <c r="G455" s="36">
        <f>SUMIFS(СВЦЭМ!$L$34:$L$777,СВЦЭМ!$A$34:$A$777,$A455,СВЦЭМ!$B$33:$B$776,G$437)+'СЕТ СН'!$F$16</f>
        <v>0</v>
      </c>
      <c r="H455" s="36">
        <f>SUMIFS(СВЦЭМ!$L$34:$L$777,СВЦЭМ!$A$34:$A$777,$A455,СВЦЭМ!$B$33:$B$776,H$437)+'СЕТ СН'!$F$16</f>
        <v>0</v>
      </c>
      <c r="I455" s="36">
        <f>SUMIFS(СВЦЭМ!$L$34:$L$777,СВЦЭМ!$A$34:$A$777,$A455,СВЦЭМ!$B$33:$B$776,I$437)+'СЕТ СН'!$F$16</f>
        <v>0</v>
      </c>
      <c r="J455" s="36">
        <f>SUMIFS(СВЦЭМ!$L$34:$L$777,СВЦЭМ!$A$34:$A$777,$A455,СВЦЭМ!$B$33:$B$776,J$437)+'СЕТ СН'!$F$16</f>
        <v>0</v>
      </c>
      <c r="K455" s="36">
        <f>SUMIFS(СВЦЭМ!$L$34:$L$777,СВЦЭМ!$A$34:$A$777,$A455,СВЦЭМ!$B$33:$B$776,K$437)+'СЕТ СН'!$F$16</f>
        <v>0</v>
      </c>
      <c r="L455" s="36">
        <f>SUMIFS(СВЦЭМ!$L$34:$L$777,СВЦЭМ!$A$34:$A$777,$A455,СВЦЭМ!$B$33:$B$776,L$437)+'СЕТ СН'!$F$16</f>
        <v>0</v>
      </c>
      <c r="M455" s="36">
        <f>SUMIFS(СВЦЭМ!$L$34:$L$777,СВЦЭМ!$A$34:$A$777,$A455,СВЦЭМ!$B$33:$B$776,M$437)+'СЕТ СН'!$F$16</f>
        <v>0</v>
      </c>
      <c r="N455" s="36">
        <f>SUMIFS(СВЦЭМ!$L$34:$L$777,СВЦЭМ!$A$34:$A$777,$A455,СВЦЭМ!$B$33:$B$776,N$437)+'СЕТ СН'!$F$16</f>
        <v>0</v>
      </c>
      <c r="O455" s="36">
        <f>SUMIFS(СВЦЭМ!$L$34:$L$777,СВЦЭМ!$A$34:$A$777,$A455,СВЦЭМ!$B$33:$B$776,O$437)+'СЕТ СН'!$F$16</f>
        <v>0</v>
      </c>
      <c r="P455" s="36">
        <f>SUMIFS(СВЦЭМ!$L$34:$L$777,СВЦЭМ!$A$34:$A$777,$A455,СВЦЭМ!$B$33:$B$776,P$437)+'СЕТ СН'!$F$16</f>
        <v>0</v>
      </c>
      <c r="Q455" s="36">
        <f>SUMIFS(СВЦЭМ!$L$34:$L$777,СВЦЭМ!$A$34:$A$777,$A455,СВЦЭМ!$B$33:$B$776,Q$437)+'СЕТ СН'!$F$16</f>
        <v>0</v>
      </c>
      <c r="R455" s="36">
        <f>SUMIFS(СВЦЭМ!$L$34:$L$777,СВЦЭМ!$A$34:$A$777,$A455,СВЦЭМ!$B$33:$B$776,R$437)+'СЕТ СН'!$F$16</f>
        <v>0</v>
      </c>
      <c r="S455" s="36">
        <f>SUMIFS(СВЦЭМ!$L$34:$L$777,СВЦЭМ!$A$34:$A$777,$A455,СВЦЭМ!$B$33:$B$776,S$437)+'СЕТ СН'!$F$16</f>
        <v>0</v>
      </c>
      <c r="T455" s="36">
        <f>SUMIFS(СВЦЭМ!$L$34:$L$777,СВЦЭМ!$A$34:$A$777,$A455,СВЦЭМ!$B$33:$B$776,T$437)+'СЕТ СН'!$F$16</f>
        <v>0</v>
      </c>
      <c r="U455" s="36">
        <f>SUMIFS(СВЦЭМ!$L$34:$L$777,СВЦЭМ!$A$34:$A$777,$A455,СВЦЭМ!$B$33:$B$776,U$437)+'СЕТ СН'!$F$16</f>
        <v>0</v>
      </c>
      <c r="V455" s="36">
        <f>SUMIFS(СВЦЭМ!$L$34:$L$777,СВЦЭМ!$A$34:$A$777,$A455,СВЦЭМ!$B$33:$B$776,V$437)+'СЕТ СН'!$F$16</f>
        <v>0</v>
      </c>
      <c r="W455" s="36">
        <f>SUMIFS(СВЦЭМ!$L$34:$L$777,СВЦЭМ!$A$34:$A$777,$A455,СВЦЭМ!$B$33:$B$776,W$437)+'СЕТ СН'!$F$16</f>
        <v>0</v>
      </c>
      <c r="X455" s="36">
        <f>SUMIFS(СВЦЭМ!$L$34:$L$777,СВЦЭМ!$A$34:$A$777,$A455,СВЦЭМ!$B$33:$B$776,X$437)+'СЕТ СН'!$F$16</f>
        <v>0</v>
      </c>
      <c r="Y455" s="36">
        <f>SUMIFS(СВЦЭМ!$L$34:$L$777,СВЦЭМ!$A$34:$A$777,$A455,СВЦЭМ!$B$33:$B$776,Y$437)+'СЕТ СН'!$F$16</f>
        <v>0</v>
      </c>
    </row>
    <row r="456" spans="1:25" ht="15.75" hidden="1" x14ac:dyDescent="0.2">
      <c r="A456" s="35">
        <f t="shared" si="12"/>
        <v>43665</v>
      </c>
      <c r="B456" s="36">
        <f>SUMIFS(СВЦЭМ!$L$34:$L$777,СВЦЭМ!$A$34:$A$777,$A456,СВЦЭМ!$B$33:$B$776,B$437)+'СЕТ СН'!$F$16</f>
        <v>0</v>
      </c>
      <c r="C456" s="36">
        <f>SUMIFS(СВЦЭМ!$L$34:$L$777,СВЦЭМ!$A$34:$A$777,$A456,СВЦЭМ!$B$33:$B$776,C$437)+'СЕТ СН'!$F$16</f>
        <v>0</v>
      </c>
      <c r="D456" s="36">
        <f>SUMIFS(СВЦЭМ!$L$34:$L$777,СВЦЭМ!$A$34:$A$777,$A456,СВЦЭМ!$B$33:$B$776,D$437)+'СЕТ СН'!$F$16</f>
        <v>0</v>
      </c>
      <c r="E456" s="36">
        <f>SUMIFS(СВЦЭМ!$L$34:$L$777,СВЦЭМ!$A$34:$A$777,$A456,СВЦЭМ!$B$33:$B$776,E$437)+'СЕТ СН'!$F$16</f>
        <v>0</v>
      </c>
      <c r="F456" s="36">
        <f>SUMIFS(СВЦЭМ!$L$34:$L$777,СВЦЭМ!$A$34:$A$777,$A456,СВЦЭМ!$B$33:$B$776,F$437)+'СЕТ СН'!$F$16</f>
        <v>0</v>
      </c>
      <c r="G456" s="36">
        <f>SUMIFS(СВЦЭМ!$L$34:$L$777,СВЦЭМ!$A$34:$A$777,$A456,СВЦЭМ!$B$33:$B$776,G$437)+'СЕТ СН'!$F$16</f>
        <v>0</v>
      </c>
      <c r="H456" s="36">
        <f>SUMIFS(СВЦЭМ!$L$34:$L$777,СВЦЭМ!$A$34:$A$777,$A456,СВЦЭМ!$B$33:$B$776,H$437)+'СЕТ СН'!$F$16</f>
        <v>0</v>
      </c>
      <c r="I456" s="36">
        <f>SUMIFS(СВЦЭМ!$L$34:$L$777,СВЦЭМ!$A$34:$A$777,$A456,СВЦЭМ!$B$33:$B$776,I$437)+'СЕТ СН'!$F$16</f>
        <v>0</v>
      </c>
      <c r="J456" s="36">
        <f>SUMIFS(СВЦЭМ!$L$34:$L$777,СВЦЭМ!$A$34:$A$777,$A456,СВЦЭМ!$B$33:$B$776,J$437)+'СЕТ СН'!$F$16</f>
        <v>0</v>
      </c>
      <c r="K456" s="36">
        <f>SUMIFS(СВЦЭМ!$L$34:$L$777,СВЦЭМ!$A$34:$A$777,$A456,СВЦЭМ!$B$33:$B$776,K$437)+'СЕТ СН'!$F$16</f>
        <v>0</v>
      </c>
      <c r="L456" s="36">
        <f>SUMIFS(СВЦЭМ!$L$34:$L$777,СВЦЭМ!$A$34:$A$777,$A456,СВЦЭМ!$B$33:$B$776,L$437)+'СЕТ СН'!$F$16</f>
        <v>0</v>
      </c>
      <c r="M456" s="36">
        <f>SUMIFS(СВЦЭМ!$L$34:$L$777,СВЦЭМ!$A$34:$A$777,$A456,СВЦЭМ!$B$33:$B$776,M$437)+'СЕТ СН'!$F$16</f>
        <v>0</v>
      </c>
      <c r="N456" s="36">
        <f>SUMIFS(СВЦЭМ!$L$34:$L$777,СВЦЭМ!$A$34:$A$777,$A456,СВЦЭМ!$B$33:$B$776,N$437)+'СЕТ СН'!$F$16</f>
        <v>0</v>
      </c>
      <c r="O456" s="36">
        <f>SUMIFS(СВЦЭМ!$L$34:$L$777,СВЦЭМ!$A$34:$A$777,$A456,СВЦЭМ!$B$33:$B$776,O$437)+'СЕТ СН'!$F$16</f>
        <v>0</v>
      </c>
      <c r="P456" s="36">
        <f>SUMIFS(СВЦЭМ!$L$34:$L$777,СВЦЭМ!$A$34:$A$777,$A456,СВЦЭМ!$B$33:$B$776,P$437)+'СЕТ СН'!$F$16</f>
        <v>0</v>
      </c>
      <c r="Q456" s="36">
        <f>SUMIFS(СВЦЭМ!$L$34:$L$777,СВЦЭМ!$A$34:$A$777,$A456,СВЦЭМ!$B$33:$B$776,Q$437)+'СЕТ СН'!$F$16</f>
        <v>0</v>
      </c>
      <c r="R456" s="36">
        <f>SUMIFS(СВЦЭМ!$L$34:$L$777,СВЦЭМ!$A$34:$A$777,$A456,СВЦЭМ!$B$33:$B$776,R$437)+'СЕТ СН'!$F$16</f>
        <v>0</v>
      </c>
      <c r="S456" s="36">
        <f>SUMIFS(СВЦЭМ!$L$34:$L$777,СВЦЭМ!$A$34:$A$777,$A456,СВЦЭМ!$B$33:$B$776,S$437)+'СЕТ СН'!$F$16</f>
        <v>0</v>
      </c>
      <c r="T456" s="36">
        <f>SUMIFS(СВЦЭМ!$L$34:$L$777,СВЦЭМ!$A$34:$A$777,$A456,СВЦЭМ!$B$33:$B$776,T$437)+'СЕТ СН'!$F$16</f>
        <v>0</v>
      </c>
      <c r="U456" s="36">
        <f>SUMIFS(СВЦЭМ!$L$34:$L$777,СВЦЭМ!$A$34:$A$777,$A456,СВЦЭМ!$B$33:$B$776,U$437)+'СЕТ СН'!$F$16</f>
        <v>0</v>
      </c>
      <c r="V456" s="36">
        <f>SUMIFS(СВЦЭМ!$L$34:$L$777,СВЦЭМ!$A$34:$A$777,$A456,СВЦЭМ!$B$33:$B$776,V$437)+'СЕТ СН'!$F$16</f>
        <v>0</v>
      </c>
      <c r="W456" s="36">
        <f>SUMIFS(СВЦЭМ!$L$34:$L$777,СВЦЭМ!$A$34:$A$777,$A456,СВЦЭМ!$B$33:$B$776,W$437)+'СЕТ СН'!$F$16</f>
        <v>0</v>
      </c>
      <c r="X456" s="36">
        <f>SUMIFS(СВЦЭМ!$L$34:$L$777,СВЦЭМ!$A$34:$A$777,$A456,СВЦЭМ!$B$33:$B$776,X$437)+'СЕТ СН'!$F$16</f>
        <v>0</v>
      </c>
      <c r="Y456" s="36">
        <f>SUMIFS(СВЦЭМ!$L$34:$L$777,СВЦЭМ!$A$34:$A$777,$A456,СВЦЭМ!$B$33:$B$776,Y$437)+'СЕТ СН'!$F$16</f>
        <v>0</v>
      </c>
    </row>
    <row r="457" spans="1:25" ht="15.75" hidden="1" x14ac:dyDescent="0.2">
      <c r="A457" s="35">
        <f t="shared" si="12"/>
        <v>43666</v>
      </c>
      <c r="B457" s="36">
        <f>SUMIFS(СВЦЭМ!$L$34:$L$777,СВЦЭМ!$A$34:$A$777,$A457,СВЦЭМ!$B$33:$B$776,B$437)+'СЕТ СН'!$F$16</f>
        <v>0</v>
      </c>
      <c r="C457" s="36">
        <f>SUMIFS(СВЦЭМ!$L$34:$L$777,СВЦЭМ!$A$34:$A$777,$A457,СВЦЭМ!$B$33:$B$776,C$437)+'СЕТ СН'!$F$16</f>
        <v>0</v>
      </c>
      <c r="D457" s="36">
        <f>SUMIFS(СВЦЭМ!$L$34:$L$777,СВЦЭМ!$A$34:$A$777,$A457,СВЦЭМ!$B$33:$B$776,D$437)+'СЕТ СН'!$F$16</f>
        <v>0</v>
      </c>
      <c r="E457" s="36">
        <f>SUMIFS(СВЦЭМ!$L$34:$L$777,СВЦЭМ!$A$34:$A$777,$A457,СВЦЭМ!$B$33:$B$776,E$437)+'СЕТ СН'!$F$16</f>
        <v>0</v>
      </c>
      <c r="F457" s="36">
        <f>SUMIFS(СВЦЭМ!$L$34:$L$777,СВЦЭМ!$A$34:$A$777,$A457,СВЦЭМ!$B$33:$B$776,F$437)+'СЕТ СН'!$F$16</f>
        <v>0</v>
      </c>
      <c r="G457" s="36">
        <f>SUMIFS(СВЦЭМ!$L$34:$L$777,СВЦЭМ!$A$34:$A$777,$A457,СВЦЭМ!$B$33:$B$776,G$437)+'СЕТ СН'!$F$16</f>
        <v>0</v>
      </c>
      <c r="H457" s="36">
        <f>SUMIFS(СВЦЭМ!$L$34:$L$777,СВЦЭМ!$A$34:$A$777,$A457,СВЦЭМ!$B$33:$B$776,H$437)+'СЕТ СН'!$F$16</f>
        <v>0</v>
      </c>
      <c r="I457" s="36">
        <f>SUMIFS(СВЦЭМ!$L$34:$L$777,СВЦЭМ!$A$34:$A$777,$A457,СВЦЭМ!$B$33:$B$776,I$437)+'СЕТ СН'!$F$16</f>
        <v>0</v>
      </c>
      <c r="J457" s="36">
        <f>SUMIFS(СВЦЭМ!$L$34:$L$777,СВЦЭМ!$A$34:$A$777,$A457,СВЦЭМ!$B$33:$B$776,J$437)+'СЕТ СН'!$F$16</f>
        <v>0</v>
      </c>
      <c r="K457" s="36">
        <f>SUMIFS(СВЦЭМ!$L$34:$L$777,СВЦЭМ!$A$34:$A$777,$A457,СВЦЭМ!$B$33:$B$776,K$437)+'СЕТ СН'!$F$16</f>
        <v>0</v>
      </c>
      <c r="L457" s="36">
        <f>SUMIFS(СВЦЭМ!$L$34:$L$777,СВЦЭМ!$A$34:$A$777,$A457,СВЦЭМ!$B$33:$B$776,L$437)+'СЕТ СН'!$F$16</f>
        <v>0</v>
      </c>
      <c r="M457" s="36">
        <f>SUMIFS(СВЦЭМ!$L$34:$L$777,СВЦЭМ!$A$34:$A$777,$A457,СВЦЭМ!$B$33:$B$776,M$437)+'СЕТ СН'!$F$16</f>
        <v>0</v>
      </c>
      <c r="N457" s="36">
        <f>SUMIFS(СВЦЭМ!$L$34:$L$777,СВЦЭМ!$A$34:$A$777,$A457,СВЦЭМ!$B$33:$B$776,N$437)+'СЕТ СН'!$F$16</f>
        <v>0</v>
      </c>
      <c r="O457" s="36">
        <f>SUMIFS(СВЦЭМ!$L$34:$L$777,СВЦЭМ!$A$34:$A$777,$A457,СВЦЭМ!$B$33:$B$776,O$437)+'СЕТ СН'!$F$16</f>
        <v>0</v>
      </c>
      <c r="P457" s="36">
        <f>SUMIFS(СВЦЭМ!$L$34:$L$777,СВЦЭМ!$A$34:$A$777,$A457,СВЦЭМ!$B$33:$B$776,P$437)+'СЕТ СН'!$F$16</f>
        <v>0</v>
      </c>
      <c r="Q457" s="36">
        <f>SUMIFS(СВЦЭМ!$L$34:$L$777,СВЦЭМ!$A$34:$A$777,$A457,СВЦЭМ!$B$33:$B$776,Q$437)+'СЕТ СН'!$F$16</f>
        <v>0</v>
      </c>
      <c r="R457" s="36">
        <f>SUMIFS(СВЦЭМ!$L$34:$L$777,СВЦЭМ!$A$34:$A$777,$A457,СВЦЭМ!$B$33:$B$776,R$437)+'СЕТ СН'!$F$16</f>
        <v>0</v>
      </c>
      <c r="S457" s="36">
        <f>SUMIFS(СВЦЭМ!$L$34:$L$777,СВЦЭМ!$A$34:$A$777,$A457,СВЦЭМ!$B$33:$B$776,S$437)+'СЕТ СН'!$F$16</f>
        <v>0</v>
      </c>
      <c r="T457" s="36">
        <f>SUMIFS(СВЦЭМ!$L$34:$L$777,СВЦЭМ!$A$34:$A$777,$A457,СВЦЭМ!$B$33:$B$776,T$437)+'СЕТ СН'!$F$16</f>
        <v>0</v>
      </c>
      <c r="U457" s="36">
        <f>SUMIFS(СВЦЭМ!$L$34:$L$777,СВЦЭМ!$A$34:$A$777,$A457,СВЦЭМ!$B$33:$B$776,U$437)+'СЕТ СН'!$F$16</f>
        <v>0</v>
      </c>
      <c r="V457" s="36">
        <f>SUMIFS(СВЦЭМ!$L$34:$L$777,СВЦЭМ!$A$34:$A$777,$A457,СВЦЭМ!$B$33:$B$776,V$437)+'СЕТ СН'!$F$16</f>
        <v>0</v>
      </c>
      <c r="W457" s="36">
        <f>SUMIFS(СВЦЭМ!$L$34:$L$777,СВЦЭМ!$A$34:$A$777,$A457,СВЦЭМ!$B$33:$B$776,W$437)+'СЕТ СН'!$F$16</f>
        <v>0</v>
      </c>
      <c r="X457" s="36">
        <f>SUMIFS(СВЦЭМ!$L$34:$L$777,СВЦЭМ!$A$34:$A$777,$A457,СВЦЭМ!$B$33:$B$776,X$437)+'СЕТ СН'!$F$16</f>
        <v>0</v>
      </c>
      <c r="Y457" s="36">
        <f>SUMIFS(СВЦЭМ!$L$34:$L$777,СВЦЭМ!$A$34:$A$777,$A457,СВЦЭМ!$B$33:$B$776,Y$437)+'СЕТ СН'!$F$16</f>
        <v>0</v>
      </c>
    </row>
    <row r="458" spans="1:25" ht="15.75" hidden="1" x14ac:dyDescent="0.2">
      <c r="A458" s="35">
        <f t="shared" si="12"/>
        <v>43667</v>
      </c>
      <c r="B458" s="36">
        <f>SUMIFS(СВЦЭМ!$L$34:$L$777,СВЦЭМ!$A$34:$A$777,$A458,СВЦЭМ!$B$33:$B$776,B$437)+'СЕТ СН'!$F$16</f>
        <v>0</v>
      </c>
      <c r="C458" s="36">
        <f>SUMIFS(СВЦЭМ!$L$34:$L$777,СВЦЭМ!$A$34:$A$777,$A458,СВЦЭМ!$B$33:$B$776,C$437)+'СЕТ СН'!$F$16</f>
        <v>0</v>
      </c>
      <c r="D458" s="36">
        <f>SUMIFS(СВЦЭМ!$L$34:$L$777,СВЦЭМ!$A$34:$A$777,$A458,СВЦЭМ!$B$33:$B$776,D$437)+'СЕТ СН'!$F$16</f>
        <v>0</v>
      </c>
      <c r="E458" s="36">
        <f>SUMIFS(СВЦЭМ!$L$34:$L$777,СВЦЭМ!$A$34:$A$777,$A458,СВЦЭМ!$B$33:$B$776,E$437)+'СЕТ СН'!$F$16</f>
        <v>0</v>
      </c>
      <c r="F458" s="36">
        <f>SUMIFS(СВЦЭМ!$L$34:$L$777,СВЦЭМ!$A$34:$A$777,$A458,СВЦЭМ!$B$33:$B$776,F$437)+'СЕТ СН'!$F$16</f>
        <v>0</v>
      </c>
      <c r="G458" s="36">
        <f>SUMIFS(СВЦЭМ!$L$34:$L$777,СВЦЭМ!$A$34:$A$777,$A458,СВЦЭМ!$B$33:$B$776,G$437)+'СЕТ СН'!$F$16</f>
        <v>0</v>
      </c>
      <c r="H458" s="36">
        <f>SUMIFS(СВЦЭМ!$L$34:$L$777,СВЦЭМ!$A$34:$A$777,$A458,СВЦЭМ!$B$33:$B$776,H$437)+'СЕТ СН'!$F$16</f>
        <v>0</v>
      </c>
      <c r="I458" s="36">
        <f>SUMIFS(СВЦЭМ!$L$34:$L$777,СВЦЭМ!$A$34:$A$777,$A458,СВЦЭМ!$B$33:$B$776,I$437)+'СЕТ СН'!$F$16</f>
        <v>0</v>
      </c>
      <c r="J458" s="36">
        <f>SUMIFS(СВЦЭМ!$L$34:$L$777,СВЦЭМ!$A$34:$A$777,$A458,СВЦЭМ!$B$33:$B$776,J$437)+'СЕТ СН'!$F$16</f>
        <v>0</v>
      </c>
      <c r="K458" s="36">
        <f>SUMIFS(СВЦЭМ!$L$34:$L$777,СВЦЭМ!$A$34:$A$777,$A458,СВЦЭМ!$B$33:$B$776,K$437)+'СЕТ СН'!$F$16</f>
        <v>0</v>
      </c>
      <c r="L458" s="36">
        <f>SUMIFS(СВЦЭМ!$L$34:$L$777,СВЦЭМ!$A$34:$A$777,$A458,СВЦЭМ!$B$33:$B$776,L$437)+'СЕТ СН'!$F$16</f>
        <v>0</v>
      </c>
      <c r="M458" s="36">
        <f>SUMIFS(СВЦЭМ!$L$34:$L$777,СВЦЭМ!$A$34:$A$777,$A458,СВЦЭМ!$B$33:$B$776,M$437)+'СЕТ СН'!$F$16</f>
        <v>0</v>
      </c>
      <c r="N458" s="36">
        <f>SUMIFS(СВЦЭМ!$L$34:$L$777,СВЦЭМ!$A$34:$A$777,$A458,СВЦЭМ!$B$33:$B$776,N$437)+'СЕТ СН'!$F$16</f>
        <v>0</v>
      </c>
      <c r="O458" s="36">
        <f>SUMIFS(СВЦЭМ!$L$34:$L$777,СВЦЭМ!$A$34:$A$777,$A458,СВЦЭМ!$B$33:$B$776,O$437)+'СЕТ СН'!$F$16</f>
        <v>0</v>
      </c>
      <c r="P458" s="36">
        <f>SUMIFS(СВЦЭМ!$L$34:$L$777,СВЦЭМ!$A$34:$A$777,$A458,СВЦЭМ!$B$33:$B$776,P$437)+'СЕТ СН'!$F$16</f>
        <v>0</v>
      </c>
      <c r="Q458" s="36">
        <f>SUMIFS(СВЦЭМ!$L$34:$L$777,СВЦЭМ!$A$34:$A$777,$A458,СВЦЭМ!$B$33:$B$776,Q$437)+'СЕТ СН'!$F$16</f>
        <v>0</v>
      </c>
      <c r="R458" s="36">
        <f>SUMIFS(СВЦЭМ!$L$34:$L$777,СВЦЭМ!$A$34:$A$777,$A458,СВЦЭМ!$B$33:$B$776,R$437)+'СЕТ СН'!$F$16</f>
        <v>0</v>
      </c>
      <c r="S458" s="36">
        <f>SUMIFS(СВЦЭМ!$L$34:$L$777,СВЦЭМ!$A$34:$A$777,$A458,СВЦЭМ!$B$33:$B$776,S$437)+'СЕТ СН'!$F$16</f>
        <v>0</v>
      </c>
      <c r="T458" s="36">
        <f>SUMIFS(СВЦЭМ!$L$34:$L$777,СВЦЭМ!$A$34:$A$777,$A458,СВЦЭМ!$B$33:$B$776,T$437)+'СЕТ СН'!$F$16</f>
        <v>0</v>
      </c>
      <c r="U458" s="36">
        <f>SUMIFS(СВЦЭМ!$L$34:$L$777,СВЦЭМ!$A$34:$A$777,$A458,СВЦЭМ!$B$33:$B$776,U$437)+'СЕТ СН'!$F$16</f>
        <v>0</v>
      </c>
      <c r="V458" s="36">
        <f>SUMIFS(СВЦЭМ!$L$34:$L$777,СВЦЭМ!$A$34:$A$777,$A458,СВЦЭМ!$B$33:$B$776,V$437)+'СЕТ СН'!$F$16</f>
        <v>0</v>
      </c>
      <c r="W458" s="36">
        <f>SUMIFS(СВЦЭМ!$L$34:$L$777,СВЦЭМ!$A$34:$A$777,$A458,СВЦЭМ!$B$33:$B$776,W$437)+'СЕТ СН'!$F$16</f>
        <v>0</v>
      </c>
      <c r="X458" s="36">
        <f>SUMIFS(СВЦЭМ!$L$34:$L$777,СВЦЭМ!$A$34:$A$777,$A458,СВЦЭМ!$B$33:$B$776,X$437)+'СЕТ СН'!$F$16</f>
        <v>0</v>
      </c>
      <c r="Y458" s="36">
        <f>SUMIFS(СВЦЭМ!$L$34:$L$777,СВЦЭМ!$A$34:$A$777,$A458,СВЦЭМ!$B$33:$B$776,Y$437)+'СЕТ СН'!$F$16</f>
        <v>0</v>
      </c>
    </row>
    <row r="459" spans="1:25" ht="15.75" hidden="1" x14ac:dyDescent="0.2">
      <c r="A459" s="35">
        <f t="shared" si="12"/>
        <v>43668</v>
      </c>
      <c r="B459" s="36">
        <f>SUMIFS(СВЦЭМ!$L$34:$L$777,СВЦЭМ!$A$34:$A$777,$A459,СВЦЭМ!$B$33:$B$776,B$437)+'СЕТ СН'!$F$16</f>
        <v>0</v>
      </c>
      <c r="C459" s="36">
        <f>SUMIFS(СВЦЭМ!$L$34:$L$777,СВЦЭМ!$A$34:$A$777,$A459,СВЦЭМ!$B$33:$B$776,C$437)+'СЕТ СН'!$F$16</f>
        <v>0</v>
      </c>
      <c r="D459" s="36">
        <f>SUMIFS(СВЦЭМ!$L$34:$L$777,СВЦЭМ!$A$34:$A$777,$A459,СВЦЭМ!$B$33:$B$776,D$437)+'СЕТ СН'!$F$16</f>
        <v>0</v>
      </c>
      <c r="E459" s="36">
        <f>SUMIFS(СВЦЭМ!$L$34:$L$777,СВЦЭМ!$A$34:$A$777,$A459,СВЦЭМ!$B$33:$B$776,E$437)+'СЕТ СН'!$F$16</f>
        <v>0</v>
      </c>
      <c r="F459" s="36">
        <f>SUMIFS(СВЦЭМ!$L$34:$L$777,СВЦЭМ!$A$34:$A$777,$A459,СВЦЭМ!$B$33:$B$776,F$437)+'СЕТ СН'!$F$16</f>
        <v>0</v>
      </c>
      <c r="G459" s="36">
        <f>SUMIFS(СВЦЭМ!$L$34:$L$777,СВЦЭМ!$A$34:$A$777,$A459,СВЦЭМ!$B$33:$B$776,G$437)+'СЕТ СН'!$F$16</f>
        <v>0</v>
      </c>
      <c r="H459" s="36">
        <f>SUMIFS(СВЦЭМ!$L$34:$L$777,СВЦЭМ!$A$34:$A$777,$A459,СВЦЭМ!$B$33:$B$776,H$437)+'СЕТ СН'!$F$16</f>
        <v>0</v>
      </c>
      <c r="I459" s="36">
        <f>SUMIFS(СВЦЭМ!$L$34:$L$777,СВЦЭМ!$A$34:$A$777,$A459,СВЦЭМ!$B$33:$B$776,I$437)+'СЕТ СН'!$F$16</f>
        <v>0</v>
      </c>
      <c r="J459" s="36">
        <f>SUMIFS(СВЦЭМ!$L$34:$L$777,СВЦЭМ!$A$34:$A$777,$A459,СВЦЭМ!$B$33:$B$776,J$437)+'СЕТ СН'!$F$16</f>
        <v>0</v>
      </c>
      <c r="K459" s="36">
        <f>SUMIFS(СВЦЭМ!$L$34:$L$777,СВЦЭМ!$A$34:$A$777,$A459,СВЦЭМ!$B$33:$B$776,K$437)+'СЕТ СН'!$F$16</f>
        <v>0</v>
      </c>
      <c r="L459" s="36">
        <f>SUMIFS(СВЦЭМ!$L$34:$L$777,СВЦЭМ!$A$34:$A$777,$A459,СВЦЭМ!$B$33:$B$776,L$437)+'СЕТ СН'!$F$16</f>
        <v>0</v>
      </c>
      <c r="M459" s="36">
        <f>SUMIFS(СВЦЭМ!$L$34:$L$777,СВЦЭМ!$A$34:$A$777,$A459,СВЦЭМ!$B$33:$B$776,M$437)+'СЕТ СН'!$F$16</f>
        <v>0</v>
      </c>
      <c r="N459" s="36">
        <f>SUMIFS(СВЦЭМ!$L$34:$L$777,СВЦЭМ!$A$34:$A$777,$A459,СВЦЭМ!$B$33:$B$776,N$437)+'СЕТ СН'!$F$16</f>
        <v>0</v>
      </c>
      <c r="O459" s="36">
        <f>SUMIFS(СВЦЭМ!$L$34:$L$777,СВЦЭМ!$A$34:$A$777,$A459,СВЦЭМ!$B$33:$B$776,O$437)+'СЕТ СН'!$F$16</f>
        <v>0</v>
      </c>
      <c r="P459" s="36">
        <f>SUMIFS(СВЦЭМ!$L$34:$L$777,СВЦЭМ!$A$34:$A$777,$A459,СВЦЭМ!$B$33:$B$776,P$437)+'СЕТ СН'!$F$16</f>
        <v>0</v>
      </c>
      <c r="Q459" s="36">
        <f>SUMIFS(СВЦЭМ!$L$34:$L$777,СВЦЭМ!$A$34:$A$777,$A459,СВЦЭМ!$B$33:$B$776,Q$437)+'СЕТ СН'!$F$16</f>
        <v>0</v>
      </c>
      <c r="R459" s="36">
        <f>SUMIFS(СВЦЭМ!$L$34:$L$777,СВЦЭМ!$A$34:$A$777,$A459,СВЦЭМ!$B$33:$B$776,R$437)+'СЕТ СН'!$F$16</f>
        <v>0</v>
      </c>
      <c r="S459" s="36">
        <f>SUMIFS(СВЦЭМ!$L$34:$L$777,СВЦЭМ!$A$34:$A$777,$A459,СВЦЭМ!$B$33:$B$776,S$437)+'СЕТ СН'!$F$16</f>
        <v>0</v>
      </c>
      <c r="T459" s="36">
        <f>SUMIFS(СВЦЭМ!$L$34:$L$777,СВЦЭМ!$A$34:$A$777,$A459,СВЦЭМ!$B$33:$B$776,T$437)+'СЕТ СН'!$F$16</f>
        <v>0</v>
      </c>
      <c r="U459" s="36">
        <f>SUMIFS(СВЦЭМ!$L$34:$L$777,СВЦЭМ!$A$34:$A$777,$A459,СВЦЭМ!$B$33:$B$776,U$437)+'СЕТ СН'!$F$16</f>
        <v>0</v>
      </c>
      <c r="V459" s="36">
        <f>SUMIFS(СВЦЭМ!$L$34:$L$777,СВЦЭМ!$A$34:$A$777,$A459,СВЦЭМ!$B$33:$B$776,V$437)+'СЕТ СН'!$F$16</f>
        <v>0</v>
      </c>
      <c r="W459" s="36">
        <f>SUMIFS(СВЦЭМ!$L$34:$L$777,СВЦЭМ!$A$34:$A$777,$A459,СВЦЭМ!$B$33:$B$776,W$437)+'СЕТ СН'!$F$16</f>
        <v>0</v>
      </c>
      <c r="X459" s="36">
        <f>SUMIFS(СВЦЭМ!$L$34:$L$777,СВЦЭМ!$A$34:$A$777,$A459,СВЦЭМ!$B$33:$B$776,X$437)+'СЕТ СН'!$F$16</f>
        <v>0</v>
      </c>
      <c r="Y459" s="36">
        <f>SUMIFS(СВЦЭМ!$L$34:$L$777,СВЦЭМ!$A$34:$A$777,$A459,СВЦЭМ!$B$33:$B$776,Y$437)+'СЕТ СН'!$F$16</f>
        <v>0</v>
      </c>
    </row>
    <row r="460" spans="1:25" ht="15.75" hidden="1" x14ac:dyDescent="0.2">
      <c r="A460" s="35">
        <f t="shared" si="12"/>
        <v>43669</v>
      </c>
      <c r="B460" s="36">
        <f>SUMIFS(СВЦЭМ!$L$34:$L$777,СВЦЭМ!$A$34:$A$777,$A460,СВЦЭМ!$B$33:$B$776,B$437)+'СЕТ СН'!$F$16</f>
        <v>0</v>
      </c>
      <c r="C460" s="36">
        <f>SUMIFS(СВЦЭМ!$L$34:$L$777,СВЦЭМ!$A$34:$A$777,$A460,СВЦЭМ!$B$33:$B$776,C$437)+'СЕТ СН'!$F$16</f>
        <v>0</v>
      </c>
      <c r="D460" s="36">
        <f>SUMIFS(СВЦЭМ!$L$34:$L$777,СВЦЭМ!$A$34:$A$777,$A460,СВЦЭМ!$B$33:$B$776,D$437)+'СЕТ СН'!$F$16</f>
        <v>0</v>
      </c>
      <c r="E460" s="36">
        <f>SUMIFS(СВЦЭМ!$L$34:$L$777,СВЦЭМ!$A$34:$A$777,$A460,СВЦЭМ!$B$33:$B$776,E$437)+'СЕТ СН'!$F$16</f>
        <v>0</v>
      </c>
      <c r="F460" s="36">
        <f>SUMIFS(СВЦЭМ!$L$34:$L$777,СВЦЭМ!$A$34:$A$777,$A460,СВЦЭМ!$B$33:$B$776,F$437)+'СЕТ СН'!$F$16</f>
        <v>0</v>
      </c>
      <c r="G460" s="36">
        <f>SUMIFS(СВЦЭМ!$L$34:$L$777,СВЦЭМ!$A$34:$A$777,$A460,СВЦЭМ!$B$33:$B$776,G$437)+'СЕТ СН'!$F$16</f>
        <v>0</v>
      </c>
      <c r="H460" s="36">
        <f>SUMIFS(СВЦЭМ!$L$34:$L$777,СВЦЭМ!$A$34:$A$777,$A460,СВЦЭМ!$B$33:$B$776,H$437)+'СЕТ СН'!$F$16</f>
        <v>0</v>
      </c>
      <c r="I460" s="36">
        <f>SUMIFS(СВЦЭМ!$L$34:$L$777,СВЦЭМ!$A$34:$A$777,$A460,СВЦЭМ!$B$33:$B$776,I$437)+'СЕТ СН'!$F$16</f>
        <v>0</v>
      </c>
      <c r="J460" s="36">
        <f>SUMIFS(СВЦЭМ!$L$34:$L$777,СВЦЭМ!$A$34:$A$777,$A460,СВЦЭМ!$B$33:$B$776,J$437)+'СЕТ СН'!$F$16</f>
        <v>0</v>
      </c>
      <c r="K460" s="36">
        <f>SUMIFS(СВЦЭМ!$L$34:$L$777,СВЦЭМ!$A$34:$A$777,$A460,СВЦЭМ!$B$33:$B$776,K$437)+'СЕТ СН'!$F$16</f>
        <v>0</v>
      </c>
      <c r="L460" s="36">
        <f>SUMIFS(СВЦЭМ!$L$34:$L$777,СВЦЭМ!$A$34:$A$777,$A460,СВЦЭМ!$B$33:$B$776,L$437)+'СЕТ СН'!$F$16</f>
        <v>0</v>
      </c>
      <c r="M460" s="36">
        <f>SUMIFS(СВЦЭМ!$L$34:$L$777,СВЦЭМ!$A$34:$A$777,$A460,СВЦЭМ!$B$33:$B$776,M$437)+'СЕТ СН'!$F$16</f>
        <v>0</v>
      </c>
      <c r="N460" s="36">
        <f>SUMIFS(СВЦЭМ!$L$34:$L$777,СВЦЭМ!$A$34:$A$777,$A460,СВЦЭМ!$B$33:$B$776,N$437)+'СЕТ СН'!$F$16</f>
        <v>0</v>
      </c>
      <c r="O460" s="36">
        <f>SUMIFS(СВЦЭМ!$L$34:$L$777,СВЦЭМ!$A$34:$A$777,$A460,СВЦЭМ!$B$33:$B$776,O$437)+'СЕТ СН'!$F$16</f>
        <v>0</v>
      </c>
      <c r="P460" s="36">
        <f>SUMIFS(СВЦЭМ!$L$34:$L$777,СВЦЭМ!$A$34:$A$777,$A460,СВЦЭМ!$B$33:$B$776,P$437)+'СЕТ СН'!$F$16</f>
        <v>0</v>
      </c>
      <c r="Q460" s="36">
        <f>SUMIFS(СВЦЭМ!$L$34:$L$777,СВЦЭМ!$A$34:$A$777,$A460,СВЦЭМ!$B$33:$B$776,Q$437)+'СЕТ СН'!$F$16</f>
        <v>0</v>
      </c>
      <c r="R460" s="36">
        <f>SUMIFS(СВЦЭМ!$L$34:$L$777,СВЦЭМ!$A$34:$A$777,$A460,СВЦЭМ!$B$33:$B$776,R$437)+'СЕТ СН'!$F$16</f>
        <v>0</v>
      </c>
      <c r="S460" s="36">
        <f>SUMIFS(СВЦЭМ!$L$34:$L$777,СВЦЭМ!$A$34:$A$777,$A460,СВЦЭМ!$B$33:$B$776,S$437)+'СЕТ СН'!$F$16</f>
        <v>0</v>
      </c>
      <c r="T460" s="36">
        <f>SUMIFS(СВЦЭМ!$L$34:$L$777,СВЦЭМ!$A$34:$A$777,$A460,СВЦЭМ!$B$33:$B$776,T$437)+'СЕТ СН'!$F$16</f>
        <v>0</v>
      </c>
      <c r="U460" s="36">
        <f>SUMIFS(СВЦЭМ!$L$34:$L$777,СВЦЭМ!$A$34:$A$777,$A460,СВЦЭМ!$B$33:$B$776,U$437)+'СЕТ СН'!$F$16</f>
        <v>0</v>
      </c>
      <c r="V460" s="36">
        <f>SUMIFS(СВЦЭМ!$L$34:$L$777,СВЦЭМ!$A$34:$A$777,$A460,СВЦЭМ!$B$33:$B$776,V$437)+'СЕТ СН'!$F$16</f>
        <v>0</v>
      </c>
      <c r="W460" s="36">
        <f>SUMIFS(СВЦЭМ!$L$34:$L$777,СВЦЭМ!$A$34:$A$777,$A460,СВЦЭМ!$B$33:$B$776,W$437)+'СЕТ СН'!$F$16</f>
        <v>0</v>
      </c>
      <c r="X460" s="36">
        <f>SUMIFS(СВЦЭМ!$L$34:$L$777,СВЦЭМ!$A$34:$A$777,$A460,СВЦЭМ!$B$33:$B$776,X$437)+'СЕТ СН'!$F$16</f>
        <v>0</v>
      </c>
      <c r="Y460" s="36">
        <f>SUMIFS(СВЦЭМ!$L$34:$L$777,СВЦЭМ!$A$34:$A$777,$A460,СВЦЭМ!$B$33:$B$776,Y$437)+'СЕТ СН'!$F$16</f>
        <v>0</v>
      </c>
    </row>
    <row r="461" spans="1:25" ht="15.75" hidden="1" x14ac:dyDescent="0.2">
      <c r="A461" s="35">
        <f t="shared" si="12"/>
        <v>43670</v>
      </c>
      <c r="B461" s="36">
        <f>SUMIFS(СВЦЭМ!$L$34:$L$777,СВЦЭМ!$A$34:$A$777,$A461,СВЦЭМ!$B$33:$B$776,B$437)+'СЕТ СН'!$F$16</f>
        <v>0</v>
      </c>
      <c r="C461" s="36">
        <f>SUMIFS(СВЦЭМ!$L$34:$L$777,СВЦЭМ!$A$34:$A$777,$A461,СВЦЭМ!$B$33:$B$776,C$437)+'СЕТ СН'!$F$16</f>
        <v>0</v>
      </c>
      <c r="D461" s="36">
        <f>SUMIFS(СВЦЭМ!$L$34:$L$777,СВЦЭМ!$A$34:$A$777,$A461,СВЦЭМ!$B$33:$B$776,D$437)+'СЕТ СН'!$F$16</f>
        <v>0</v>
      </c>
      <c r="E461" s="36">
        <f>SUMIFS(СВЦЭМ!$L$34:$L$777,СВЦЭМ!$A$34:$A$777,$A461,СВЦЭМ!$B$33:$B$776,E$437)+'СЕТ СН'!$F$16</f>
        <v>0</v>
      </c>
      <c r="F461" s="36">
        <f>SUMIFS(СВЦЭМ!$L$34:$L$777,СВЦЭМ!$A$34:$A$777,$A461,СВЦЭМ!$B$33:$B$776,F$437)+'СЕТ СН'!$F$16</f>
        <v>0</v>
      </c>
      <c r="G461" s="36">
        <f>SUMIFS(СВЦЭМ!$L$34:$L$777,СВЦЭМ!$A$34:$A$777,$A461,СВЦЭМ!$B$33:$B$776,G$437)+'СЕТ СН'!$F$16</f>
        <v>0</v>
      </c>
      <c r="H461" s="36">
        <f>SUMIFS(СВЦЭМ!$L$34:$L$777,СВЦЭМ!$A$34:$A$777,$A461,СВЦЭМ!$B$33:$B$776,H$437)+'СЕТ СН'!$F$16</f>
        <v>0</v>
      </c>
      <c r="I461" s="36">
        <f>SUMIFS(СВЦЭМ!$L$34:$L$777,СВЦЭМ!$A$34:$A$777,$A461,СВЦЭМ!$B$33:$B$776,I$437)+'СЕТ СН'!$F$16</f>
        <v>0</v>
      </c>
      <c r="J461" s="36">
        <f>SUMIFS(СВЦЭМ!$L$34:$L$777,СВЦЭМ!$A$34:$A$777,$A461,СВЦЭМ!$B$33:$B$776,J$437)+'СЕТ СН'!$F$16</f>
        <v>0</v>
      </c>
      <c r="K461" s="36">
        <f>SUMIFS(СВЦЭМ!$L$34:$L$777,СВЦЭМ!$A$34:$A$777,$A461,СВЦЭМ!$B$33:$B$776,K$437)+'СЕТ СН'!$F$16</f>
        <v>0</v>
      </c>
      <c r="L461" s="36">
        <f>SUMIFS(СВЦЭМ!$L$34:$L$777,СВЦЭМ!$A$34:$A$777,$A461,СВЦЭМ!$B$33:$B$776,L$437)+'СЕТ СН'!$F$16</f>
        <v>0</v>
      </c>
      <c r="M461" s="36">
        <f>SUMIFS(СВЦЭМ!$L$34:$L$777,СВЦЭМ!$A$34:$A$777,$A461,СВЦЭМ!$B$33:$B$776,M$437)+'СЕТ СН'!$F$16</f>
        <v>0</v>
      </c>
      <c r="N461" s="36">
        <f>SUMIFS(СВЦЭМ!$L$34:$L$777,СВЦЭМ!$A$34:$A$777,$A461,СВЦЭМ!$B$33:$B$776,N$437)+'СЕТ СН'!$F$16</f>
        <v>0</v>
      </c>
      <c r="O461" s="36">
        <f>SUMIFS(СВЦЭМ!$L$34:$L$777,СВЦЭМ!$A$34:$A$777,$A461,СВЦЭМ!$B$33:$B$776,O$437)+'СЕТ СН'!$F$16</f>
        <v>0</v>
      </c>
      <c r="P461" s="36">
        <f>SUMIFS(СВЦЭМ!$L$34:$L$777,СВЦЭМ!$A$34:$A$777,$A461,СВЦЭМ!$B$33:$B$776,P$437)+'СЕТ СН'!$F$16</f>
        <v>0</v>
      </c>
      <c r="Q461" s="36">
        <f>SUMIFS(СВЦЭМ!$L$34:$L$777,СВЦЭМ!$A$34:$A$777,$A461,СВЦЭМ!$B$33:$B$776,Q$437)+'СЕТ СН'!$F$16</f>
        <v>0</v>
      </c>
      <c r="R461" s="36">
        <f>SUMIFS(СВЦЭМ!$L$34:$L$777,СВЦЭМ!$A$34:$A$777,$A461,СВЦЭМ!$B$33:$B$776,R$437)+'СЕТ СН'!$F$16</f>
        <v>0</v>
      </c>
      <c r="S461" s="36">
        <f>SUMIFS(СВЦЭМ!$L$34:$L$777,СВЦЭМ!$A$34:$A$777,$A461,СВЦЭМ!$B$33:$B$776,S$437)+'СЕТ СН'!$F$16</f>
        <v>0</v>
      </c>
      <c r="T461" s="36">
        <f>SUMIFS(СВЦЭМ!$L$34:$L$777,СВЦЭМ!$A$34:$A$777,$A461,СВЦЭМ!$B$33:$B$776,T$437)+'СЕТ СН'!$F$16</f>
        <v>0</v>
      </c>
      <c r="U461" s="36">
        <f>SUMIFS(СВЦЭМ!$L$34:$L$777,СВЦЭМ!$A$34:$A$777,$A461,СВЦЭМ!$B$33:$B$776,U$437)+'СЕТ СН'!$F$16</f>
        <v>0</v>
      </c>
      <c r="V461" s="36">
        <f>SUMIFS(СВЦЭМ!$L$34:$L$777,СВЦЭМ!$A$34:$A$777,$A461,СВЦЭМ!$B$33:$B$776,V$437)+'СЕТ СН'!$F$16</f>
        <v>0</v>
      </c>
      <c r="W461" s="36">
        <f>SUMIFS(СВЦЭМ!$L$34:$L$777,СВЦЭМ!$A$34:$A$777,$A461,СВЦЭМ!$B$33:$B$776,W$437)+'СЕТ СН'!$F$16</f>
        <v>0</v>
      </c>
      <c r="X461" s="36">
        <f>SUMIFS(СВЦЭМ!$L$34:$L$777,СВЦЭМ!$A$34:$A$777,$A461,СВЦЭМ!$B$33:$B$776,X$437)+'СЕТ СН'!$F$16</f>
        <v>0</v>
      </c>
      <c r="Y461" s="36">
        <f>SUMIFS(СВЦЭМ!$L$34:$L$777,СВЦЭМ!$A$34:$A$777,$A461,СВЦЭМ!$B$33:$B$776,Y$437)+'СЕТ СН'!$F$16</f>
        <v>0</v>
      </c>
    </row>
    <row r="462" spans="1:25" ht="15.75" hidden="1" x14ac:dyDescent="0.2">
      <c r="A462" s="35">
        <f t="shared" si="12"/>
        <v>43671</v>
      </c>
      <c r="B462" s="36">
        <f>SUMIFS(СВЦЭМ!$L$34:$L$777,СВЦЭМ!$A$34:$A$777,$A462,СВЦЭМ!$B$33:$B$776,B$437)+'СЕТ СН'!$F$16</f>
        <v>0</v>
      </c>
      <c r="C462" s="36">
        <f>SUMIFS(СВЦЭМ!$L$34:$L$777,СВЦЭМ!$A$34:$A$777,$A462,СВЦЭМ!$B$33:$B$776,C$437)+'СЕТ СН'!$F$16</f>
        <v>0</v>
      </c>
      <c r="D462" s="36">
        <f>SUMIFS(СВЦЭМ!$L$34:$L$777,СВЦЭМ!$A$34:$A$777,$A462,СВЦЭМ!$B$33:$B$776,D$437)+'СЕТ СН'!$F$16</f>
        <v>0</v>
      </c>
      <c r="E462" s="36">
        <f>SUMIFS(СВЦЭМ!$L$34:$L$777,СВЦЭМ!$A$34:$A$777,$A462,СВЦЭМ!$B$33:$B$776,E$437)+'СЕТ СН'!$F$16</f>
        <v>0</v>
      </c>
      <c r="F462" s="36">
        <f>SUMIFS(СВЦЭМ!$L$34:$L$777,СВЦЭМ!$A$34:$A$777,$A462,СВЦЭМ!$B$33:$B$776,F$437)+'СЕТ СН'!$F$16</f>
        <v>0</v>
      </c>
      <c r="G462" s="36">
        <f>SUMIFS(СВЦЭМ!$L$34:$L$777,СВЦЭМ!$A$34:$A$777,$A462,СВЦЭМ!$B$33:$B$776,G$437)+'СЕТ СН'!$F$16</f>
        <v>0</v>
      </c>
      <c r="H462" s="36">
        <f>SUMIFS(СВЦЭМ!$L$34:$L$777,СВЦЭМ!$A$34:$A$777,$A462,СВЦЭМ!$B$33:$B$776,H$437)+'СЕТ СН'!$F$16</f>
        <v>0</v>
      </c>
      <c r="I462" s="36">
        <f>SUMIFS(СВЦЭМ!$L$34:$L$777,СВЦЭМ!$A$34:$A$777,$A462,СВЦЭМ!$B$33:$B$776,I$437)+'СЕТ СН'!$F$16</f>
        <v>0</v>
      </c>
      <c r="J462" s="36">
        <f>SUMIFS(СВЦЭМ!$L$34:$L$777,СВЦЭМ!$A$34:$A$777,$A462,СВЦЭМ!$B$33:$B$776,J$437)+'СЕТ СН'!$F$16</f>
        <v>0</v>
      </c>
      <c r="K462" s="36">
        <f>SUMIFS(СВЦЭМ!$L$34:$L$777,СВЦЭМ!$A$34:$A$777,$A462,СВЦЭМ!$B$33:$B$776,K$437)+'СЕТ СН'!$F$16</f>
        <v>0</v>
      </c>
      <c r="L462" s="36">
        <f>SUMIFS(СВЦЭМ!$L$34:$L$777,СВЦЭМ!$A$34:$A$777,$A462,СВЦЭМ!$B$33:$B$776,L$437)+'СЕТ СН'!$F$16</f>
        <v>0</v>
      </c>
      <c r="M462" s="36">
        <f>SUMIFS(СВЦЭМ!$L$34:$L$777,СВЦЭМ!$A$34:$A$777,$A462,СВЦЭМ!$B$33:$B$776,M$437)+'СЕТ СН'!$F$16</f>
        <v>0</v>
      </c>
      <c r="N462" s="36">
        <f>SUMIFS(СВЦЭМ!$L$34:$L$777,СВЦЭМ!$A$34:$A$777,$A462,СВЦЭМ!$B$33:$B$776,N$437)+'СЕТ СН'!$F$16</f>
        <v>0</v>
      </c>
      <c r="O462" s="36">
        <f>SUMIFS(СВЦЭМ!$L$34:$L$777,СВЦЭМ!$A$34:$A$777,$A462,СВЦЭМ!$B$33:$B$776,O$437)+'СЕТ СН'!$F$16</f>
        <v>0</v>
      </c>
      <c r="P462" s="36">
        <f>SUMIFS(СВЦЭМ!$L$34:$L$777,СВЦЭМ!$A$34:$A$777,$A462,СВЦЭМ!$B$33:$B$776,P$437)+'СЕТ СН'!$F$16</f>
        <v>0</v>
      </c>
      <c r="Q462" s="36">
        <f>SUMIFS(СВЦЭМ!$L$34:$L$777,СВЦЭМ!$A$34:$A$777,$A462,СВЦЭМ!$B$33:$B$776,Q$437)+'СЕТ СН'!$F$16</f>
        <v>0</v>
      </c>
      <c r="R462" s="36">
        <f>SUMIFS(СВЦЭМ!$L$34:$L$777,СВЦЭМ!$A$34:$A$777,$A462,СВЦЭМ!$B$33:$B$776,R$437)+'СЕТ СН'!$F$16</f>
        <v>0</v>
      </c>
      <c r="S462" s="36">
        <f>SUMIFS(СВЦЭМ!$L$34:$L$777,СВЦЭМ!$A$34:$A$777,$A462,СВЦЭМ!$B$33:$B$776,S$437)+'СЕТ СН'!$F$16</f>
        <v>0</v>
      </c>
      <c r="T462" s="36">
        <f>SUMIFS(СВЦЭМ!$L$34:$L$777,СВЦЭМ!$A$34:$A$777,$A462,СВЦЭМ!$B$33:$B$776,T$437)+'СЕТ СН'!$F$16</f>
        <v>0</v>
      </c>
      <c r="U462" s="36">
        <f>SUMIFS(СВЦЭМ!$L$34:$L$777,СВЦЭМ!$A$34:$A$777,$A462,СВЦЭМ!$B$33:$B$776,U$437)+'СЕТ СН'!$F$16</f>
        <v>0</v>
      </c>
      <c r="V462" s="36">
        <f>SUMIFS(СВЦЭМ!$L$34:$L$777,СВЦЭМ!$A$34:$A$777,$A462,СВЦЭМ!$B$33:$B$776,V$437)+'СЕТ СН'!$F$16</f>
        <v>0</v>
      </c>
      <c r="W462" s="36">
        <f>SUMIFS(СВЦЭМ!$L$34:$L$777,СВЦЭМ!$A$34:$A$777,$A462,СВЦЭМ!$B$33:$B$776,W$437)+'СЕТ СН'!$F$16</f>
        <v>0</v>
      </c>
      <c r="X462" s="36">
        <f>SUMIFS(СВЦЭМ!$L$34:$L$777,СВЦЭМ!$A$34:$A$777,$A462,СВЦЭМ!$B$33:$B$776,X$437)+'СЕТ СН'!$F$16</f>
        <v>0</v>
      </c>
      <c r="Y462" s="36">
        <f>SUMIFS(СВЦЭМ!$L$34:$L$777,СВЦЭМ!$A$34:$A$777,$A462,СВЦЭМ!$B$33:$B$776,Y$437)+'СЕТ СН'!$F$16</f>
        <v>0</v>
      </c>
    </row>
    <row r="463" spans="1:25" ht="15.75" hidden="1" x14ac:dyDescent="0.2">
      <c r="A463" s="35">
        <f t="shared" si="12"/>
        <v>43672</v>
      </c>
      <c r="B463" s="36">
        <f>SUMIFS(СВЦЭМ!$L$34:$L$777,СВЦЭМ!$A$34:$A$777,$A463,СВЦЭМ!$B$33:$B$776,B$437)+'СЕТ СН'!$F$16</f>
        <v>0</v>
      </c>
      <c r="C463" s="36">
        <f>SUMIFS(СВЦЭМ!$L$34:$L$777,СВЦЭМ!$A$34:$A$777,$A463,СВЦЭМ!$B$33:$B$776,C$437)+'СЕТ СН'!$F$16</f>
        <v>0</v>
      </c>
      <c r="D463" s="36">
        <f>SUMIFS(СВЦЭМ!$L$34:$L$777,СВЦЭМ!$A$34:$A$777,$A463,СВЦЭМ!$B$33:$B$776,D$437)+'СЕТ СН'!$F$16</f>
        <v>0</v>
      </c>
      <c r="E463" s="36">
        <f>SUMIFS(СВЦЭМ!$L$34:$L$777,СВЦЭМ!$A$34:$A$777,$A463,СВЦЭМ!$B$33:$B$776,E$437)+'СЕТ СН'!$F$16</f>
        <v>0</v>
      </c>
      <c r="F463" s="36">
        <f>SUMIFS(СВЦЭМ!$L$34:$L$777,СВЦЭМ!$A$34:$A$777,$A463,СВЦЭМ!$B$33:$B$776,F$437)+'СЕТ СН'!$F$16</f>
        <v>0</v>
      </c>
      <c r="G463" s="36">
        <f>SUMIFS(СВЦЭМ!$L$34:$L$777,СВЦЭМ!$A$34:$A$777,$A463,СВЦЭМ!$B$33:$B$776,G$437)+'СЕТ СН'!$F$16</f>
        <v>0</v>
      </c>
      <c r="H463" s="36">
        <f>SUMIFS(СВЦЭМ!$L$34:$L$777,СВЦЭМ!$A$34:$A$777,$A463,СВЦЭМ!$B$33:$B$776,H$437)+'СЕТ СН'!$F$16</f>
        <v>0</v>
      </c>
      <c r="I463" s="36">
        <f>SUMIFS(СВЦЭМ!$L$34:$L$777,СВЦЭМ!$A$34:$A$777,$A463,СВЦЭМ!$B$33:$B$776,I$437)+'СЕТ СН'!$F$16</f>
        <v>0</v>
      </c>
      <c r="J463" s="36">
        <f>SUMIFS(СВЦЭМ!$L$34:$L$777,СВЦЭМ!$A$34:$A$777,$A463,СВЦЭМ!$B$33:$B$776,J$437)+'СЕТ СН'!$F$16</f>
        <v>0</v>
      </c>
      <c r="K463" s="36">
        <f>SUMIFS(СВЦЭМ!$L$34:$L$777,СВЦЭМ!$A$34:$A$777,$A463,СВЦЭМ!$B$33:$B$776,K$437)+'СЕТ СН'!$F$16</f>
        <v>0</v>
      </c>
      <c r="L463" s="36">
        <f>SUMIFS(СВЦЭМ!$L$34:$L$777,СВЦЭМ!$A$34:$A$777,$A463,СВЦЭМ!$B$33:$B$776,L$437)+'СЕТ СН'!$F$16</f>
        <v>0</v>
      </c>
      <c r="M463" s="36">
        <f>SUMIFS(СВЦЭМ!$L$34:$L$777,СВЦЭМ!$A$34:$A$777,$A463,СВЦЭМ!$B$33:$B$776,M$437)+'СЕТ СН'!$F$16</f>
        <v>0</v>
      </c>
      <c r="N463" s="36">
        <f>SUMIFS(СВЦЭМ!$L$34:$L$777,СВЦЭМ!$A$34:$A$777,$A463,СВЦЭМ!$B$33:$B$776,N$437)+'СЕТ СН'!$F$16</f>
        <v>0</v>
      </c>
      <c r="O463" s="36">
        <f>SUMIFS(СВЦЭМ!$L$34:$L$777,СВЦЭМ!$A$34:$A$777,$A463,СВЦЭМ!$B$33:$B$776,O$437)+'СЕТ СН'!$F$16</f>
        <v>0</v>
      </c>
      <c r="P463" s="36">
        <f>SUMIFS(СВЦЭМ!$L$34:$L$777,СВЦЭМ!$A$34:$A$777,$A463,СВЦЭМ!$B$33:$B$776,P$437)+'СЕТ СН'!$F$16</f>
        <v>0</v>
      </c>
      <c r="Q463" s="36">
        <f>SUMIFS(СВЦЭМ!$L$34:$L$777,СВЦЭМ!$A$34:$A$777,$A463,СВЦЭМ!$B$33:$B$776,Q$437)+'СЕТ СН'!$F$16</f>
        <v>0</v>
      </c>
      <c r="R463" s="36">
        <f>SUMIFS(СВЦЭМ!$L$34:$L$777,СВЦЭМ!$A$34:$A$777,$A463,СВЦЭМ!$B$33:$B$776,R$437)+'СЕТ СН'!$F$16</f>
        <v>0</v>
      </c>
      <c r="S463" s="36">
        <f>SUMIFS(СВЦЭМ!$L$34:$L$777,СВЦЭМ!$A$34:$A$777,$A463,СВЦЭМ!$B$33:$B$776,S$437)+'СЕТ СН'!$F$16</f>
        <v>0</v>
      </c>
      <c r="T463" s="36">
        <f>SUMIFS(СВЦЭМ!$L$34:$L$777,СВЦЭМ!$A$34:$A$777,$A463,СВЦЭМ!$B$33:$B$776,T$437)+'СЕТ СН'!$F$16</f>
        <v>0</v>
      </c>
      <c r="U463" s="36">
        <f>SUMIFS(СВЦЭМ!$L$34:$L$777,СВЦЭМ!$A$34:$A$777,$A463,СВЦЭМ!$B$33:$B$776,U$437)+'СЕТ СН'!$F$16</f>
        <v>0</v>
      </c>
      <c r="V463" s="36">
        <f>SUMIFS(СВЦЭМ!$L$34:$L$777,СВЦЭМ!$A$34:$A$777,$A463,СВЦЭМ!$B$33:$B$776,V$437)+'СЕТ СН'!$F$16</f>
        <v>0</v>
      </c>
      <c r="W463" s="36">
        <f>SUMIFS(СВЦЭМ!$L$34:$L$777,СВЦЭМ!$A$34:$A$777,$A463,СВЦЭМ!$B$33:$B$776,W$437)+'СЕТ СН'!$F$16</f>
        <v>0</v>
      </c>
      <c r="X463" s="36">
        <f>SUMIFS(СВЦЭМ!$L$34:$L$777,СВЦЭМ!$A$34:$A$777,$A463,СВЦЭМ!$B$33:$B$776,X$437)+'СЕТ СН'!$F$16</f>
        <v>0</v>
      </c>
      <c r="Y463" s="36">
        <f>SUMIFS(СВЦЭМ!$L$34:$L$777,СВЦЭМ!$A$34:$A$777,$A463,СВЦЭМ!$B$33:$B$776,Y$437)+'СЕТ СН'!$F$16</f>
        <v>0</v>
      </c>
    </row>
    <row r="464" spans="1:25" ht="15.75" hidden="1" x14ac:dyDescent="0.2">
      <c r="A464" s="35">
        <f t="shared" si="12"/>
        <v>43673</v>
      </c>
      <c r="B464" s="36">
        <f>SUMIFS(СВЦЭМ!$L$34:$L$777,СВЦЭМ!$A$34:$A$777,$A464,СВЦЭМ!$B$33:$B$776,B$437)+'СЕТ СН'!$F$16</f>
        <v>0</v>
      </c>
      <c r="C464" s="36">
        <f>SUMIFS(СВЦЭМ!$L$34:$L$777,СВЦЭМ!$A$34:$A$777,$A464,СВЦЭМ!$B$33:$B$776,C$437)+'СЕТ СН'!$F$16</f>
        <v>0</v>
      </c>
      <c r="D464" s="36">
        <f>SUMIFS(СВЦЭМ!$L$34:$L$777,СВЦЭМ!$A$34:$A$777,$A464,СВЦЭМ!$B$33:$B$776,D$437)+'СЕТ СН'!$F$16</f>
        <v>0</v>
      </c>
      <c r="E464" s="36">
        <f>SUMIFS(СВЦЭМ!$L$34:$L$777,СВЦЭМ!$A$34:$A$777,$A464,СВЦЭМ!$B$33:$B$776,E$437)+'СЕТ СН'!$F$16</f>
        <v>0</v>
      </c>
      <c r="F464" s="36">
        <f>SUMIFS(СВЦЭМ!$L$34:$L$777,СВЦЭМ!$A$34:$A$777,$A464,СВЦЭМ!$B$33:$B$776,F$437)+'СЕТ СН'!$F$16</f>
        <v>0</v>
      </c>
      <c r="G464" s="36">
        <f>SUMIFS(СВЦЭМ!$L$34:$L$777,СВЦЭМ!$A$34:$A$777,$A464,СВЦЭМ!$B$33:$B$776,G$437)+'СЕТ СН'!$F$16</f>
        <v>0</v>
      </c>
      <c r="H464" s="36">
        <f>SUMIFS(СВЦЭМ!$L$34:$L$777,СВЦЭМ!$A$34:$A$777,$A464,СВЦЭМ!$B$33:$B$776,H$437)+'СЕТ СН'!$F$16</f>
        <v>0</v>
      </c>
      <c r="I464" s="36">
        <f>SUMIFS(СВЦЭМ!$L$34:$L$777,СВЦЭМ!$A$34:$A$777,$A464,СВЦЭМ!$B$33:$B$776,I$437)+'СЕТ СН'!$F$16</f>
        <v>0</v>
      </c>
      <c r="J464" s="36">
        <f>SUMIFS(СВЦЭМ!$L$34:$L$777,СВЦЭМ!$A$34:$A$777,$A464,СВЦЭМ!$B$33:$B$776,J$437)+'СЕТ СН'!$F$16</f>
        <v>0</v>
      </c>
      <c r="K464" s="36">
        <f>SUMIFS(СВЦЭМ!$L$34:$L$777,СВЦЭМ!$A$34:$A$777,$A464,СВЦЭМ!$B$33:$B$776,K$437)+'СЕТ СН'!$F$16</f>
        <v>0</v>
      </c>
      <c r="L464" s="36">
        <f>SUMIFS(СВЦЭМ!$L$34:$L$777,СВЦЭМ!$A$34:$A$777,$A464,СВЦЭМ!$B$33:$B$776,L$437)+'СЕТ СН'!$F$16</f>
        <v>0</v>
      </c>
      <c r="M464" s="36">
        <f>SUMIFS(СВЦЭМ!$L$34:$L$777,СВЦЭМ!$A$34:$A$777,$A464,СВЦЭМ!$B$33:$B$776,M$437)+'СЕТ СН'!$F$16</f>
        <v>0</v>
      </c>
      <c r="N464" s="36">
        <f>SUMIFS(СВЦЭМ!$L$34:$L$777,СВЦЭМ!$A$34:$A$777,$A464,СВЦЭМ!$B$33:$B$776,N$437)+'СЕТ СН'!$F$16</f>
        <v>0</v>
      </c>
      <c r="O464" s="36">
        <f>SUMIFS(СВЦЭМ!$L$34:$L$777,СВЦЭМ!$A$34:$A$777,$A464,СВЦЭМ!$B$33:$B$776,O$437)+'СЕТ СН'!$F$16</f>
        <v>0</v>
      </c>
      <c r="P464" s="36">
        <f>SUMIFS(СВЦЭМ!$L$34:$L$777,СВЦЭМ!$A$34:$A$777,$A464,СВЦЭМ!$B$33:$B$776,P$437)+'СЕТ СН'!$F$16</f>
        <v>0</v>
      </c>
      <c r="Q464" s="36">
        <f>SUMIFS(СВЦЭМ!$L$34:$L$777,СВЦЭМ!$A$34:$A$777,$A464,СВЦЭМ!$B$33:$B$776,Q$437)+'СЕТ СН'!$F$16</f>
        <v>0</v>
      </c>
      <c r="R464" s="36">
        <f>SUMIFS(СВЦЭМ!$L$34:$L$777,СВЦЭМ!$A$34:$A$777,$A464,СВЦЭМ!$B$33:$B$776,R$437)+'СЕТ СН'!$F$16</f>
        <v>0</v>
      </c>
      <c r="S464" s="36">
        <f>SUMIFS(СВЦЭМ!$L$34:$L$777,СВЦЭМ!$A$34:$A$777,$A464,СВЦЭМ!$B$33:$B$776,S$437)+'СЕТ СН'!$F$16</f>
        <v>0</v>
      </c>
      <c r="T464" s="36">
        <f>SUMIFS(СВЦЭМ!$L$34:$L$777,СВЦЭМ!$A$34:$A$777,$A464,СВЦЭМ!$B$33:$B$776,T$437)+'СЕТ СН'!$F$16</f>
        <v>0</v>
      </c>
      <c r="U464" s="36">
        <f>SUMIFS(СВЦЭМ!$L$34:$L$777,СВЦЭМ!$A$34:$A$777,$A464,СВЦЭМ!$B$33:$B$776,U$437)+'СЕТ СН'!$F$16</f>
        <v>0</v>
      </c>
      <c r="V464" s="36">
        <f>SUMIFS(СВЦЭМ!$L$34:$L$777,СВЦЭМ!$A$34:$A$777,$A464,СВЦЭМ!$B$33:$B$776,V$437)+'СЕТ СН'!$F$16</f>
        <v>0</v>
      </c>
      <c r="W464" s="36">
        <f>SUMIFS(СВЦЭМ!$L$34:$L$777,СВЦЭМ!$A$34:$A$777,$A464,СВЦЭМ!$B$33:$B$776,W$437)+'СЕТ СН'!$F$16</f>
        <v>0</v>
      </c>
      <c r="X464" s="36">
        <f>SUMIFS(СВЦЭМ!$L$34:$L$777,СВЦЭМ!$A$34:$A$777,$A464,СВЦЭМ!$B$33:$B$776,X$437)+'СЕТ СН'!$F$16</f>
        <v>0</v>
      </c>
      <c r="Y464" s="36">
        <f>SUMIFS(СВЦЭМ!$L$34:$L$777,СВЦЭМ!$A$34:$A$777,$A464,СВЦЭМ!$B$33:$B$776,Y$437)+'СЕТ СН'!$F$16</f>
        <v>0</v>
      </c>
    </row>
    <row r="465" spans="1:26" ht="15.75" hidden="1" x14ac:dyDescent="0.2">
      <c r="A465" s="35">
        <f t="shared" si="12"/>
        <v>43674</v>
      </c>
      <c r="B465" s="36">
        <f>SUMIFS(СВЦЭМ!$L$34:$L$777,СВЦЭМ!$A$34:$A$777,$A465,СВЦЭМ!$B$33:$B$776,B$437)+'СЕТ СН'!$F$16</f>
        <v>0</v>
      </c>
      <c r="C465" s="36">
        <f>SUMIFS(СВЦЭМ!$L$34:$L$777,СВЦЭМ!$A$34:$A$777,$A465,СВЦЭМ!$B$33:$B$776,C$437)+'СЕТ СН'!$F$16</f>
        <v>0</v>
      </c>
      <c r="D465" s="36">
        <f>SUMIFS(СВЦЭМ!$L$34:$L$777,СВЦЭМ!$A$34:$A$777,$A465,СВЦЭМ!$B$33:$B$776,D$437)+'СЕТ СН'!$F$16</f>
        <v>0</v>
      </c>
      <c r="E465" s="36">
        <f>SUMIFS(СВЦЭМ!$L$34:$L$777,СВЦЭМ!$A$34:$A$777,$A465,СВЦЭМ!$B$33:$B$776,E$437)+'СЕТ СН'!$F$16</f>
        <v>0</v>
      </c>
      <c r="F465" s="36">
        <f>SUMIFS(СВЦЭМ!$L$34:$L$777,СВЦЭМ!$A$34:$A$777,$A465,СВЦЭМ!$B$33:$B$776,F$437)+'СЕТ СН'!$F$16</f>
        <v>0</v>
      </c>
      <c r="G465" s="36">
        <f>SUMIFS(СВЦЭМ!$L$34:$L$777,СВЦЭМ!$A$34:$A$777,$A465,СВЦЭМ!$B$33:$B$776,G$437)+'СЕТ СН'!$F$16</f>
        <v>0</v>
      </c>
      <c r="H465" s="36">
        <f>SUMIFS(СВЦЭМ!$L$34:$L$777,СВЦЭМ!$A$34:$A$777,$A465,СВЦЭМ!$B$33:$B$776,H$437)+'СЕТ СН'!$F$16</f>
        <v>0</v>
      </c>
      <c r="I465" s="36">
        <f>SUMIFS(СВЦЭМ!$L$34:$L$777,СВЦЭМ!$A$34:$A$777,$A465,СВЦЭМ!$B$33:$B$776,I$437)+'СЕТ СН'!$F$16</f>
        <v>0</v>
      </c>
      <c r="J465" s="36">
        <f>SUMIFS(СВЦЭМ!$L$34:$L$777,СВЦЭМ!$A$34:$A$777,$A465,СВЦЭМ!$B$33:$B$776,J$437)+'СЕТ СН'!$F$16</f>
        <v>0</v>
      </c>
      <c r="K465" s="36">
        <f>SUMIFS(СВЦЭМ!$L$34:$L$777,СВЦЭМ!$A$34:$A$777,$A465,СВЦЭМ!$B$33:$B$776,K$437)+'СЕТ СН'!$F$16</f>
        <v>0</v>
      </c>
      <c r="L465" s="36">
        <f>SUMIFS(СВЦЭМ!$L$34:$L$777,СВЦЭМ!$A$34:$A$777,$A465,СВЦЭМ!$B$33:$B$776,L$437)+'СЕТ СН'!$F$16</f>
        <v>0</v>
      </c>
      <c r="M465" s="36">
        <f>SUMIFS(СВЦЭМ!$L$34:$L$777,СВЦЭМ!$A$34:$A$777,$A465,СВЦЭМ!$B$33:$B$776,M$437)+'СЕТ СН'!$F$16</f>
        <v>0</v>
      </c>
      <c r="N465" s="36">
        <f>SUMIFS(СВЦЭМ!$L$34:$L$777,СВЦЭМ!$A$34:$A$777,$A465,СВЦЭМ!$B$33:$B$776,N$437)+'СЕТ СН'!$F$16</f>
        <v>0</v>
      </c>
      <c r="O465" s="36">
        <f>SUMIFS(СВЦЭМ!$L$34:$L$777,СВЦЭМ!$A$34:$A$777,$A465,СВЦЭМ!$B$33:$B$776,O$437)+'СЕТ СН'!$F$16</f>
        <v>0</v>
      </c>
      <c r="P465" s="36">
        <f>SUMIFS(СВЦЭМ!$L$34:$L$777,СВЦЭМ!$A$34:$A$777,$A465,СВЦЭМ!$B$33:$B$776,P$437)+'СЕТ СН'!$F$16</f>
        <v>0</v>
      </c>
      <c r="Q465" s="36">
        <f>SUMIFS(СВЦЭМ!$L$34:$L$777,СВЦЭМ!$A$34:$A$777,$A465,СВЦЭМ!$B$33:$B$776,Q$437)+'СЕТ СН'!$F$16</f>
        <v>0</v>
      </c>
      <c r="R465" s="36">
        <f>SUMIFS(СВЦЭМ!$L$34:$L$777,СВЦЭМ!$A$34:$A$777,$A465,СВЦЭМ!$B$33:$B$776,R$437)+'СЕТ СН'!$F$16</f>
        <v>0</v>
      </c>
      <c r="S465" s="36">
        <f>SUMIFS(СВЦЭМ!$L$34:$L$777,СВЦЭМ!$A$34:$A$777,$A465,СВЦЭМ!$B$33:$B$776,S$437)+'СЕТ СН'!$F$16</f>
        <v>0</v>
      </c>
      <c r="T465" s="36">
        <f>SUMIFS(СВЦЭМ!$L$34:$L$777,СВЦЭМ!$A$34:$A$777,$A465,СВЦЭМ!$B$33:$B$776,T$437)+'СЕТ СН'!$F$16</f>
        <v>0</v>
      </c>
      <c r="U465" s="36">
        <f>SUMIFS(СВЦЭМ!$L$34:$L$777,СВЦЭМ!$A$34:$A$777,$A465,СВЦЭМ!$B$33:$B$776,U$437)+'СЕТ СН'!$F$16</f>
        <v>0</v>
      </c>
      <c r="V465" s="36">
        <f>SUMIFS(СВЦЭМ!$L$34:$L$777,СВЦЭМ!$A$34:$A$777,$A465,СВЦЭМ!$B$33:$B$776,V$437)+'СЕТ СН'!$F$16</f>
        <v>0</v>
      </c>
      <c r="W465" s="36">
        <f>SUMIFS(СВЦЭМ!$L$34:$L$777,СВЦЭМ!$A$34:$A$777,$A465,СВЦЭМ!$B$33:$B$776,W$437)+'СЕТ СН'!$F$16</f>
        <v>0</v>
      </c>
      <c r="X465" s="36">
        <f>SUMIFS(СВЦЭМ!$L$34:$L$777,СВЦЭМ!$A$34:$A$777,$A465,СВЦЭМ!$B$33:$B$776,X$437)+'СЕТ СН'!$F$16</f>
        <v>0</v>
      </c>
      <c r="Y465" s="36">
        <f>SUMIFS(СВЦЭМ!$L$34:$L$777,СВЦЭМ!$A$34:$A$777,$A465,СВЦЭМ!$B$33:$B$776,Y$437)+'СЕТ СН'!$F$16</f>
        <v>0</v>
      </c>
    </row>
    <row r="466" spans="1:26" ht="15.75" hidden="1" x14ac:dyDescent="0.2">
      <c r="A466" s="35">
        <f t="shared" si="12"/>
        <v>43675</v>
      </c>
      <c r="B466" s="36">
        <f>SUMIFS(СВЦЭМ!$L$34:$L$777,СВЦЭМ!$A$34:$A$777,$A466,СВЦЭМ!$B$33:$B$776,B$437)+'СЕТ СН'!$F$16</f>
        <v>0</v>
      </c>
      <c r="C466" s="36">
        <f>SUMIFS(СВЦЭМ!$L$34:$L$777,СВЦЭМ!$A$34:$A$777,$A466,СВЦЭМ!$B$33:$B$776,C$437)+'СЕТ СН'!$F$16</f>
        <v>0</v>
      </c>
      <c r="D466" s="36">
        <f>SUMIFS(СВЦЭМ!$L$34:$L$777,СВЦЭМ!$A$34:$A$777,$A466,СВЦЭМ!$B$33:$B$776,D$437)+'СЕТ СН'!$F$16</f>
        <v>0</v>
      </c>
      <c r="E466" s="36">
        <f>SUMIFS(СВЦЭМ!$L$34:$L$777,СВЦЭМ!$A$34:$A$777,$A466,СВЦЭМ!$B$33:$B$776,E$437)+'СЕТ СН'!$F$16</f>
        <v>0</v>
      </c>
      <c r="F466" s="36">
        <f>SUMIFS(СВЦЭМ!$L$34:$L$777,СВЦЭМ!$A$34:$A$777,$A466,СВЦЭМ!$B$33:$B$776,F$437)+'СЕТ СН'!$F$16</f>
        <v>0</v>
      </c>
      <c r="G466" s="36">
        <f>SUMIFS(СВЦЭМ!$L$34:$L$777,СВЦЭМ!$A$34:$A$777,$A466,СВЦЭМ!$B$33:$B$776,G$437)+'СЕТ СН'!$F$16</f>
        <v>0</v>
      </c>
      <c r="H466" s="36">
        <f>SUMIFS(СВЦЭМ!$L$34:$L$777,СВЦЭМ!$A$34:$A$777,$A466,СВЦЭМ!$B$33:$B$776,H$437)+'СЕТ СН'!$F$16</f>
        <v>0</v>
      </c>
      <c r="I466" s="36">
        <f>SUMIFS(СВЦЭМ!$L$34:$L$777,СВЦЭМ!$A$34:$A$777,$A466,СВЦЭМ!$B$33:$B$776,I$437)+'СЕТ СН'!$F$16</f>
        <v>0</v>
      </c>
      <c r="J466" s="36">
        <f>SUMIFS(СВЦЭМ!$L$34:$L$777,СВЦЭМ!$A$34:$A$777,$A466,СВЦЭМ!$B$33:$B$776,J$437)+'СЕТ СН'!$F$16</f>
        <v>0</v>
      </c>
      <c r="K466" s="36">
        <f>SUMIFS(СВЦЭМ!$L$34:$L$777,СВЦЭМ!$A$34:$A$777,$A466,СВЦЭМ!$B$33:$B$776,K$437)+'СЕТ СН'!$F$16</f>
        <v>0</v>
      </c>
      <c r="L466" s="36">
        <f>SUMIFS(СВЦЭМ!$L$34:$L$777,СВЦЭМ!$A$34:$A$777,$A466,СВЦЭМ!$B$33:$B$776,L$437)+'СЕТ СН'!$F$16</f>
        <v>0</v>
      </c>
      <c r="M466" s="36">
        <f>SUMIFS(СВЦЭМ!$L$34:$L$777,СВЦЭМ!$A$34:$A$777,$A466,СВЦЭМ!$B$33:$B$776,M$437)+'СЕТ СН'!$F$16</f>
        <v>0</v>
      </c>
      <c r="N466" s="36">
        <f>SUMIFS(СВЦЭМ!$L$34:$L$777,СВЦЭМ!$A$34:$A$777,$A466,СВЦЭМ!$B$33:$B$776,N$437)+'СЕТ СН'!$F$16</f>
        <v>0</v>
      </c>
      <c r="O466" s="36">
        <f>SUMIFS(СВЦЭМ!$L$34:$L$777,СВЦЭМ!$A$34:$A$777,$A466,СВЦЭМ!$B$33:$B$776,O$437)+'СЕТ СН'!$F$16</f>
        <v>0</v>
      </c>
      <c r="P466" s="36">
        <f>SUMIFS(СВЦЭМ!$L$34:$L$777,СВЦЭМ!$A$34:$A$777,$A466,СВЦЭМ!$B$33:$B$776,P$437)+'СЕТ СН'!$F$16</f>
        <v>0</v>
      </c>
      <c r="Q466" s="36">
        <f>SUMIFS(СВЦЭМ!$L$34:$L$777,СВЦЭМ!$A$34:$A$777,$A466,СВЦЭМ!$B$33:$B$776,Q$437)+'СЕТ СН'!$F$16</f>
        <v>0</v>
      </c>
      <c r="R466" s="36">
        <f>SUMIFS(СВЦЭМ!$L$34:$L$777,СВЦЭМ!$A$34:$A$777,$A466,СВЦЭМ!$B$33:$B$776,R$437)+'СЕТ СН'!$F$16</f>
        <v>0</v>
      </c>
      <c r="S466" s="36">
        <f>SUMIFS(СВЦЭМ!$L$34:$L$777,СВЦЭМ!$A$34:$A$777,$A466,СВЦЭМ!$B$33:$B$776,S$437)+'СЕТ СН'!$F$16</f>
        <v>0</v>
      </c>
      <c r="T466" s="36">
        <f>SUMIFS(СВЦЭМ!$L$34:$L$777,СВЦЭМ!$A$34:$A$777,$A466,СВЦЭМ!$B$33:$B$776,T$437)+'СЕТ СН'!$F$16</f>
        <v>0</v>
      </c>
      <c r="U466" s="36">
        <f>SUMIFS(СВЦЭМ!$L$34:$L$777,СВЦЭМ!$A$34:$A$777,$A466,СВЦЭМ!$B$33:$B$776,U$437)+'СЕТ СН'!$F$16</f>
        <v>0</v>
      </c>
      <c r="V466" s="36">
        <f>SUMIFS(СВЦЭМ!$L$34:$L$777,СВЦЭМ!$A$34:$A$777,$A466,СВЦЭМ!$B$33:$B$776,V$437)+'СЕТ СН'!$F$16</f>
        <v>0</v>
      </c>
      <c r="W466" s="36">
        <f>SUMIFS(СВЦЭМ!$L$34:$L$777,СВЦЭМ!$A$34:$A$777,$A466,СВЦЭМ!$B$33:$B$776,W$437)+'СЕТ СН'!$F$16</f>
        <v>0</v>
      </c>
      <c r="X466" s="36">
        <f>SUMIFS(СВЦЭМ!$L$34:$L$777,СВЦЭМ!$A$34:$A$777,$A466,СВЦЭМ!$B$33:$B$776,X$437)+'СЕТ СН'!$F$16</f>
        <v>0</v>
      </c>
      <c r="Y466" s="36">
        <f>SUMIFS(СВЦЭМ!$L$34:$L$777,СВЦЭМ!$A$34:$A$777,$A466,СВЦЭМ!$B$33:$B$776,Y$437)+'СЕТ СН'!$F$16</f>
        <v>0</v>
      </c>
    </row>
    <row r="467" spans="1:26" ht="15.75" hidden="1" x14ac:dyDescent="0.2">
      <c r="A467" s="35">
        <f t="shared" si="12"/>
        <v>43676</v>
      </c>
      <c r="B467" s="36">
        <f>SUMIFS(СВЦЭМ!$L$34:$L$777,СВЦЭМ!$A$34:$A$777,$A467,СВЦЭМ!$B$33:$B$776,B$437)+'СЕТ СН'!$F$16</f>
        <v>0</v>
      </c>
      <c r="C467" s="36">
        <f>SUMIFS(СВЦЭМ!$L$34:$L$777,СВЦЭМ!$A$34:$A$777,$A467,СВЦЭМ!$B$33:$B$776,C$437)+'СЕТ СН'!$F$16</f>
        <v>0</v>
      </c>
      <c r="D467" s="36">
        <f>SUMIFS(СВЦЭМ!$L$34:$L$777,СВЦЭМ!$A$34:$A$777,$A467,СВЦЭМ!$B$33:$B$776,D$437)+'СЕТ СН'!$F$16</f>
        <v>0</v>
      </c>
      <c r="E467" s="36">
        <f>SUMIFS(СВЦЭМ!$L$34:$L$777,СВЦЭМ!$A$34:$A$777,$A467,СВЦЭМ!$B$33:$B$776,E$437)+'СЕТ СН'!$F$16</f>
        <v>0</v>
      </c>
      <c r="F467" s="36">
        <f>SUMIFS(СВЦЭМ!$L$34:$L$777,СВЦЭМ!$A$34:$A$777,$A467,СВЦЭМ!$B$33:$B$776,F$437)+'СЕТ СН'!$F$16</f>
        <v>0</v>
      </c>
      <c r="G467" s="36">
        <f>SUMIFS(СВЦЭМ!$L$34:$L$777,СВЦЭМ!$A$34:$A$777,$A467,СВЦЭМ!$B$33:$B$776,G$437)+'СЕТ СН'!$F$16</f>
        <v>0</v>
      </c>
      <c r="H467" s="36">
        <f>SUMIFS(СВЦЭМ!$L$34:$L$777,СВЦЭМ!$A$34:$A$777,$A467,СВЦЭМ!$B$33:$B$776,H$437)+'СЕТ СН'!$F$16</f>
        <v>0</v>
      </c>
      <c r="I467" s="36">
        <f>SUMIFS(СВЦЭМ!$L$34:$L$777,СВЦЭМ!$A$34:$A$777,$A467,СВЦЭМ!$B$33:$B$776,I$437)+'СЕТ СН'!$F$16</f>
        <v>0</v>
      </c>
      <c r="J467" s="36">
        <f>SUMIFS(СВЦЭМ!$L$34:$L$777,СВЦЭМ!$A$34:$A$777,$A467,СВЦЭМ!$B$33:$B$776,J$437)+'СЕТ СН'!$F$16</f>
        <v>0</v>
      </c>
      <c r="K467" s="36">
        <f>SUMIFS(СВЦЭМ!$L$34:$L$777,СВЦЭМ!$A$34:$A$777,$A467,СВЦЭМ!$B$33:$B$776,K$437)+'СЕТ СН'!$F$16</f>
        <v>0</v>
      </c>
      <c r="L467" s="36">
        <f>SUMIFS(СВЦЭМ!$L$34:$L$777,СВЦЭМ!$A$34:$A$777,$A467,СВЦЭМ!$B$33:$B$776,L$437)+'СЕТ СН'!$F$16</f>
        <v>0</v>
      </c>
      <c r="M467" s="36">
        <f>SUMIFS(СВЦЭМ!$L$34:$L$777,СВЦЭМ!$A$34:$A$777,$A467,СВЦЭМ!$B$33:$B$776,M$437)+'СЕТ СН'!$F$16</f>
        <v>0</v>
      </c>
      <c r="N467" s="36">
        <f>SUMIFS(СВЦЭМ!$L$34:$L$777,СВЦЭМ!$A$34:$A$777,$A467,СВЦЭМ!$B$33:$B$776,N$437)+'СЕТ СН'!$F$16</f>
        <v>0</v>
      </c>
      <c r="O467" s="36">
        <f>SUMIFS(СВЦЭМ!$L$34:$L$777,СВЦЭМ!$A$34:$A$777,$A467,СВЦЭМ!$B$33:$B$776,O$437)+'СЕТ СН'!$F$16</f>
        <v>0</v>
      </c>
      <c r="P467" s="36">
        <f>SUMIFS(СВЦЭМ!$L$34:$L$777,СВЦЭМ!$A$34:$A$777,$A467,СВЦЭМ!$B$33:$B$776,P$437)+'СЕТ СН'!$F$16</f>
        <v>0</v>
      </c>
      <c r="Q467" s="36">
        <f>SUMIFS(СВЦЭМ!$L$34:$L$777,СВЦЭМ!$A$34:$A$777,$A467,СВЦЭМ!$B$33:$B$776,Q$437)+'СЕТ СН'!$F$16</f>
        <v>0</v>
      </c>
      <c r="R467" s="36">
        <f>SUMIFS(СВЦЭМ!$L$34:$L$777,СВЦЭМ!$A$34:$A$777,$A467,СВЦЭМ!$B$33:$B$776,R$437)+'СЕТ СН'!$F$16</f>
        <v>0</v>
      </c>
      <c r="S467" s="36">
        <f>SUMIFS(СВЦЭМ!$L$34:$L$777,СВЦЭМ!$A$34:$A$777,$A467,СВЦЭМ!$B$33:$B$776,S$437)+'СЕТ СН'!$F$16</f>
        <v>0</v>
      </c>
      <c r="T467" s="36">
        <f>SUMIFS(СВЦЭМ!$L$34:$L$777,СВЦЭМ!$A$34:$A$777,$A467,СВЦЭМ!$B$33:$B$776,T$437)+'СЕТ СН'!$F$16</f>
        <v>0</v>
      </c>
      <c r="U467" s="36">
        <f>SUMIFS(СВЦЭМ!$L$34:$L$777,СВЦЭМ!$A$34:$A$777,$A467,СВЦЭМ!$B$33:$B$776,U$437)+'СЕТ СН'!$F$16</f>
        <v>0</v>
      </c>
      <c r="V467" s="36">
        <f>SUMIFS(СВЦЭМ!$L$34:$L$777,СВЦЭМ!$A$34:$A$777,$A467,СВЦЭМ!$B$33:$B$776,V$437)+'СЕТ СН'!$F$16</f>
        <v>0</v>
      </c>
      <c r="W467" s="36">
        <f>SUMIFS(СВЦЭМ!$L$34:$L$777,СВЦЭМ!$A$34:$A$777,$A467,СВЦЭМ!$B$33:$B$776,W$437)+'СЕТ СН'!$F$16</f>
        <v>0</v>
      </c>
      <c r="X467" s="36">
        <f>SUMIFS(СВЦЭМ!$L$34:$L$777,СВЦЭМ!$A$34:$A$777,$A467,СВЦЭМ!$B$33:$B$776,X$437)+'СЕТ СН'!$F$16</f>
        <v>0</v>
      </c>
      <c r="Y467" s="36">
        <f>SUMIFS(СВЦЭМ!$L$34:$L$777,СВЦЭМ!$A$34:$A$777,$A467,СВЦЭМ!$B$33:$B$776,Y$437)+'СЕТ СН'!$F$16</f>
        <v>0</v>
      </c>
    </row>
    <row r="468" spans="1:26" ht="15.75" hidden="1" x14ac:dyDescent="0.2">
      <c r="A468" s="35">
        <f t="shared" si="12"/>
        <v>43677</v>
      </c>
      <c r="B468" s="36">
        <f>SUMIFS(СВЦЭМ!$L$34:$L$777,СВЦЭМ!$A$34:$A$777,$A468,СВЦЭМ!$B$33:$B$776,B$437)+'СЕТ СН'!$F$16</f>
        <v>0</v>
      </c>
      <c r="C468" s="36">
        <f>SUMIFS(СВЦЭМ!$L$34:$L$777,СВЦЭМ!$A$34:$A$777,$A468,СВЦЭМ!$B$33:$B$776,C$437)+'СЕТ СН'!$F$16</f>
        <v>0</v>
      </c>
      <c r="D468" s="36">
        <f>SUMIFS(СВЦЭМ!$L$34:$L$777,СВЦЭМ!$A$34:$A$777,$A468,СВЦЭМ!$B$33:$B$776,D$437)+'СЕТ СН'!$F$16</f>
        <v>0</v>
      </c>
      <c r="E468" s="36">
        <f>SUMIFS(СВЦЭМ!$L$34:$L$777,СВЦЭМ!$A$34:$A$777,$A468,СВЦЭМ!$B$33:$B$776,E$437)+'СЕТ СН'!$F$16</f>
        <v>0</v>
      </c>
      <c r="F468" s="36">
        <f>SUMIFS(СВЦЭМ!$L$34:$L$777,СВЦЭМ!$A$34:$A$777,$A468,СВЦЭМ!$B$33:$B$776,F$437)+'СЕТ СН'!$F$16</f>
        <v>0</v>
      </c>
      <c r="G468" s="36">
        <f>SUMIFS(СВЦЭМ!$L$34:$L$777,СВЦЭМ!$A$34:$A$777,$A468,СВЦЭМ!$B$33:$B$776,G$437)+'СЕТ СН'!$F$16</f>
        <v>0</v>
      </c>
      <c r="H468" s="36">
        <f>SUMIFS(СВЦЭМ!$L$34:$L$777,СВЦЭМ!$A$34:$A$777,$A468,СВЦЭМ!$B$33:$B$776,H$437)+'СЕТ СН'!$F$16</f>
        <v>0</v>
      </c>
      <c r="I468" s="36">
        <f>SUMIFS(СВЦЭМ!$L$34:$L$777,СВЦЭМ!$A$34:$A$777,$A468,СВЦЭМ!$B$33:$B$776,I$437)+'СЕТ СН'!$F$16</f>
        <v>0</v>
      </c>
      <c r="J468" s="36">
        <f>SUMIFS(СВЦЭМ!$L$34:$L$777,СВЦЭМ!$A$34:$A$777,$A468,СВЦЭМ!$B$33:$B$776,J$437)+'СЕТ СН'!$F$16</f>
        <v>0</v>
      </c>
      <c r="K468" s="36">
        <f>SUMIFS(СВЦЭМ!$L$34:$L$777,СВЦЭМ!$A$34:$A$777,$A468,СВЦЭМ!$B$33:$B$776,K$437)+'СЕТ СН'!$F$16</f>
        <v>0</v>
      </c>
      <c r="L468" s="36">
        <f>SUMIFS(СВЦЭМ!$L$34:$L$777,СВЦЭМ!$A$34:$A$777,$A468,СВЦЭМ!$B$33:$B$776,L$437)+'СЕТ СН'!$F$16</f>
        <v>0</v>
      </c>
      <c r="M468" s="36">
        <f>SUMIFS(СВЦЭМ!$L$34:$L$777,СВЦЭМ!$A$34:$A$777,$A468,СВЦЭМ!$B$33:$B$776,M$437)+'СЕТ СН'!$F$16</f>
        <v>0</v>
      </c>
      <c r="N468" s="36">
        <f>SUMIFS(СВЦЭМ!$L$34:$L$777,СВЦЭМ!$A$34:$A$777,$A468,СВЦЭМ!$B$33:$B$776,N$437)+'СЕТ СН'!$F$16</f>
        <v>0</v>
      </c>
      <c r="O468" s="36">
        <f>SUMIFS(СВЦЭМ!$L$34:$L$777,СВЦЭМ!$A$34:$A$777,$A468,СВЦЭМ!$B$33:$B$776,O$437)+'СЕТ СН'!$F$16</f>
        <v>0</v>
      </c>
      <c r="P468" s="36">
        <f>SUMIFS(СВЦЭМ!$L$34:$L$777,СВЦЭМ!$A$34:$A$777,$A468,СВЦЭМ!$B$33:$B$776,P$437)+'СЕТ СН'!$F$16</f>
        <v>0</v>
      </c>
      <c r="Q468" s="36">
        <f>SUMIFS(СВЦЭМ!$L$34:$L$777,СВЦЭМ!$A$34:$A$777,$A468,СВЦЭМ!$B$33:$B$776,Q$437)+'СЕТ СН'!$F$16</f>
        <v>0</v>
      </c>
      <c r="R468" s="36">
        <f>SUMIFS(СВЦЭМ!$L$34:$L$777,СВЦЭМ!$A$34:$A$777,$A468,СВЦЭМ!$B$33:$B$776,R$437)+'СЕТ СН'!$F$16</f>
        <v>0</v>
      </c>
      <c r="S468" s="36">
        <f>SUMIFS(СВЦЭМ!$L$34:$L$777,СВЦЭМ!$A$34:$A$777,$A468,СВЦЭМ!$B$33:$B$776,S$437)+'СЕТ СН'!$F$16</f>
        <v>0</v>
      </c>
      <c r="T468" s="36">
        <f>SUMIFS(СВЦЭМ!$L$34:$L$777,СВЦЭМ!$A$34:$A$777,$A468,СВЦЭМ!$B$33:$B$776,T$437)+'СЕТ СН'!$F$16</f>
        <v>0</v>
      </c>
      <c r="U468" s="36">
        <f>SUMIFS(СВЦЭМ!$L$34:$L$777,СВЦЭМ!$A$34:$A$777,$A468,СВЦЭМ!$B$33:$B$776,U$437)+'СЕТ СН'!$F$16</f>
        <v>0</v>
      </c>
      <c r="V468" s="36">
        <f>SUMIFS(СВЦЭМ!$L$34:$L$777,СВЦЭМ!$A$34:$A$777,$A468,СВЦЭМ!$B$33:$B$776,V$437)+'СЕТ СН'!$F$16</f>
        <v>0</v>
      </c>
      <c r="W468" s="36">
        <f>SUMIFS(СВЦЭМ!$L$34:$L$777,СВЦЭМ!$A$34:$A$777,$A468,СВЦЭМ!$B$33:$B$776,W$437)+'СЕТ СН'!$F$16</f>
        <v>0</v>
      </c>
      <c r="X468" s="36">
        <f>SUMIFS(СВЦЭМ!$L$34:$L$777,СВЦЭМ!$A$34:$A$777,$A468,СВЦЭМ!$B$33:$B$776,X$437)+'СЕТ СН'!$F$16</f>
        <v>0</v>
      </c>
      <c r="Y468" s="36">
        <f>SUMIFS(СВЦЭМ!$L$34:$L$777,СВЦЭМ!$A$34:$A$777,$A468,СВЦЭМ!$B$33:$B$776,Y$437)+'СЕТ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7" t="s">
        <v>122</v>
      </c>
      <c r="B471" s="157"/>
      <c r="C471" s="157"/>
      <c r="D471" s="157"/>
      <c r="E471" s="157"/>
      <c r="F471" s="157"/>
      <c r="G471" s="157"/>
      <c r="H471" s="157"/>
      <c r="I471" s="157"/>
      <c r="J471" s="157"/>
      <c r="K471" s="157"/>
      <c r="L471" s="158">
        <f>СВЦЭМ!$D$18+'СЕТ СН'!$F$17</f>
        <v>7.2704659400000002</v>
      </c>
      <c r="M471" s="159"/>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39" t="s">
        <v>74</v>
      </c>
      <c r="B473" s="139"/>
      <c r="C473" s="139"/>
      <c r="D473" s="139"/>
      <c r="E473" s="139"/>
      <c r="F473" s="139"/>
      <c r="G473" s="139"/>
      <c r="H473" s="139"/>
      <c r="I473" s="139"/>
      <c r="J473" s="139"/>
      <c r="K473" s="139"/>
      <c r="L473" s="139"/>
      <c r="M473" s="139"/>
      <c r="N473" s="160">
        <f>СВЦЭМ!$D$12+'СЕТ СН'!$F$13</f>
        <v>556044.2894910773</v>
      </c>
      <c r="O473" s="161"/>
      <c r="P473" s="47"/>
      <c r="Q473" s="47"/>
      <c r="R473" s="47"/>
      <c r="S473" s="47"/>
      <c r="T473" s="47"/>
      <c r="U473" s="47"/>
      <c r="V473" s="47"/>
      <c r="W473" s="47"/>
      <c r="X473" s="47"/>
      <c r="Y473" s="47"/>
    </row>
    <row r="474" spans="1:26" ht="15.75" x14ac:dyDescent="0.2">
      <c r="A474" s="139"/>
      <c r="B474" s="139"/>
      <c r="C474" s="139"/>
      <c r="D474" s="139"/>
      <c r="E474" s="139"/>
      <c r="F474" s="139"/>
      <c r="G474" s="139"/>
      <c r="H474" s="139"/>
      <c r="I474" s="139"/>
      <c r="J474" s="139"/>
      <c r="K474" s="139"/>
      <c r="L474" s="139"/>
      <c r="M474" s="139"/>
      <c r="N474" s="162"/>
      <c r="O474" s="163"/>
      <c r="P474" s="47"/>
      <c r="Q474" s="47"/>
      <c r="R474" s="47"/>
      <c r="S474" s="47"/>
      <c r="T474" s="47"/>
      <c r="U474" s="47"/>
      <c r="V474" s="47"/>
      <c r="W474" s="47"/>
      <c r="X474" s="47"/>
      <c r="Y474" s="47"/>
    </row>
    <row r="475" spans="1:26" ht="15.75" x14ac:dyDescent="0.2">
      <c r="A475" s="139"/>
      <c r="B475" s="139"/>
      <c r="C475" s="139"/>
      <c r="D475" s="139"/>
      <c r="E475" s="139"/>
      <c r="F475" s="139"/>
      <c r="G475" s="139"/>
      <c r="H475" s="139"/>
      <c r="I475" s="139"/>
      <c r="J475" s="139"/>
      <c r="K475" s="139"/>
      <c r="L475" s="139"/>
      <c r="M475" s="139"/>
      <c r="N475" s="164"/>
      <c r="O475" s="165"/>
      <c r="P475" s="47"/>
      <c r="Q475" s="47"/>
      <c r="R475" s="47"/>
      <c r="S475" s="47"/>
      <c r="T475" s="47"/>
      <c r="U475" s="47"/>
      <c r="V475" s="47"/>
      <c r="W475" s="47"/>
      <c r="X475" s="47"/>
      <c r="Y475" s="47"/>
    </row>
    <row r="476" spans="1:26" ht="30" customHeight="1" x14ac:dyDescent="0.25"/>
    <row r="477" spans="1:26" ht="15.75" x14ac:dyDescent="0.25">
      <c r="A477" s="148" t="s">
        <v>139</v>
      </c>
      <c r="B477" s="149"/>
      <c r="C477" s="149"/>
      <c r="D477" s="149"/>
      <c r="E477" s="149"/>
      <c r="F477" s="149"/>
      <c r="G477" s="149"/>
      <c r="H477" s="149"/>
      <c r="I477" s="149"/>
      <c r="J477" s="149"/>
      <c r="K477" s="149"/>
      <c r="L477" s="149"/>
      <c r="M477" s="150"/>
      <c r="N477" s="140" t="s">
        <v>29</v>
      </c>
      <c r="O477" s="140"/>
      <c r="P477" s="140"/>
      <c r="Q477" s="140"/>
      <c r="R477" s="140"/>
      <c r="S477" s="140"/>
      <c r="T477" s="140"/>
      <c r="U477" s="140"/>
    </row>
    <row r="478" spans="1:26" ht="15.75" x14ac:dyDescent="0.25">
      <c r="A478" s="151"/>
      <c r="B478" s="152"/>
      <c r="C478" s="152"/>
      <c r="D478" s="152"/>
      <c r="E478" s="152"/>
      <c r="F478" s="152"/>
      <c r="G478" s="152"/>
      <c r="H478" s="152"/>
      <c r="I478" s="152"/>
      <c r="J478" s="152"/>
      <c r="K478" s="152"/>
      <c r="L478" s="152"/>
      <c r="M478" s="153"/>
      <c r="N478" s="141" t="s">
        <v>0</v>
      </c>
      <c r="O478" s="141"/>
      <c r="P478" s="141" t="s">
        <v>1</v>
      </c>
      <c r="Q478" s="141"/>
      <c r="R478" s="141" t="s">
        <v>2</v>
      </c>
      <c r="S478" s="141"/>
      <c r="T478" s="141" t="s">
        <v>3</v>
      </c>
      <c r="U478" s="141"/>
    </row>
    <row r="479" spans="1:26" ht="15.75" x14ac:dyDescent="0.25">
      <c r="A479" s="154"/>
      <c r="B479" s="155"/>
      <c r="C479" s="155"/>
      <c r="D479" s="155"/>
      <c r="E479" s="155"/>
      <c r="F479" s="155"/>
      <c r="G479" s="155"/>
      <c r="H479" s="155"/>
      <c r="I479" s="155"/>
      <c r="J479" s="155"/>
      <c r="K479" s="155"/>
      <c r="L479" s="155"/>
      <c r="M479" s="156"/>
      <c r="N479" s="147">
        <f>'СЕТ СН'!$F$7</f>
        <v>536381.65</v>
      </c>
      <c r="O479" s="147"/>
      <c r="P479" s="147">
        <f>'СЕТ СН'!$G$7</f>
        <v>827486.86</v>
      </c>
      <c r="Q479" s="147"/>
      <c r="R479" s="147">
        <f>'СЕТ СН'!$H$7</f>
        <v>834163.81</v>
      </c>
      <c r="S479" s="147"/>
      <c r="T479" s="147">
        <f>'СЕТ СН'!$I$7</f>
        <v>528373.91</v>
      </c>
      <c r="U479" s="147"/>
    </row>
    <row r="482" spans="1:25" ht="15.75" x14ac:dyDescent="0.25">
      <c r="A482" s="148" t="s">
        <v>140</v>
      </c>
      <c r="B482" s="149"/>
      <c r="C482" s="149"/>
      <c r="D482" s="149"/>
      <c r="E482" s="149"/>
      <c r="F482" s="149"/>
      <c r="G482" s="149"/>
      <c r="H482" s="149"/>
      <c r="I482" s="149"/>
      <c r="J482" s="149"/>
      <c r="K482" s="149"/>
      <c r="L482" s="149"/>
      <c r="M482" s="150"/>
      <c r="N482" s="94" t="s">
        <v>141</v>
      </c>
      <c r="O482" s="95"/>
      <c r="T482" s="42"/>
      <c r="U482" s="42"/>
      <c r="V482" s="42"/>
      <c r="W482" s="42"/>
      <c r="X482" s="42"/>
      <c r="Y482" s="42"/>
    </row>
    <row r="483" spans="1:25" ht="15.75" x14ac:dyDescent="0.25">
      <c r="A483" s="151"/>
      <c r="B483" s="152"/>
      <c r="C483" s="152"/>
      <c r="D483" s="152"/>
      <c r="E483" s="152"/>
      <c r="F483" s="152"/>
      <c r="G483" s="152"/>
      <c r="H483" s="152"/>
      <c r="I483" s="152"/>
      <c r="J483" s="152"/>
      <c r="K483" s="152"/>
      <c r="L483" s="152"/>
      <c r="M483" s="153"/>
      <c r="N483" s="141" t="s">
        <v>148</v>
      </c>
      <c r="O483" s="141"/>
      <c r="T483" s="42"/>
      <c r="U483" s="42"/>
      <c r="V483" s="42"/>
      <c r="W483" s="42"/>
      <c r="X483" s="42"/>
      <c r="Y483" s="42"/>
    </row>
    <row r="484" spans="1:25" ht="15.75" x14ac:dyDescent="0.25">
      <c r="A484" s="154"/>
      <c r="B484" s="155"/>
      <c r="C484" s="155"/>
      <c r="D484" s="155"/>
      <c r="E484" s="155"/>
      <c r="F484" s="155"/>
      <c r="G484" s="155"/>
      <c r="H484" s="155"/>
      <c r="I484" s="155"/>
      <c r="J484" s="155"/>
      <c r="K484" s="155"/>
      <c r="L484" s="155"/>
      <c r="M484" s="156"/>
      <c r="N484" s="147">
        <f>'СЕТ СН'!$F$10</f>
        <v>173164.15</v>
      </c>
      <c r="O484" s="147"/>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 ref="A435:A437"/>
    <mergeCell ref="B435:Y436"/>
    <mergeCell ref="A471:K471"/>
    <mergeCell ref="L471:M471"/>
    <mergeCell ref="A473:M475"/>
    <mergeCell ref="N473:O475"/>
    <mergeCell ref="A330:A332"/>
    <mergeCell ref="B330:Y331"/>
    <mergeCell ref="A365:A367"/>
    <mergeCell ref="B365:Y366"/>
    <mergeCell ref="A400:A402"/>
    <mergeCell ref="B400:Y401"/>
    <mergeCell ref="A224:A226"/>
    <mergeCell ref="B224:Y225"/>
    <mergeCell ref="A259:A261"/>
    <mergeCell ref="B259:Y260"/>
    <mergeCell ref="A294:A296"/>
    <mergeCell ref="B294:Y295"/>
    <mergeCell ref="A117:A119"/>
    <mergeCell ref="B117:Y118"/>
    <mergeCell ref="A153:A155"/>
    <mergeCell ref="B153:Y154"/>
    <mergeCell ref="A189:A191"/>
    <mergeCell ref="B189:Y190"/>
    <mergeCell ref="A81:A83"/>
    <mergeCell ref="B81:Y82"/>
    <mergeCell ref="A1:Y1"/>
    <mergeCell ref="A3:Y3"/>
    <mergeCell ref="A4:Y4"/>
    <mergeCell ref="A45:A47"/>
    <mergeCell ref="B45:Y46"/>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sqref="A1:I1"/>
    </sheetView>
  </sheetViews>
  <sheetFormatPr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6" t="s">
        <v>43</v>
      </c>
      <c r="B1" s="166"/>
      <c r="C1" s="166"/>
      <c r="D1" s="166"/>
      <c r="E1" s="166"/>
      <c r="F1" s="166"/>
      <c r="G1" s="166"/>
      <c r="H1" s="166"/>
      <c r="I1" s="166"/>
    </row>
    <row r="2" spans="1:9" x14ac:dyDescent="0.25">
      <c r="A2" s="51"/>
      <c r="B2" s="51"/>
      <c r="C2" s="51"/>
      <c r="D2" s="51"/>
      <c r="E2" s="51"/>
      <c r="F2" s="51"/>
      <c r="G2" s="51"/>
      <c r="H2" s="51"/>
      <c r="I2" s="51"/>
    </row>
    <row r="3" spans="1:9" ht="39" customHeight="1" x14ac:dyDescent="0.2">
      <c r="A3" s="167" t="s">
        <v>15</v>
      </c>
      <c r="B3" s="168" t="s">
        <v>16</v>
      </c>
      <c r="C3" s="168" t="s">
        <v>17</v>
      </c>
      <c r="D3" s="168" t="s">
        <v>18</v>
      </c>
      <c r="E3" s="168" t="s">
        <v>11</v>
      </c>
      <c r="F3" s="168" t="s">
        <v>19</v>
      </c>
      <c r="G3" s="168"/>
      <c r="H3" s="168"/>
      <c r="I3" s="168"/>
    </row>
    <row r="4" spans="1:9" x14ac:dyDescent="0.2">
      <c r="A4" s="167"/>
      <c r="B4" s="168"/>
      <c r="C4" s="168"/>
      <c r="D4" s="168"/>
      <c r="E4" s="168"/>
      <c r="F4" s="52" t="s">
        <v>0</v>
      </c>
      <c r="G4" s="52" t="s">
        <v>1</v>
      </c>
      <c r="H4" s="52" t="s">
        <v>2</v>
      </c>
      <c r="I4" s="52" t="s">
        <v>3</v>
      </c>
    </row>
    <row r="5" spans="1:9" ht="60" x14ac:dyDescent="0.2">
      <c r="A5" s="53" t="s">
        <v>133</v>
      </c>
      <c r="B5" s="90" t="s">
        <v>136</v>
      </c>
      <c r="C5" s="54">
        <v>43647</v>
      </c>
      <c r="D5" s="54">
        <v>43830</v>
      </c>
      <c r="E5" s="52" t="s">
        <v>20</v>
      </c>
      <c r="F5" s="52">
        <v>1041.43</v>
      </c>
      <c r="G5" s="52">
        <v>1868.07</v>
      </c>
      <c r="H5" s="52">
        <v>1983.46</v>
      </c>
      <c r="I5" s="52">
        <v>2192.23</v>
      </c>
    </row>
    <row r="6" spans="1:9" ht="60" x14ac:dyDescent="0.2">
      <c r="A6" s="53" t="s">
        <v>134</v>
      </c>
      <c r="B6" s="92" t="s">
        <v>136</v>
      </c>
      <c r="C6" s="54">
        <v>43647</v>
      </c>
      <c r="D6" s="54">
        <v>43830</v>
      </c>
      <c r="E6" s="52" t="s">
        <v>20</v>
      </c>
      <c r="F6" s="52">
        <v>48.74</v>
      </c>
      <c r="G6" s="52">
        <v>196.78</v>
      </c>
      <c r="H6" s="52">
        <v>277.75</v>
      </c>
      <c r="I6" s="52">
        <v>524.59</v>
      </c>
    </row>
    <row r="7" spans="1:9" ht="60" x14ac:dyDescent="0.2">
      <c r="A7" s="53" t="s">
        <v>135</v>
      </c>
      <c r="B7" s="92" t="s">
        <v>136</v>
      </c>
      <c r="C7" s="54">
        <v>43647</v>
      </c>
      <c r="D7" s="54">
        <v>43830</v>
      </c>
      <c r="E7" s="52" t="s">
        <v>21</v>
      </c>
      <c r="F7" s="52">
        <v>536381.65</v>
      </c>
      <c r="G7" s="52">
        <v>827486.86</v>
      </c>
      <c r="H7" s="52">
        <v>834163.81</v>
      </c>
      <c r="I7" s="52">
        <v>528373.91</v>
      </c>
    </row>
    <row r="8" spans="1:9" ht="90" x14ac:dyDescent="0.2">
      <c r="A8" s="53" t="s">
        <v>147</v>
      </c>
      <c r="B8" s="93" t="s">
        <v>145</v>
      </c>
      <c r="C8" s="96">
        <v>43466</v>
      </c>
      <c r="D8" s="96">
        <v>43830</v>
      </c>
      <c r="E8" s="93" t="s">
        <v>146</v>
      </c>
      <c r="F8" s="98">
        <v>7.6100000000000001E-2</v>
      </c>
      <c r="G8" s="93"/>
      <c r="H8" s="93"/>
      <c r="I8" s="93"/>
    </row>
    <row r="9" spans="1:9" ht="75" x14ac:dyDescent="0.2">
      <c r="A9" s="53" t="s">
        <v>137</v>
      </c>
      <c r="B9" s="93" t="s">
        <v>142</v>
      </c>
      <c r="C9" s="54">
        <v>43647</v>
      </c>
      <c r="D9" s="54">
        <v>43677</v>
      </c>
      <c r="E9" s="93" t="s">
        <v>20</v>
      </c>
      <c r="F9" s="97" t="s">
        <v>185</v>
      </c>
      <c r="G9" s="93"/>
      <c r="H9" s="93"/>
      <c r="I9" s="93"/>
    </row>
    <row r="10" spans="1:9" ht="45" x14ac:dyDescent="0.2">
      <c r="A10" s="53" t="s">
        <v>143</v>
      </c>
      <c r="B10" s="93" t="s">
        <v>144</v>
      </c>
      <c r="C10" s="54">
        <v>43466</v>
      </c>
      <c r="D10" s="54">
        <v>43646</v>
      </c>
      <c r="E10" s="93" t="s">
        <v>21</v>
      </c>
      <c r="F10" s="93">
        <v>173164.15</v>
      </c>
      <c r="G10" s="93"/>
      <c r="H10" s="93"/>
      <c r="I10" s="93"/>
    </row>
    <row r="11" spans="1:9" ht="30" x14ac:dyDescent="0.2">
      <c r="A11" s="53" t="s">
        <v>113</v>
      </c>
      <c r="B11" s="85"/>
      <c r="C11" s="54"/>
      <c r="D11" s="54"/>
      <c r="E11" s="52" t="s">
        <v>20</v>
      </c>
      <c r="F11" s="91">
        <v>6</v>
      </c>
      <c r="G11" s="91">
        <v>6</v>
      </c>
      <c r="H11" s="91">
        <v>6</v>
      </c>
      <c r="I11" s="91">
        <v>6</v>
      </c>
    </row>
    <row r="12" spans="1:9" ht="30" x14ac:dyDescent="0.2">
      <c r="A12" s="53" t="s">
        <v>114</v>
      </c>
      <c r="B12" s="52"/>
      <c r="C12" s="54"/>
      <c r="D12" s="54"/>
      <c r="E12" s="52" t="s">
        <v>20</v>
      </c>
      <c r="F12" s="91">
        <v>6</v>
      </c>
      <c r="G12" s="91">
        <v>6</v>
      </c>
      <c r="H12" s="91">
        <v>6</v>
      </c>
      <c r="I12" s="91">
        <v>6</v>
      </c>
    </row>
    <row r="13" spans="1:9" ht="30" x14ac:dyDescent="0.2">
      <c r="A13" s="53" t="s">
        <v>80</v>
      </c>
      <c r="B13" s="52"/>
      <c r="C13" s="54"/>
      <c r="D13" s="54"/>
      <c r="E13" s="52" t="s">
        <v>115</v>
      </c>
      <c r="F13" s="91">
        <v>0</v>
      </c>
      <c r="G13" s="91">
        <v>0</v>
      </c>
      <c r="H13" s="91">
        <v>0</v>
      </c>
      <c r="I13" s="91">
        <v>0</v>
      </c>
    </row>
    <row r="14" spans="1:9" ht="30" x14ac:dyDescent="0.2">
      <c r="A14" s="53" t="s">
        <v>76</v>
      </c>
      <c r="B14" s="52"/>
      <c r="C14" s="54"/>
      <c r="D14" s="54"/>
      <c r="E14" s="52" t="s">
        <v>20</v>
      </c>
      <c r="F14" s="91">
        <v>6</v>
      </c>
      <c r="G14" s="91">
        <v>6</v>
      </c>
      <c r="H14" s="91">
        <v>6</v>
      </c>
      <c r="I14" s="91">
        <v>6</v>
      </c>
    </row>
    <row r="15" spans="1:9" ht="30" x14ac:dyDescent="0.2">
      <c r="A15" s="53" t="s">
        <v>77</v>
      </c>
      <c r="B15" s="52"/>
      <c r="C15" s="54"/>
      <c r="D15" s="54"/>
      <c r="E15" s="52" t="s">
        <v>20</v>
      </c>
      <c r="F15" s="91">
        <v>0</v>
      </c>
      <c r="G15" s="91">
        <v>0</v>
      </c>
      <c r="H15" s="91">
        <v>0</v>
      </c>
      <c r="I15" s="91">
        <v>0</v>
      </c>
    </row>
    <row r="16" spans="1:9" ht="30" x14ac:dyDescent="0.2">
      <c r="A16" s="53" t="s">
        <v>78</v>
      </c>
      <c r="B16" s="52"/>
      <c r="C16" s="54"/>
      <c r="D16" s="54"/>
      <c r="E16" s="52" t="s">
        <v>20</v>
      </c>
      <c r="F16" s="91">
        <v>0</v>
      </c>
      <c r="G16" s="91">
        <v>0</v>
      </c>
      <c r="H16" s="91">
        <v>0</v>
      </c>
      <c r="I16" s="91">
        <v>0</v>
      </c>
    </row>
    <row r="17" spans="1:9" ht="30" x14ac:dyDescent="0.2">
      <c r="A17" s="53" t="s">
        <v>79</v>
      </c>
      <c r="B17" s="52"/>
      <c r="C17" s="54"/>
      <c r="D17" s="54"/>
      <c r="E17" s="52" t="s">
        <v>20</v>
      </c>
      <c r="F17" s="91">
        <v>0</v>
      </c>
      <c r="G17" s="91">
        <v>0</v>
      </c>
      <c r="H17" s="91">
        <v>0</v>
      </c>
      <c r="I17" s="91">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77"/>
  <sheetViews>
    <sheetView zoomScale="70" zoomScaleNormal="70" workbookViewId="0">
      <selection activeCell="D7" sqref="D7"/>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9" t="s">
        <v>84</v>
      </c>
      <c r="B4" s="170"/>
      <c r="C4" s="63"/>
      <c r="D4" s="64" t="s">
        <v>85</v>
      </c>
    </row>
    <row r="5" spans="1:4" ht="15" customHeight="1" x14ac:dyDescent="0.2">
      <c r="A5" s="172" t="s">
        <v>86</v>
      </c>
      <c r="B5" s="173"/>
      <c r="C5" s="65"/>
      <c r="D5" s="66" t="s">
        <v>87</v>
      </c>
    </row>
    <row r="6" spans="1:4" ht="15" customHeight="1" x14ac:dyDescent="0.2">
      <c r="A6" s="169" t="s">
        <v>88</v>
      </c>
      <c r="B6" s="170"/>
      <c r="C6" s="67"/>
      <c r="D6" s="64" t="s">
        <v>149</v>
      </c>
    </row>
    <row r="7" spans="1:4" ht="15" customHeight="1" x14ac:dyDescent="0.2">
      <c r="A7" s="169" t="s">
        <v>89</v>
      </c>
      <c r="B7" s="170"/>
      <c r="C7" s="67"/>
      <c r="D7" s="64" t="s">
        <v>153</v>
      </c>
    </row>
    <row r="8" spans="1:4" ht="15" customHeight="1" x14ac:dyDescent="0.2">
      <c r="A8" s="171" t="s">
        <v>90</v>
      </c>
      <c r="B8" s="171"/>
      <c r="C8" s="103"/>
      <c r="D8" s="68"/>
    </row>
    <row r="9" spans="1:4" ht="15" customHeight="1" x14ac:dyDescent="0.2">
      <c r="A9" s="69" t="s">
        <v>91</v>
      </c>
      <c r="B9" s="70"/>
      <c r="C9" s="71"/>
      <c r="D9" s="72"/>
    </row>
    <row r="10" spans="1:4" ht="30" customHeight="1" x14ac:dyDescent="0.2">
      <c r="A10" s="174" t="s">
        <v>92</v>
      </c>
      <c r="B10" s="175"/>
      <c r="C10" s="73"/>
      <c r="D10" s="74">
        <v>2.6709666099999998</v>
      </c>
    </row>
    <row r="11" spans="1:4" ht="66" customHeight="1" x14ac:dyDescent="0.2">
      <c r="A11" s="174" t="s">
        <v>93</v>
      </c>
      <c r="B11" s="175"/>
      <c r="C11" s="73"/>
      <c r="D11" s="74">
        <v>607.63472221999996</v>
      </c>
    </row>
    <row r="12" spans="1:4" ht="30" customHeight="1" x14ac:dyDescent="0.2">
      <c r="A12" s="174" t="s">
        <v>94</v>
      </c>
      <c r="B12" s="175"/>
      <c r="C12" s="73"/>
      <c r="D12" s="75">
        <v>556044.2894910773</v>
      </c>
    </row>
    <row r="13" spans="1:4" ht="30" customHeight="1" x14ac:dyDescent="0.2">
      <c r="A13" s="174" t="s">
        <v>95</v>
      </c>
      <c r="B13" s="175"/>
      <c r="C13" s="73"/>
      <c r="D13" s="76"/>
    </row>
    <row r="14" spans="1:4" ht="15" customHeight="1" x14ac:dyDescent="0.2">
      <c r="A14" s="176" t="s">
        <v>96</v>
      </c>
      <c r="B14" s="177"/>
      <c r="C14" s="73"/>
      <c r="D14" s="74">
        <v>672.98132785999996</v>
      </c>
    </row>
    <row r="15" spans="1:4" ht="15" customHeight="1" x14ac:dyDescent="0.2">
      <c r="A15" s="176" t="s">
        <v>97</v>
      </c>
      <c r="B15" s="177"/>
      <c r="C15" s="73"/>
      <c r="D15" s="74">
        <v>1602.0206285899999</v>
      </c>
    </row>
    <row r="16" spans="1:4" ht="15" customHeight="1" x14ac:dyDescent="0.2">
      <c r="A16" s="176" t="s">
        <v>98</v>
      </c>
      <c r="B16" s="177"/>
      <c r="C16" s="73"/>
      <c r="D16" s="74">
        <v>2519.2617229100001</v>
      </c>
    </row>
    <row r="17" spans="1:6" ht="15" customHeight="1" x14ac:dyDescent="0.2">
      <c r="A17" s="176" t="s">
        <v>99</v>
      </c>
      <c r="B17" s="177"/>
      <c r="C17" s="73"/>
      <c r="D17" s="74">
        <v>2054.9501478100001</v>
      </c>
    </row>
    <row r="18" spans="1:6" ht="52.5" customHeight="1" x14ac:dyDescent="0.2">
      <c r="A18" s="174" t="s">
        <v>100</v>
      </c>
      <c r="B18" s="175"/>
      <c r="C18" s="73"/>
      <c r="D18" s="74">
        <v>7.2704659400000002</v>
      </c>
    </row>
    <row r="19" spans="1:6" ht="15" customHeight="1" x14ac:dyDescent="0.2">
      <c r="A19" s="69" t="s">
        <v>101</v>
      </c>
      <c r="B19" s="70"/>
      <c r="C19" s="77"/>
      <c r="D19" s="78"/>
    </row>
    <row r="20" spans="1:6" ht="30" customHeight="1" x14ac:dyDescent="0.2">
      <c r="A20" s="174" t="s">
        <v>102</v>
      </c>
      <c r="B20" s="175"/>
      <c r="C20" s="73"/>
      <c r="D20" s="79">
        <v>863.12900000000002</v>
      </c>
    </row>
    <row r="21" spans="1:6" ht="30" customHeight="1" x14ac:dyDescent="0.2">
      <c r="A21" s="174" t="s">
        <v>103</v>
      </c>
      <c r="B21" s="175"/>
      <c r="C21" s="80"/>
      <c r="D21" s="79">
        <v>1.5129999999999999</v>
      </c>
    </row>
    <row r="22" spans="1:6" ht="15" customHeight="1" x14ac:dyDescent="0.2">
      <c r="A22" s="69" t="s">
        <v>104</v>
      </c>
      <c r="B22" s="70"/>
      <c r="C22" s="77"/>
      <c r="D22" s="78"/>
    </row>
    <row r="23" spans="1:6" ht="15" customHeight="1" x14ac:dyDescent="0.25">
      <c r="A23" s="174" t="s">
        <v>105</v>
      </c>
      <c r="B23" s="175"/>
      <c r="C23" s="81"/>
      <c r="D23" s="76"/>
    </row>
    <row r="24" spans="1:6" ht="15" customHeight="1" x14ac:dyDescent="0.25">
      <c r="A24" s="176" t="s">
        <v>96</v>
      </c>
      <c r="B24" s="177"/>
      <c r="C24" s="81"/>
      <c r="D24" s="82">
        <v>0</v>
      </c>
    </row>
    <row r="25" spans="1:6" ht="15" customHeight="1" x14ac:dyDescent="0.25">
      <c r="A25" s="176" t="s">
        <v>97</v>
      </c>
      <c r="B25" s="177"/>
      <c r="C25" s="81"/>
      <c r="D25" s="82">
        <v>1.846280237663E-3</v>
      </c>
    </row>
    <row r="26" spans="1:6" ht="15" customHeight="1" x14ac:dyDescent="0.25">
      <c r="A26" s="176" t="s">
        <v>98</v>
      </c>
      <c r="B26" s="177"/>
      <c r="C26" s="81"/>
      <c r="D26" s="82">
        <v>3.4880266858440001E-3</v>
      </c>
    </row>
    <row r="27" spans="1:6" ht="15" customHeight="1" x14ac:dyDescent="0.25">
      <c r="A27" s="176" t="s">
        <v>99</v>
      </c>
      <c r="B27" s="177"/>
      <c r="C27" s="81"/>
      <c r="D27" s="82">
        <v>2.657033675663E-3</v>
      </c>
    </row>
    <row r="29" spans="1:6" x14ac:dyDescent="0.2">
      <c r="A29" s="58" t="s">
        <v>106</v>
      </c>
      <c r="B29" s="59"/>
      <c r="C29" s="59"/>
      <c r="D29" s="56"/>
      <c r="E29" s="56"/>
      <c r="F29" s="60"/>
    </row>
    <row r="30" spans="1:6" ht="280.5" customHeight="1" x14ac:dyDescent="0.2">
      <c r="A30" s="178" t="s">
        <v>7</v>
      </c>
      <c r="B30" s="178" t="s">
        <v>107</v>
      </c>
      <c r="C30" s="57" t="s">
        <v>108</v>
      </c>
      <c r="D30" s="57" t="s">
        <v>109</v>
      </c>
      <c r="E30" s="57" t="s">
        <v>110</v>
      </c>
      <c r="F30" s="57" t="s">
        <v>111</v>
      </c>
    </row>
    <row r="31" spans="1:6" x14ac:dyDescent="0.2">
      <c r="A31" s="179"/>
      <c r="B31" s="179"/>
      <c r="C31" s="57" t="s">
        <v>112</v>
      </c>
      <c r="D31" s="57" t="s">
        <v>112</v>
      </c>
      <c r="E31" s="99" t="s">
        <v>112</v>
      </c>
      <c r="F31" s="99" t="s">
        <v>112</v>
      </c>
    </row>
    <row r="32" spans="1:6" ht="30.75" customHeight="1" x14ac:dyDescent="0.2">
      <c r="A32" s="100"/>
      <c r="B32" s="100"/>
      <c r="C32" s="100"/>
      <c r="D32" s="100"/>
      <c r="E32" s="101"/>
      <c r="F32" s="102"/>
    </row>
    <row r="33" spans="1:6" ht="12.75" customHeight="1" x14ac:dyDescent="0.2">
      <c r="A33" s="83" t="s">
        <v>154</v>
      </c>
      <c r="B33" s="83">
        <v>1</v>
      </c>
      <c r="C33" s="84">
        <v>609.25615950999997</v>
      </c>
      <c r="D33" s="84">
        <v>595.32116169999995</v>
      </c>
      <c r="E33" s="84">
        <v>124.73966704999999</v>
      </c>
      <c r="F33" s="84">
        <v>124.73966704999999</v>
      </c>
    </row>
    <row r="34" spans="1:6" ht="12.75" customHeight="1" x14ac:dyDescent="0.2">
      <c r="A34" s="83" t="s">
        <v>154</v>
      </c>
      <c r="B34" s="83">
        <v>2</v>
      </c>
      <c r="C34" s="84">
        <v>698.09365925999998</v>
      </c>
      <c r="D34" s="84">
        <v>690.72774026000002</v>
      </c>
      <c r="E34" s="84">
        <v>144.73053182999999</v>
      </c>
      <c r="F34" s="84">
        <v>144.73053182999999</v>
      </c>
    </row>
    <row r="35" spans="1:6" ht="12.75" customHeight="1" x14ac:dyDescent="0.2">
      <c r="A35" s="83" t="s">
        <v>154</v>
      </c>
      <c r="B35" s="83">
        <v>3</v>
      </c>
      <c r="C35" s="84">
        <v>734.28839409</v>
      </c>
      <c r="D35" s="84">
        <v>719.93974355</v>
      </c>
      <c r="E35" s="84">
        <v>150.85142218999999</v>
      </c>
      <c r="F35" s="84">
        <v>150.85142218999999</v>
      </c>
    </row>
    <row r="36" spans="1:6" ht="12.75" customHeight="1" x14ac:dyDescent="0.2">
      <c r="A36" s="83" t="s">
        <v>154</v>
      </c>
      <c r="B36" s="83">
        <v>4</v>
      </c>
      <c r="C36" s="84">
        <v>757.71280193999996</v>
      </c>
      <c r="D36" s="84">
        <v>743.24976001000005</v>
      </c>
      <c r="E36" s="84">
        <v>155.73564919</v>
      </c>
      <c r="F36" s="84">
        <v>155.73564919</v>
      </c>
    </row>
    <row r="37" spans="1:6" ht="12.75" customHeight="1" x14ac:dyDescent="0.2">
      <c r="A37" s="83" t="s">
        <v>154</v>
      </c>
      <c r="B37" s="83">
        <v>5</v>
      </c>
      <c r="C37" s="84">
        <v>760.58348426999999</v>
      </c>
      <c r="D37" s="84">
        <v>746.54972426999996</v>
      </c>
      <c r="E37" s="84">
        <v>156.42710192999999</v>
      </c>
      <c r="F37" s="84">
        <v>156.42710192999999</v>
      </c>
    </row>
    <row r="38" spans="1:6" ht="12.75" customHeight="1" x14ac:dyDescent="0.2">
      <c r="A38" s="83" t="s">
        <v>154</v>
      </c>
      <c r="B38" s="83">
        <v>6</v>
      </c>
      <c r="C38" s="84">
        <v>741.93047089000004</v>
      </c>
      <c r="D38" s="84">
        <v>729.51655404999997</v>
      </c>
      <c r="E38" s="84">
        <v>152.85808385999999</v>
      </c>
      <c r="F38" s="84">
        <v>152.85808385999999</v>
      </c>
    </row>
    <row r="39" spans="1:6" ht="12.75" customHeight="1" x14ac:dyDescent="0.2">
      <c r="A39" s="83" t="s">
        <v>154</v>
      </c>
      <c r="B39" s="83">
        <v>7</v>
      </c>
      <c r="C39" s="84">
        <v>689.86054722999995</v>
      </c>
      <c r="D39" s="84">
        <v>676.45367684999997</v>
      </c>
      <c r="E39" s="84">
        <v>141.73963878999999</v>
      </c>
      <c r="F39" s="84">
        <v>141.73963878999999</v>
      </c>
    </row>
    <row r="40" spans="1:6" ht="12.75" customHeight="1" x14ac:dyDescent="0.2">
      <c r="A40" s="83" t="s">
        <v>154</v>
      </c>
      <c r="B40" s="83">
        <v>8</v>
      </c>
      <c r="C40" s="84">
        <v>632.98240983999995</v>
      </c>
      <c r="D40" s="84">
        <v>619.59907103</v>
      </c>
      <c r="E40" s="84">
        <v>129.82669992999999</v>
      </c>
      <c r="F40" s="84">
        <v>129.82669992999999</v>
      </c>
    </row>
    <row r="41" spans="1:6" ht="12.75" customHeight="1" x14ac:dyDescent="0.2">
      <c r="A41" s="83" t="s">
        <v>154</v>
      </c>
      <c r="B41" s="83">
        <v>9</v>
      </c>
      <c r="C41" s="84">
        <v>625.16299161999996</v>
      </c>
      <c r="D41" s="84">
        <v>610.28813804000004</v>
      </c>
      <c r="E41" s="84">
        <v>127.87574849000001</v>
      </c>
      <c r="F41" s="84">
        <v>127.87574849000001</v>
      </c>
    </row>
    <row r="42" spans="1:6" ht="12.75" customHeight="1" x14ac:dyDescent="0.2">
      <c r="A42" s="83" t="s">
        <v>154</v>
      </c>
      <c r="B42" s="83">
        <v>10</v>
      </c>
      <c r="C42" s="84">
        <v>627.35303087</v>
      </c>
      <c r="D42" s="84">
        <v>614.11206171000003</v>
      </c>
      <c r="E42" s="84">
        <v>128.67698820999999</v>
      </c>
      <c r="F42" s="84">
        <v>128.67698820999999</v>
      </c>
    </row>
    <row r="43" spans="1:6" ht="12.75" customHeight="1" x14ac:dyDescent="0.2">
      <c r="A43" s="83" t="s">
        <v>154</v>
      </c>
      <c r="B43" s="83">
        <v>11</v>
      </c>
      <c r="C43" s="84">
        <v>629.15098019000004</v>
      </c>
      <c r="D43" s="84">
        <v>618.64845686000001</v>
      </c>
      <c r="E43" s="84">
        <v>129.62751451</v>
      </c>
      <c r="F43" s="84">
        <v>129.62751451</v>
      </c>
    </row>
    <row r="44" spans="1:6" ht="12.75" customHeight="1" x14ac:dyDescent="0.2">
      <c r="A44" s="83" t="s">
        <v>154</v>
      </c>
      <c r="B44" s="83">
        <v>12</v>
      </c>
      <c r="C44" s="84">
        <v>617.85559583999998</v>
      </c>
      <c r="D44" s="84">
        <v>604.92278047000002</v>
      </c>
      <c r="E44" s="84">
        <v>126.75152687000001</v>
      </c>
      <c r="F44" s="84">
        <v>126.75152687000001</v>
      </c>
    </row>
    <row r="45" spans="1:6" ht="12.75" customHeight="1" x14ac:dyDescent="0.2">
      <c r="A45" s="83" t="s">
        <v>154</v>
      </c>
      <c r="B45" s="83">
        <v>13</v>
      </c>
      <c r="C45" s="84">
        <v>608.86142013000006</v>
      </c>
      <c r="D45" s="84">
        <v>594.02640484000005</v>
      </c>
      <c r="E45" s="84">
        <v>124.46837223999999</v>
      </c>
      <c r="F45" s="84">
        <v>124.46837223999999</v>
      </c>
    </row>
    <row r="46" spans="1:6" ht="12.75" customHeight="1" x14ac:dyDescent="0.2">
      <c r="A46" s="83" t="s">
        <v>154</v>
      </c>
      <c r="B46" s="83">
        <v>14</v>
      </c>
      <c r="C46" s="84">
        <v>612.27514345999998</v>
      </c>
      <c r="D46" s="84">
        <v>597.61379832</v>
      </c>
      <c r="E46" s="84">
        <v>125.22005099</v>
      </c>
      <c r="F46" s="84">
        <v>125.22005099</v>
      </c>
    </row>
    <row r="47" spans="1:6" ht="12.75" customHeight="1" x14ac:dyDescent="0.2">
      <c r="A47" s="83" t="s">
        <v>154</v>
      </c>
      <c r="B47" s="83">
        <v>15</v>
      </c>
      <c r="C47" s="84">
        <v>611.12624826000001</v>
      </c>
      <c r="D47" s="84">
        <v>598.07060352999997</v>
      </c>
      <c r="E47" s="84">
        <v>125.31576694</v>
      </c>
      <c r="F47" s="84">
        <v>125.31576694</v>
      </c>
    </row>
    <row r="48" spans="1:6" ht="12.75" customHeight="1" x14ac:dyDescent="0.2">
      <c r="A48" s="83" t="s">
        <v>154</v>
      </c>
      <c r="B48" s="83">
        <v>16</v>
      </c>
      <c r="C48" s="84">
        <v>589.35285151999994</v>
      </c>
      <c r="D48" s="84">
        <v>581.49811195999996</v>
      </c>
      <c r="E48" s="84">
        <v>121.84327644</v>
      </c>
      <c r="F48" s="84">
        <v>121.84327644</v>
      </c>
    </row>
    <row r="49" spans="1:6" ht="12.75" customHeight="1" x14ac:dyDescent="0.2">
      <c r="A49" s="83" t="s">
        <v>154</v>
      </c>
      <c r="B49" s="83">
        <v>17</v>
      </c>
      <c r="C49" s="84">
        <v>543.09705873999997</v>
      </c>
      <c r="D49" s="84">
        <v>529.35123292000003</v>
      </c>
      <c r="E49" s="84">
        <v>110.91676357999999</v>
      </c>
      <c r="F49" s="84">
        <v>110.91676357999999</v>
      </c>
    </row>
    <row r="50" spans="1:6" ht="12.75" customHeight="1" x14ac:dyDescent="0.2">
      <c r="A50" s="83" t="s">
        <v>154</v>
      </c>
      <c r="B50" s="83">
        <v>18</v>
      </c>
      <c r="C50" s="84">
        <v>539.50728579999998</v>
      </c>
      <c r="D50" s="84">
        <v>527.71071841000003</v>
      </c>
      <c r="E50" s="84">
        <v>110.573021</v>
      </c>
      <c r="F50" s="84">
        <v>110.573021</v>
      </c>
    </row>
    <row r="51" spans="1:6" ht="12.75" customHeight="1" x14ac:dyDescent="0.2">
      <c r="A51" s="83" t="s">
        <v>154</v>
      </c>
      <c r="B51" s="83">
        <v>19</v>
      </c>
      <c r="C51" s="84">
        <v>540.74497585999995</v>
      </c>
      <c r="D51" s="84">
        <v>529.54792283999996</v>
      </c>
      <c r="E51" s="84">
        <v>110.95797669</v>
      </c>
      <c r="F51" s="84">
        <v>110.95797669</v>
      </c>
    </row>
    <row r="52" spans="1:6" ht="12.75" customHeight="1" x14ac:dyDescent="0.2">
      <c r="A52" s="83" t="s">
        <v>154</v>
      </c>
      <c r="B52" s="83">
        <v>20</v>
      </c>
      <c r="C52" s="84">
        <v>535.39466407999998</v>
      </c>
      <c r="D52" s="84">
        <v>523.90830153000002</v>
      </c>
      <c r="E52" s="84">
        <v>109.77628765999999</v>
      </c>
      <c r="F52" s="84">
        <v>109.77628765999999</v>
      </c>
    </row>
    <row r="53" spans="1:6" ht="12.75" customHeight="1" x14ac:dyDescent="0.2">
      <c r="A53" s="83" t="s">
        <v>154</v>
      </c>
      <c r="B53" s="83">
        <v>21</v>
      </c>
      <c r="C53" s="84">
        <v>541.77199899000004</v>
      </c>
      <c r="D53" s="84">
        <v>527.26815567999995</v>
      </c>
      <c r="E53" s="84">
        <v>110.48028932</v>
      </c>
      <c r="F53" s="84">
        <v>110.48028932</v>
      </c>
    </row>
    <row r="54" spans="1:6" ht="12.75" customHeight="1" x14ac:dyDescent="0.2">
      <c r="A54" s="83" t="s">
        <v>154</v>
      </c>
      <c r="B54" s="83">
        <v>22</v>
      </c>
      <c r="C54" s="84">
        <v>565.41509312999995</v>
      </c>
      <c r="D54" s="84">
        <v>549.85024451000004</v>
      </c>
      <c r="E54" s="84">
        <v>115.21199117</v>
      </c>
      <c r="F54" s="84">
        <v>115.21199117</v>
      </c>
    </row>
    <row r="55" spans="1:6" ht="12.75" customHeight="1" x14ac:dyDescent="0.2">
      <c r="A55" s="83" t="s">
        <v>154</v>
      </c>
      <c r="B55" s="83">
        <v>23</v>
      </c>
      <c r="C55" s="84">
        <v>536.86865825999996</v>
      </c>
      <c r="D55" s="84">
        <v>523.39120128000002</v>
      </c>
      <c r="E55" s="84">
        <v>109.66793789</v>
      </c>
      <c r="F55" s="84">
        <v>109.66793789</v>
      </c>
    </row>
    <row r="56" spans="1:6" ht="12.75" customHeight="1" x14ac:dyDescent="0.2">
      <c r="A56" s="83" t="s">
        <v>154</v>
      </c>
      <c r="B56" s="83">
        <v>24</v>
      </c>
      <c r="C56" s="84">
        <v>535.28021391000004</v>
      </c>
      <c r="D56" s="84">
        <v>523.23713272999998</v>
      </c>
      <c r="E56" s="84">
        <v>109.63565538</v>
      </c>
      <c r="F56" s="84">
        <v>109.63565538</v>
      </c>
    </row>
    <row r="57" spans="1:6" ht="12.75" customHeight="1" x14ac:dyDescent="0.2">
      <c r="A57" s="83" t="s">
        <v>155</v>
      </c>
      <c r="B57" s="83">
        <v>1</v>
      </c>
      <c r="C57" s="84">
        <v>688.90480146000004</v>
      </c>
      <c r="D57" s="84">
        <v>675.14140093000003</v>
      </c>
      <c r="E57" s="84">
        <v>141.46467315000001</v>
      </c>
      <c r="F57" s="84">
        <v>141.46467315000001</v>
      </c>
    </row>
    <row r="58" spans="1:6" ht="12.75" customHeight="1" x14ac:dyDescent="0.2">
      <c r="A58" s="83" t="s">
        <v>155</v>
      </c>
      <c r="B58" s="83">
        <v>2</v>
      </c>
      <c r="C58" s="84">
        <v>800.90155899000001</v>
      </c>
      <c r="D58" s="84">
        <v>784.06543318000001</v>
      </c>
      <c r="E58" s="84">
        <v>164.28789595999999</v>
      </c>
      <c r="F58" s="84">
        <v>164.28789595999999</v>
      </c>
    </row>
    <row r="59" spans="1:6" ht="12.75" customHeight="1" x14ac:dyDescent="0.2">
      <c r="A59" s="83" t="s">
        <v>155</v>
      </c>
      <c r="B59" s="83">
        <v>3</v>
      </c>
      <c r="C59" s="84">
        <v>810.37712442999998</v>
      </c>
      <c r="D59" s="84">
        <v>793.26560186999995</v>
      </c>
      <c r="E59" s="84">
        <v>166.21563859</v>
      </c>
      <c r="F59" s="84">
        <v>166.21563859</v>
      </c>
    </row>
    <row r="60" spans="1:6" ht="12.75" customHeight="1" x14ac:dyDescent="0.2">
      <c r="A60" s="83" t="s">
        <v>155</v>
      </c>
      <c r="B60" s="83">
        <v>4</v>
      </c>
      <c r="C60" s="84">
        <v>844.18776151999998</v>
      </c>
      <c r="D60" s="84">
        <v>825.87350828000001</v>
      </c>
      <c r="E60" s="84">
        <v>173.04808408</v>
      </c>
      <c r="F60" s="84">
        <v>173.04808408</v>
      </c>
    </row>
    <row r="61" spans="1:6" ht="12.75" customHeight="1" x14ac:dyDescent="0.2">
      <c r="A61" s="83" t="s">
        <v>155</v>
      </c>
      <c r="B61" s="83">
        <v>5</v>
      </c>
      <c r="C61" s="84">
        <v>840.80591290999996</v>
      </c>
      <c r="D61" s="84">
        <v>823.04587046999995</v>
      </c>
      <c r="E61" s="84">
        <v>172.45559951999999</v>
      </c>
      <c r="F61" s="84">
        <v>172.45559951999999</v>
      </c>
    </row>
    <row r="62" spans="1:6" ht="12.75" customHeight="1" x14ac:dyDescent="0.2">
      <c r="A62" s="83" t="s">
        <v>155</v>
      </c>
      <c r="B62" s="83">
        <v>6</v>
      </c>
      <c r="C62" s="84">
        <v>821.87438128999997</v>
      </c>
      <c r="D62" s="84">
        <v>807.87003973000003</v>
      </c>
      <c r="E62" s="84">
        <v>169.27575611</v>
      </c>
      <c r="F62" s="84">
        <v>169.27575611</v>
      </c>
    </row>
    <row r="63" spans="1:6" ht="12.75" customHeight="1" x14ac:dyDescent="0.2">
      <c r="A63" s="83" t="s">
        <v>155</v>
      </c>
      <c r="B63" s="83">
        <v>7</v>
      </c>
      <c r="C63" s="84">
        <v>774.24115624000001</v>
      </c>
      <c r="D63" s="84">
        <v>758.60014545000001</v>
      </c>
      <c r="E63" s="84">
        <v>158.95206765</v>
      </c>
      <c r="F63" s="84">
        <v>158.95206765</v>
      </c>
    </row>
    <row r="64" spans="1:6" ht="12.75" customHeight="1" x14ac:dyDescent="0.2">
      <c r="A64" s="83" t="s">
        <v>155</v>
      </c>
      <c r="B64" s="83">
        <v>8</v>
      </c>
      <c r="C64" s="84">
        <v>707.89191507999999</v>
      </c>
      <c r="D64" s="84">
        <v>694.04106358000001</v>
      </c>
      <c r="E64" s="84">
        <v>145.42478373</v>
      </c>
      <c r="F64" s="84">
        <v>145.42478373</v>
      </c>
    </row>
    <row r="65" spans="1:6" ht="12.75" customHeight="1" x14ac:dyDescent="0.2">
      <c r="A65" s="83" t="s">
        <v>155</v>
      </c>
      <c r="B65" s="83">
        <v>9</v>
      </c>
      <c r="C65" s="84">
        <v>662.62104271999999</v>
      </c>
      <c r="D65" s="84">
        <v>648.17638811999996</v>
      </c>
      <c r="E65" s="84">
        <v>135.81460233999999</v>
      </c>
      <c r="F65" s="84">
        <v>135.81460233999999</v>
      </c>
    </row>
    <row r="66" spans="1:6" ht="12.75" customHeight="1" x14ac:dyDescent="0.2">
      <c r="A66" s="83" t="s">
        <v>155</v>
      </c>
      <c r="B66" s="83">
        <v>10</v>
      </c>
      <c r="C66" s="84">
        <v>628.73715211000001</v>
      </c>
      <c r="D66" s="84">
        <v>614.51407224000002</v>
      </c>
      <c r="E66" s="84">
        <v>128.76122285</v>
      </c>
      <c r="F66" s="84">
        <v>128.76122285</v>
      </c>
    </row>
    <row r="67" spans="1:6" ht="12.75" customHeight="1" x14ac:dyDescent="0.2">
      <c r="A67" s="83" t="s">
        <v>155</v>
      </c>
      <c r="B67" s="83">
        <v>11</v>
      </c>
      <c r="C67" s="84">
        <v>614.15566822999995</v>
      </c>
      <c r="D67" s="84">
        <v>601.37407026000005</v>
      </c>
      <c r="E67" s="84">
        <v>126.00795356</v>
      </c>
      <c r="F67" s="84">
        <v>126.00795356</v>
      </c>
    </row>
    <row r="68" spans="1:6" ht="12.75" customHeight="1" x14ac:dyDescent="0.2">
      <c r="A68" s="83" t="s">
        <v>155</v>
      </c>
      <c r="B68" s="83">
        <v>12</v>
      </c>
      <c r="C68" s="84">
        <v>617.99578222000002</v>
      </c>
      <c r="D68" s="84">
        <v>605.49506841000004</v>
      </c>
      <c r="E68" s="84">
        <v>126.87144031</v>
      </c>
      <c r="F68" s="84">
        <v>126.87144031</v>
      </c>
    </row>
    <row r="69" spans="1:6" ht="12.75" customHeight="1" x14ac:dyDescent="0.2">
      <c r="A69" s="83" t="s">
        <v>155</v>
      </c>
      <c r="B69" s="83">
        <v>13</v>
      </c>
      <c r="C69" s="84">
        <v>635.59408053000004</v>
      </c>
      <c r="D69" s="84">
        <v>623.04735916000004</v>
      </c>
      <c r="E69" s="84">
        <v>130.54923147</v>
      </c>
      <c r="F69" s="84">
        <v>130.54923147</v>
      </c>
    </row>
    <row r="70" spans="1:6" ht="12.75" customHeight="1" x14ac:dyDescent="0.2">
      <c r="A70" s="83" t="s">
        <v>155</v>
      </c>
      <c r="B70" s="83">
        <v>14</v>
      </c>
      <c r="C70" s="84">
        <v>631.40259780999997</v>
      </c>
      <c r="D70" s="84">
        <v>619.00516307999999</v>
      </c>
      <c r="E70" s="84">
        <v>129.70225637999999</v>
      </c>
      <c r="F70" s="84">
        <v>129.70225637999999</v>
      </c>
    </row>
    <row r="71" spans="1:6" ht="12.75" customHeight="1" x14ac:dyDescent="0.2">
      <c r="A71" s="83" t="s">
        <v>155</v>
      </c>
      <c r="B71" s="83">
        <v>15</v>
      </c>
      <c r="C71" s="84">
        <v>635.08041060000005</v>
      </c>
      <c r="D71" s="84">
        <v>622.62721682999995</v>
      </c>
      <c r="E71" s="84">
        <v>130.46119762000001</v>
      </c>
      <c r="F71" s="84">
        <v>130.46119762000001</v>
      </c>
    </row>
    <row r="72" spans="1:6" ht="12.75" customHeight="1" x14ac:dyDescent="0.2">
      <c r="A72" s="83" t="s">
        <v>155</v>
      </c>
      <c r="B72" s="83">
        <v>16</v>
      </c>
      <c r="C72" s="84">
        <v>624.32480298999997</v>
      </c>
      <c r="D72" s="84">
        <v>611.31897151999999</v>
      </c>
      <c r="E72" s="84">
        <v>128.09174253</v>
      </c>
      <c r="F72" s="84">
        <v>128.09174253</v>
      </c>
    </row>
    <row r="73" spans="1:6" ht="12.75" customHeight="1" x14ac:dyDescent="0.2">
      <c r="A73" s="83" t="s">
        <v>155</v>
      </c>
      <c r="B73" s="83">
        <v>17</v>
      </c>
      <c r="C73" s="84">
        <v>575.21109152999998</v>
      </c>
      <c r="D73" s="84">
        <v>563.04777739999997</v>
      </c>
      <c r="E73" s="84">
        <v>117.97731511000001</v>
      </c>
      <c r="F73" s="84">
        <v>117.97731511000001</v>
      </c>
    </row>
    <row r="74" spans="1:6" ht="12.75" customHeight="1" x14ac:dyDescent="0.2">
      <c r="A74" s="83" t="s">
        <v>155</v>
      </c>
      <c r="B74" s="83">
        <v>18</v>
      </c>
      <c r="C74" s="84">
        <v>575.25688078999997</v>
      </c>
      <c r="D74" s="84">
        <v>561.29360097000006</v>
      </c>
      <c r="E74" s="84">
        <v>117.60975655999999</v>
      </c>
      <c r="F74" s="84">
        <v>117.60975655999999</v>
      </c>
    </row>
    <row r="75" spans="1:6" ht="12.75" customHeight="1" x14ac:dyDescent="0.2">
      <c r="A75" s="83" t="s">
        <v>155</v>
      </c>
      <c r="B75" s="83">
        <v>19</v>
      </c>
      <c r="C75" s="84">
        <v>569.21659335000004</v>
      </c>
      <c r="D75" s="84">
        <v>554.32429515000001</v>
      </c>
      <c r="E75" s="84">
        <v>116.14945421</v>
      </c>
      <c r="F75" s="84">
        <v>116.14945421</v>
      </c>
    </row>
    <row r="76" spans="1:6" ht="12.75" customHeight="1" x14ac:dyDescent="0.2">
      <c r="A76" s="83" t="s">
        <v>155</v>
      </c>
      <c r="B76" s="83">
        <v>20</v>
      </c>
      <c r="C76" s="84">
        <v>563.30442524</v>
      </c>
      <c r="D76" s="84">
        <v>549.12142126000003</v>
      </c>
      <c r="E76" s="84">
        <v>115.05927835999999</v>
      </c>
      <c r="F76" s="84">
        <v>115.05927835999999</v>
      </c>
    </row>
    <row r="77" spans="1:6" ht="12.75" customHeight="1" x14ac:dyDescent="0.2">
      <c r="A77" s="83" t="s">
        <v>155</v>
      </c>
      <c r="B77" s="83">
        <v>21</v>
      </c>
      <c r="C77" s="84">
        <v>562.60905289000004</v>
      </c>
      <c r="D77" s="84">
        <v>547.88426683</v>
      </c>
      <c r="E77" s="84">
        <v>114.80005318000001</v>
      </c>
      <c r="F77" s="84">
        <v>114.80005318000001</v>
      </c>
    </row>
    <row r="78" spans="1:6" ht="12.75" customHeight="1" x14ac:dyDescent="0.2">
      <c r="A78" s="83" t="s">
        <v>155</v>
      </c>
      <c r="B78" s="83">
        <v>22</v>
      </c>
      <c r="C78" s="84">
        <v>554.03031567000005</v>
      </c>
      <c r="D78" s="84">
        <v>543.58850882000002</v>
      </c>
      <c r="E78" s="84">
        <v>113.8999484</v>
      </c>
      <c r="F78" s="84">
        <v>113.8999484</v>
      </c>
    </row>
    <row r="79" spans="1:6" ht="12.75" customHeight="1" x14ac:dyDescent="0.2">
      <c r="A79" s="83" t="s">
        <v>155</v>
      </c>
      <c r="B79" s="83">
        <v>23</v>
      </c>
      <c r="C79" s="84">
        <v>599.29135435000001</v>
      </c>
      <c r="D79" s="84">
        <v>585.42425490000005</v>
      </c>
      <c r="E79" s="84">
        <v>122.66593451999999</v>
      </c>
      <c r="F79" s="84">
        <v>122.66593451999999</v>
      </c>
    </row>
    <row r="80" spans="1:6" ht="12.75" customHeight="1" x14ac:dyDescent="0.2">
      <c r="A80" s="83" t="s">
        <v>155</v>
      </c>
      <c r="B80" s="83">
        <v>24</v>
      </c>
      <c r="C80" s="84">
        <v>615.68785850999996</v>
      </c>
      <c r="D80" s="84">
        <v>601.75601394</v>
      </c>
      <c r="E80" s="84">
        <v>126.08798351999999</v>
      </c>
      <c r="F80" s="84">
        <v>126.08798351999999</v>
      </c>
    </row>
    <row r="81" spans="1:6" ht="12.75" customHeight="1" x14ac:dyDescent="0.2">
      <c r="A81" s="83" t="s">
        <v>156</v>
      </c>
      <c r="B81" s="83">
        <v>1</v>
      </c>
      <c r="C81" s="84">
        <v>623.91217942000003</v>
      </c>
      <c r="D81" s="84">
        <v>611.31498819000001</v>
      </c>
      <c r="E81" s="84">
        <v>128.09090789000001</v>
      </c>
      <c r="F81" s="84">
        <v>128.09090789000001</v>
      </c>
    </row>
    <row r="82" spans="1:6" ht="12.75" customHeight="1" x14ac:dyDescent="0.2">
      <c r="A82" s="83" t="s">
        <v>156</v>
      </c>
      <c r="B82" s="83">
        <v>2</v>
      </c>
      <c r="C82" s="84">
        <v>723.65907133999997</v>
      </c>
      <c r="D82" s="84">
        <v>709.94723799999997</v>
      </c>
      <c r="E82" s="84">
        <v>148.75765852999999</v>
      </c>
      <c r="F82" s="84">
        <v>148.75765852999999</v>
      </c>
    </row>
    <row r="83" spans="1:6" ht="12.75" customHeight="1" x14ac:dyDescent="0.2">
      <c r="A83" s="83" t="s">
        <v>156</v>
      </c>
      <c r="B83" s="83">
        <v>3</v>
      </c>
      <c r="C83" s="84">
        <v>753.69820155000002</v>
      </c>
      <c r="D83" s="84">
        <v>740.54058959999998</v>
      </c>
      <c r="E83" s="84">
        <v>155.16798750999999</v>
      </c>
      <c r="F83" s="84">
        <v>155.16798750999999</v>
      </c>
    </row>
    <row r="84" spans="1:6" ht="12.75" customHeight="1" x14ac:dyDescent="0.2">
      <c r="A84" s="83" t="s">
        <v>156</v>
      </c>
      <c r="B84" s="83">
        <v>4</v>
      </c>
      <c r="C84" s="84">
        <v>766.02931876000002</v>
      </c>
      <c r="D84" s="84">
        <v>752.84503760999996</v>
      </c>
      <c r="E84" s="84">
        <v>157.74618032999999</v>
      </c>
      <c r="F84" s="84">
        <v>157.74618032999999</v>
      </c>
    </row>
    <row r="85" spans="1:6" ht="12.75" customHeight="1" x14ac:dyDescent="0.2">
      <c r="A85" s="83" t="s">
        <v>156</v>
      </c>
      <c r="B85" s="83">
        <v>5</v>
      </c>
      <c r="C85" s="84">
        <v>762.37884198999996</v>
      </c>
      <c r="D85" s="84">
        <v>748.02057506999995</v>
      </c>
      <c r="E85" s="84">
        <v>156.73529429000001</v>
      </c>
      <c r="F85" s="84">
        <v>156.73529429000001</v>
      </c>
    </row>
    <row r="86" spans="1:6" ht="12.75" customHeight="1" x14ac:dyDescent="0.2">
      <c r="A86" s="83" t="s">
        <v>156</v>
      </c>
      <c r="B86" s="83">
        <v>6</v>
      </c>
      <c r="C86" s="84">
        <v>748.72950218999995</v>
      </c>
      <c r="D86" s="84">
        <v>736.11118858999998</v>
      </c>
      <c r="E86" s="84">
        <v>154.23988005000001</v>
      </c>
      <c r="F86" s="84">
        <v>154.23988005000001</v>
      </c>
    </row>
    <row r="87" spans="1:6" ht="12.75" customHeight="1" x14ac:dyDescent="0.2">
      <c r="A87" s="83" t="s">
        <v>156</v>
      </c>
      <c r="B87" s="83">
        <v>7</v>
      </c>
      <c r="C87" s="84">
        <v>717.01245726000002</v>
      </c>
      <c r="D87" s="84">
        <v>705.67381746000001</v>
      </c>
      <c r="E87" s="84">
        <v>147.86223419999999</v>
      </c>
      <c r="F87" s="84">
        <v>147.86223419999999</v>
      </c>
    </row>
    <row r="88" spans="1:6" ht="12.75" customHeight="1" x14ac:dyDescent="0.2">
      <c r="A88" s="83" t="s">
        <v>156</v>
      </c>
      <c r="B88" s="83">
        <v>8</v>
      </c>
      <c r="C88" s="84">
        <v>687.27915408000001</v>
      </c>
      <c r="D88" s="84">
        <v>674.58919363999996</v>
      </c>
      <c r="E88" s="84">
        <v>141.34896728000001</v>
      </c>
      <c r="F88" s="84">
        <v>141.34896728000001</v>
      </c>
    </row>
    <row r="89" spans="1:6" ht="12.75" customHeight="1" x14ac:dyDescent="0.2">
      <c r="A89" s="83" t="s">
        <v>156</v>
      </c>
      <c r="B89" s="83">
        <v>9</v>
      </c>
      <c r="C89" s="84">
        <v>645.10587386999998</v>
      </c>
      <c r="D89" s="84">
        <v>632.05133407000005</v>
      </c>
      <c r="E89" s="84">
        <v>132.43586493999999</v>
      </c>
      <c r="F89" s="84">
        <v>132.43586493999999</v>
      </c>
    </row>
    <row r="90" spans="1:6" ht="12.75" customHeight="1" x14ac:dyDescent="0.2">
      <c r="A90" s="83" t="s">
        <v>156</v>
      </c>
      <c r="B90" s="83">
        <v>10</v>
      </c>
      <c r="C90" s="84">
        <v>637.51113210000005</v>
      </c>
      <c r="D90" s="84">
        <v>624.68522333999999</v>
      </c>
      <c r="E90" s="84">
        <v>130.89241871999999</v>
      </c>
      <c r="F90" s="84">
        <v>130.89241871999999</v>
      </c>
    </row>
    <row r="91" spans="1:6" ht="12.75" customHeight="1" x14ac:dyDescent="0.2">
      <c r="A91" s="83" t="s">
        <v>156</v>
      </c>
      <c r="B91" s="83">
        <v>11</v>
      </c>
      <c r="C91" s="84">
        <v>640.35504907999996</v>
      </c>
      <c r="D91" s="84">
        <v>627.41126822000001</v>
      </c>
      <c r="E91" s="84">
        <v>131.46361616999999</v>
      </c>
      <c r="F91" s="84">
        <v>131.46361616999999</v>
      </c>
    </row>
    <row r="92" spans="1:6" ht="12.75" customHeight="1" x14ac:dyDescent="0.2">
      <c r="A92" s="83" t="s">
        <v>156</v>
      </c>
      <c r="B92" s="83">
        <v>12</v>
      </c>
      <c r="C92" s="84">
        <v>635.63010374999999</v>
      </c>
      <c r="D92" s="84">
        <v>623.20596713999998</v>
      </c>
      <c r="E92" s="84">
        <v>130.58246514000001</v>
      </c>
      <c r="F92" s="84">
        <v>130.58246514000001</v>
      </c>
    </row>
    <row r="93" spans="1:6" ht="12.75" customHeight="1" x14ac:dyDescent="0.2">
      <c r="A93" s="83" t="s">
        <v>156</v>
      </c>
      <c r="B93" s="83">
        <v>13</v>
      </c>
      <c r="C93" s="84">
        <v>637.67814651000003</v>
      </c>
      <c r="D93" s="84">
        <v>622.56435088000001</v>
      </c>
      <c r="E93" s="84">
        <v>130.4480251</v>
      </c>
      <c r="F93" s="84">
        <v>130.4480251</v>
      </c>
    </row>
    <row r="94" spans="1:6" ht="12.75" customHeight="1" x14ac:dyDescent="0.2">
      <c r="A94" s="83" t="s">
        <v>156</v>
      </c>
      <c r="B94" s="83">
        <v>14</v>
      </c>
      <c r="C94" s="84">
        <v>640.50000117000002</v>
      </c>
      <c r="D94" s="84">
        <v>625.62042745999997</v>
      </c>
      <c r="E94" s="84">
        <v>131.08837521999999</v>
      </c>
      <c r="F94" s="84">
        <v>131.08837521999999</v>
      </c>
    </row>
    <row r="95" spans="1:6" ht="12.75" customHeight="1" x14ac:dyDescent="0.2">
      <c r="A95" s="83" t="s">
        <v>156</v>
      </c>
      <c r="B95" s="83">
        <v>15</v>
      </c>
      <c r="C95" s="84">
        <v>655.13831856000002</v>
      </c>
      <c r="D95" s="84">
        <v>642.80117887999995</v>
      </c>
      <c r="E95" s="84">
        <v>134.68831646999999</v>
      </c>
      <c r="F95" s="84">
        <v>134.68831646999999</v>
      </c>
    </row>
    <row r="96" spans="1:6" ht="12.75" customHeight="1" x14ac:dyDescent="0.2">
      <c r="A96" s="83" t="s">
        <v>156</v>
      </c>
      <c r="B96" s="83">
        <v>16</v>
      </c>
      <c r="C96" s="84">
        <v>647.55452578999996</v>
      </c>
      <c r="D96" s="84">
        <v>635.38069282000004</v>
      </c>
      <c r="E96" s="84">
        <v>133.13347680000001</v>
      </c>
      <c r="F96" s="84">
        <v>133.13347680000001</v>
      </c>
    </row>
    <row r="97" spans="1:6" ht="12.75" customHeight="1" x14ac:dyDescent="0.2">
      <c r="A97" s="83" t="s">
        <v>156</v>
      </c>
      <c r="B97" s="83">
        <v>17</v>
      </c>
      <c r="C97" s="84">
        <v>599.26843890999999</v>
      </c>
      <c r="D97" s="84">
        <v>586.63230023000006</v>
      </c>
      <c r="E97" s="84">
        <v>122.91906036</v>
      </c>
      <c r="F97" s="84">
        <v>122.91906036</v>
      </c>
    </row>
    <row r="98" spans="1:6" ht="12.75" customHeight="1" x14ac:dyDescent="0.2">
      <c r="A98" s="83" t="s">
        <v>156</v>
      </c>
      <c r="B98" s="83">
        <v>18</v>
      </c>
      <c r="C98" s="84">
        <v>602.88682123000001</v>
      </c>
      <c r="D98" s="84">
        <v>590.55543019000004</v>
      </c>
      <c r="E98" s="84">
        <v>123.74108712</v>
      </c>
      <c r="F98" s="84">
        <v>123.74108712</v>
      </c>
    </row>
    <row r="99" spans="1:6" ht="12.75" customHeight="1" x14ac:dyDescent="0.2">
      <c r="A99" s="83" t="s">
        <v>156</v>
      </c>
      <c r="B99" s="83">
        <v>19</v>
      </c>
      <c r="C99" s="84">
        <v>595.59591134000004</v>
      </c>
      <c r="D99" s="84">
        <v>583.32725291999998</v>
      </c>
      <c r="E99" s="84">
        <v>122.22654256</v>
      </c>
      <c r="F99" s="84">
        <v>122.22654256</v>
      </c>
    </row>
    <row r="100" spans="1:6" ht="12.75" customHeight="1" x14ac:dyDescent="0.2">
      <c r="A100" s="83" t="s">
        <v>156</v>
      </c>
      <c r="B100" s="83">
        <v>20</v>
      </c>
      <c r="C100" s="84">
        <v>578.51169242000003</v>
      </c>
      <c r="D100" s="84">
        <v>563.30659682999999</v>
      </c>
      <c r="E100" s="84">
        <v>118.03154642</v>
      </c>
      <c r="F100" s="84">
        <v>118.03154642</v>
      </c>
    </row>
    <row r="101" spans="1:6" ht="12.75" customHeight="1" x14ac:dyDescent="0.2">
      <c r="A101" s="83" t="s">
        <v>156</v>
      </c>
      <c r="B101" s="83">
        <v>21</v>
      </c>
      <c r="C101" s="84">
        <v>569.44695461000003</v>
      </c>
      <c r="D101" s="84">
        <v>553.91780244999995</v>
      </c>
      <c r="E101" s="84">
        <v>116.06428042</v>
      </c>
      <c r="F101" s="84">
        <v>116.06428042</v>
      </c>
    </row>
    <row r="102" spans="1:6" ht="12.75" customHeight="1" x14ac:dyDescent="0.2">
      <c r="A102" s="83" t="s">
        <v>156</v>
      </c>
      <c r="B102" s="83">
        <v>22</v>
      </c>
      <c r="C102" s="84">
        <v>554.97812162000002</v>
      </c>
      <c r="D102" s="84">
        <v>547.63472502000002</v>
      </c>
      <c r="E102" s="84">
        <v>114.74776584</v>
      </c>
      <c r="F102" s="84">
        <v>114.74776584</v>
      </c>
    </row>
    <row r="103" spans="1:6" ht="12.75" customHeight="1" x14ac:dyDescent="0.2">
      <c r="A103" s="83" t="s">
        <v>156</v>
      </c>
      <c r="B103" s="83">
        <v>23</v>
      </c>
      <c r="C103" s="84">
        <v>572.71661460999997</v>
      </c>
      <c r="D103" s="84">
        <v>562.84031375999996</v>
      </c>
      <c r="E103" s="84">
        <v>117.93384455</v>
      </c>
      <c r="F103" s="84">
        <v>117.93384455</v>
      </c>
    </row>
    <row r="104" spans="1:6" ht="12.75" customHeight="1" x14ac:dyDescent="0.2">
      <c r="A104" s="83" t="s">
        <v>156</v>
      </c>
      <c r="B104" s="83">
        <v>24</v>
      </c>
      <c r="C104" s="84">
        <v>616.79985313999998</v>
      </c>
      <c r="D104" s="84">
        <v>602.04469785000003</v>
      </c>
      <c r="E104" s="84">
        <v>126.14847244000001</v>
      </c>
      <c r="F104" s="84">
        <v>126.14847244000001</v>
      </c>
    </row>
    <row r="105" spans="1:6" ht="12.75" customHeight="1" x14ac:dyDescent="0.2">
      <c r="A105" s="83" t="s">
        <v>157</v>
      </c>
      <c r="B105" s="83">
        <v>1</v>
      </c>
      <c r="C105" s="84">
        <v>673.07681054</v>
      </c>
      <c r="D105" s="84">
        <v>659.73829751999995</v>
      </c>
      <c r="E105" s="84">
        <v>138.23720853</v>
      </c>
      <c r="F105" s="84">
        <v>138.23720853</v>
      </c>
    </row>
    <row r="106" spans="1:6" ht="12.75" customHeight="1" x14ac:dyDescent="0.2">
      <c r="A106" s="83" t="s">
        <v>157</v>
      </c>
      <c r="B106" s="83">
        <v>2</v>
      </c>
      <c r="C106" s="84">
        <v>788.12746191999997</v>
      </c>
      <c r="D106" s="84">
        <v>773.56627261000006</v>
      </c>
      <c r="E106" s="84">
        <v>162.08797114999999</v>
      </c>
      <c r="F106" s="84">
        <v>162.08797114999999</v>
      </c>
    </row>
    <row r="107" spans="1:6" ht="12.75" customHeight="1" x14ac:dyDescent="0.2">
      <c r="A107" s="83" t="s">
        <v>157</v>
      </c>
      <c r="B107" s="83">
        <v>3</v>
      </c>
      <c r="C107" s="84">
        <v>819.41192531000002</v>
      </c>
      <c r="D107" s="84">
        <v>805.23771029</v>
      </c>
      <c r="E107" s="84">
        <v>168.72419517</v>
      </c>
      <c r="F107" s="84">
        <v>168.72419517</v>
      </c>
    </row>
    <row r="108" spans="1:6" ht="12.75" customHeight="1" x14ac:dyDescent="0.2">
      <c r="A108" s="83" t="s">
        <v>157</v>
      </c>
      <c r="B108" s="83">
        <v>4</v>
      </c>
      <c r="C108" s="84">
        <v>880.22865275000004</v>
      </c>
      <c r="D108" s="84">
        <v>864.71744117000003</v>
      </c>
      <c r="E108" s="84">
        <v>181.18718541000001</v>
      </c>
      <c r="F108" s="84">
        <v>181.18718541000001</v>
      </c>
    </row>
    <row r="109" spans="1:6" ht="12.75" customHeight="1" x14ac:dyDescent="0.2">
      <c r="A109" s="83" t="s">
        <v>157</v>
      </c>
      <c r="B109" s="83">
        <v>5</v>
      </c>
      <c r="C109" s="84">
        <v>809.63714860000005</v>
      </c>
      <c r="D109" s="84">
        <v>795.79495656999995</v>
      </c>
      <c r="E109" s="84">
        <v>166.74562288000001</v>
      </c>
      <c r="F109" s="84">
        <v>166.74562288000001</v>
      </c>
    </row>
    <row r="110" spans="1:6" ht="12.75" customHeight="1" x14ac:dyDescent="0.2">
      <c r="A110" s="83" t="s">
        <v>157</v>
      </c>
      <c r="B110" s="83">
        <v>6</v>
      </c>
      <c r="C110" s="84">
        <v>783.20654232000004</v>
      </c>
      <c r="D110" s="84">
        <v>768.82059148999997</v>
      </c>
      <c r="E110" s="84">
        <v>161.09359244999999</v>
      </c>
      <c r="F110" s="84">
        <v>161.09359244999999</v>
      </c>
    </row>
    <row r="111" spans="1:6" ht="12.75" customHeight="1" x14ac:dyDescent="0.2">
      <c r="A111" s="83" t="s">
        <v>157</v>
      </c>
      <c r="B111" s="83">
        <v>7</v>
      </c>
      <c r="C111" s="84">
        <v>756.32169608000004</v>
      </c>
      <c r="D111" s="84">
        <v>743.23361229</v>
      </c>
      <c r="E111" s="84">
        <v>155.73226571000001</v>
      </c>
      <c r="F111" s="84">
        <v>155.73226571000001</v>
      </c>
    </row>
    <row r="112" spans="1:6" ht="12.75" customHeight="1" x14ac:dyDescent="0.2">
      <c r="A112" s="83" t="s">
        <v>157</v>
      </c>
      <c r="B112" s="83">
        <v>8</v>
      </c>
      <c r="C112" s="84">
        <v>690.20691737000004</v>
      </c>
      <c r="D112" s="84">
        <v>677.06031924000001</v>
      </c>
      <c r="E112" s="84">
        <v>141.86675063000001</v>
      </c>
      <c r="F112" s="84">
        <v>141.86675063000001</v>
      </c>
    </row>
    <row r="113" spans="1:6" ht="12.75" customHeight="1" x14ac:dyDescent="0.2">
      <c r="A113" s="83" t="s">
        <v>157</v>
      </c>
      <c r="B113" s="83">
        <v>9</v>
      </c>
      <c r="C113" s="84">
        <v>653.22175213000003</v>
      </c>
      <c r="D113" s="84">
        <v>638.79018862999999</v>
      </c>
      <c r="E113" s="84">
        <v>133.84788004999999</v>
      </c>
      <c r="F113" s="84">
        <v>133.84788004999999</v>
      </c>
    </row>
    <row r="114" spans="1:6" ht="12.75" customHeight="1" x14ac:dyDescent="0.2">
      <c r="A114" s="83" t="s">
        <v>157</v>
      </c>
      <c r="B114" s="83">
        <v>10</v>
      </c>
      <c r="C114" s="84">
        <v>632.37678303999996</v>
      </c>
      <c r="D114" s="84">
        <v>619.59915949000003</v>
      </c>
      <c r="E114" s="84">
        <v>129.82671847</v>
      </c>
      <c r="F114" s="84">
        <v>129.82671847</v>
      </c>
    </row>
    <row r="115" spans="1:6" ht="12.75" customHeight="1" x14ac:dyDescent="0.2">
      <c r="A115" s="83" t="s">
        <v>157</v>
      </c>
      <c r="B115" s="83">
        <v>11</v>
      </c>
      <c r="C115" s="84">
        <v>626.26522526999997</v>
      </c>
      <c r="D115" s="84">
        <v>618.72257815</v>
      </c>
      <c r="E115" s="84">
        <v>129.64304540000001</v>
      </c>
      <c r="F115" s="84">
        <v>129.64304540000001</v>
      </c>
    </row>
    <row r="116" spans="1:6" ht="12.75" customHeight="1" x14ac:dyDescent="0.2">
      <c r="A116" s="83" t="s">
        <v>157</v>
      </c>
      <c r="B116" s="83">
        <v>12</v>
      </c>
      <c r="C116" s="84">
        <v>632.85302193999996</v>
      </c>
      <c r="D116" s="84">
        <v>619.74161921999996</v>
      </c>
      <c r="E116" s="84">
        <v>129.85656854000001</v>
      </c>
      <c r="F116" s="84">
        <v>129.85656854000001</v>
      </c>
    </row>
    <row r="117" spans="1:6" ht="12.75" customHeight="1" x14ac:dyDescent="0.2">
      <c r="A117" s="83" t="s">
        <v>157</v>
      </c>
      <c r="B117" s="83">
        <v>13</v>
      </c>
      <c r="C117" s="84">
        <v>646.88804961999995</v>
      </c>
      <c r="D117" s="84">
        <v>629.40759548999995</v>
      </c>
      <c r="E117" s="84">
        <v>131.88191341000001</v>
      </c>
      <c r="F117" s="84">
        <v>131.88191341000001</v>
      </c>
    </row>
    <row r="118" spans="1:6" ht="12.75" customHeight="1" x14ac:dyDescent="0.2">
      <c r="A118" s="83" t="s">
        <v>157</v>
      </c>
      <c r="B118" s="83">
        <v>14</v>
      </c>
      <c r="C118" s="84">
        <v>644.30157229999998</v>
      </c>
      <c r="D118" s="84">
        <v>631.55795912999997</v>
      </c>
      <c r="E118" s="84">
        <v>132.33248641</v>
      </c>
      <c r="F118" s="84">
        <v>132.33248641</v>
      </c>
    </row>
    <row r="119" spans="1:6" ht="12.75" customHeight="1" x14ac:dyDescent="0.2">
      <c r="A119" s="83" t="s">
        <v>157</v>
      </c>
      <c r="B119" s="83">
        <v>15</v>
      </c>
      <c r="C119" s="84">
        <v>649.92673149999996</v>
      </c>
      <c r="D119" s="84">
        <v>637.12595094999995</v>
      </c>
      <c r="E119" s="84">
        <v>133.49916666999999</v>
      </c>
      <c r="F119" s="84">
        <v>133.49916666999999</v>
      </c>
    </row>
    <row r="120" spans="1:6" ht="12.75" customHeight="1" x14ac:dyDescent="0.2">
      <c r="A120" s="83" t="s">
        <v>157</v>
      </c>
      <c r="B120" s="83">
        <v>16</v>
      </c>
      <c r="C120" s="84">
        <v>638.42133794999995</v>
      </c>
      <c r="D120" s="84">
        <v>628.09698351999998</v>
      </c>
      <c r="E120" s="84">
        <v>131.60729642999999</v>
      </c>
      <c r="F120" s="84">
        <v>131.60729642999999</v>
      </c>
    </row>
    <row r="121" spans="1:6" ht="12.75" customHeight="1" x14ac:dyDescent="0.2">
      <c r="A121" s="83" t="s">
        <v>157</v>
      </c>
      <c r="B121" s="83">
        <v>17</v>
      </c>
      <c r="C121" s="84">
        <v>592.23292426</v>
      </c>
      <c r="D121" s="84">
        <v>577.89405163000004</v>
      </c>
      <c r="E121" s="84">
        <v>121.08810542000001</v>
      </c>
      <c r="F121" s="84">
        <v>121.08810542000001</v>
      </c>
    </row>
    <row r="122" spans="1:6" ht="12.75" customHeight="1" x14ac:dyDescent="0.2">
      <c r="A122" s="83" t="s">
        <v>157</v>
      </c>
      <c r="B122" s="83">
        <v>18</v>
      </c>
      <c r="C122" s="84">
        <v>590.04331518000004</v>
      </c>
      <c r="D122" s="84">
        <v>576.39828612999997</v>
      </c>
      <c r="E122" s="84">
        <v>120.77469259</v>
      </c>
      <c r="F122" s="84">
        <v>120.77469259</v>
      </c>
    </row>
    <row r="123" spans="1:6" ht="12.75" customHeight="1" x14ac:dyDescent="0.2">
      <c r="A123" s="83" t="s">
        <v>157</v>
      </c>
      <c r="B123" s="83">
        <v>19</v>
      </c>
      <c r="C123" s="84">
        <v>584.40767599000003</v>
      </c>
      <c r="D123" s="84">
        <v>570.77454695999995</v>
      </c>
      <c r="E123" s="84">
        <v>119.5963314</v>
      </c>
      <c r="F123" s="84">
        <v>119.5963314</v>
      </c>
    </row>
    <row r="124" spans="1:6" ht="12.75" customHeight="1" x14ac:dyDescent="0.2">
      <c r="A124" s="83" t="s">
        <v>157</v>
      </c>
      <c r="B124" s="83">
        <v>20</v>
      </c>
      <c r="C124" s="84">
        <v>568.37602601000003</v>
      </c>
      <c r="D124" s="84">
        <v>550.30156305000003</v>
      </c>
      <c r="E124" s="84">
        <v>115.30655748</v>
      </c>
      <c r="F124" s="84">
        <v>115.30655748</v>
      </c>
    </row>
    <row r="125" spans="1:6" ht="12.75" customHeight="1" x14ac:dyDescent="0.2">
      <c r="A125" s="83" t="s">
        <v>157</v>
      </c>
      <c r="B125" s="83">
        <v>21</v>
      </c>
      <c r="C125" s="84">
        <v>585.25495574000001</v>
      </c>
      <c r="D125" s="84">
        <v>565.28181262999999</v>
      </c>
      <c r="E125" s="84">
        <v>118.44542011</v>
      </c>
      <c r="F125" s="84">
        <v>118.44542011</v>
      </c>
    </row>
    <row r="126" spans="1:6" ht="12.75" customHeight="1" x14ac:dyDescent="0.2">
      <c r="A126" s="83" t="s">
        <v>157</v>
      </c>
      <c r="B126" s="83">
        <v>22</v>
      </c>
      <c r="C126" s="84">
        <v>617.64639069999998</v>
      </c>
      <c r="D126" s="84">
        <v>602.75720807000005</v>
      </c>
      <c r="E126" s="84">
        <v>126.29776713</v>
      </c>
      <c r="F126" s="84">
        <v>126.29776713</v>
      </c>
    </row>
    <row r="127" spans="1:6" ht="12.75" customHeight="1" x14ac:dyDescent="0.2">
      <c r="A127" s="83" t="s">
        <v>157</v>
      </c>
      <c r="B127" s="83">
        <v>23</v>
      </c>
      <c r="C127" s="84">
        <v>608.116354</v>
      </c>
      <c r="D127" s="84">
        <v>593.90885803000003</v>
      </c>
      <c r="E127" s="84">
        <v>124.44374225999999</v>
      </c>
      <c r="F127" s="84">
        <v>124.44374225999999</v>
      </c>
    </row>
    <row r="128" spans="1:6" ht="12.75" customHeight="1" x14ac:dyDescent="0.2">
      <c r="A128" s="83" t="s">
        <v>157</v>
      </c>
      <c r="B128" s="83">
        <v>24</v>
      </c>
      <c r="C128" s="84">
        <v>604.66540930999997</v>
      </c>
      <c r="D128" s="84">
        <v>590.81269653000004</v>
      </c>
      <c r="E128" s="84">
        <v>123.79499301</v>
      </c>
      <c r="F128" s="84">
        <v>123.79499301</v>
      </c>
    </row>
    <row r="129" spans="1:6" ht="12.75" customHeight="1" x14ac:dyDescent="0.2">
      <c r="A129" s="83" t="s">
        <v>158</v>
      </c>
      <c r="B129" s="83">
        <v>1</v>
      </c>
      <c r="C129" s="84">
        <v>598.08476413000005</v>
      </c>
      <c r="D129" s="84">
        <v>584.23816662000002</v>
      </c>
      <c r="E129" s="84">
        <v>122.41740941</v>
      </c>
      <c r="F129" s="84">
        <v>122.41740941</v>
      </c>
    </row>
    <row r="130" spans="1:6" ht="12.75" customHeight="1" x14ac:dyDescent="0.2">
      <c r="A130" s="83" t="s">
        <v>158</v>
      </c>
      <c r="B130" s="83">
        <v>2</v>
      </c>
      <c r="C130" s="84">
        <v>702.57766647999995</v>
      </c>
      <c r="D130" s="84">
        <v>684.85317013999997</v>
      </c>
      <c r="E130" s="84">
        <v>143.49961318000001</v>
      </c>
      <c r="F130" s="84">
        <v>143.49961318000001</v>
      </c>
    </row>
    <row r="131" spans="1:6" ht="12.75" customHeight="1" x14ac:dyDescent="0.2">
      <c r="A131" s="83" t="s">
        <v>158</v>
      </c>
      <c r="B131" s="83">
        <v>3</v>
      </c>
      <c r="C131" s="84">
        <v>729.31820706999997</v>
      </c>
      <c r="D131" s="84">
        <v>718.26585207999995</v>
      </c>
      <c r="E131" s="84">
        <v>150.50068601999999</v>
      </c>
      <c r="F131" s="84">
        <v>150.50068601999999</v>
      </c>
    </row>
    <row r="132" spans="1:6" ht="12.75" customHeight="1" x14ac:dyDescent="0.2">
      <c r="A132" s="83" t="s">
        <v>158</v>
      </c>
      <c r="B132" s="83">
        <v>4</v>
      </c>
      <c r="C132" s="84">
        <v>728.60755435999999</v>
      </c>
      <c r="D132" s="84">
        <v>715.04842101999998</v>
      </c>
      <c r="E132" s="84">
        <v>149.82652675</v>
      </c>
      <c r="F132" s="84">
        <v>149.82652675</v>
      </c>
    </row>
    <row r="133" spans="1:6" ht="12.75" customHeight="1" x14ac:dyDescent="0.2">
      <c r="A133" s="83" t="s">
        <v>158</v>
      </c>
      <c r="B133" s="83">
        <v>5</v>
      </c>
      <c r="C133" s="84">
        <v>727.34257188000004</v>
      </c>
      <c r="D133" s="84">
        <v>712.17034473000001</v>
      </c>
      <c r="E133" s="84">
        <v>149.22347364000001</v>
      </c>
      <c r="F133" s="84">
        <v>149.22347364000001</v>
      </c>
    </row>
    <row r="134" spans="1:6" ht="12.75" customHeight="1" x14ac:dyDescent="0.2">
      <c r="A134" s="83" t="s">
        <v>158</v>
      </c>
      <c r="B134" s="83">
        <v>6</v>
      </c>
      <c r="C134" s="84">
        <v>720.83715179000001</v>
      </c>
      <c r="D134" s="84">
        <v>706.98306041000001</v>
      </c>
      <c r="E134" s="84">
        <v>148.13656431999999</v>
      </c>
      <c r="F134" s="84">
        <v>148.13656431999999</v>
      </c>
    </row>
    <row r="135" spans="1:6" ht="12.75" customHeight="1" x14ac:dyDescent="0.2">
      <c r="A135" s="83" t="s">
        <v>158</v>
      </c>
      <c r="B135" s="83">
        <v>7</v>
      </c>
      <c r="C135" s="84">
        <v>688.65153893000002</v>
      </c>
      <c r="D135" s="84">
        <v>673.02759368</v>
      </c>
      <c r="E135" s="84">
        <v>141.02175993</v>
      </c>
      <c r="F135" s="84">
        <v>141.02175993</v>
      </c>
    </row>
    <row r="136" spans="1:6" ht="12.75" customHeight="1" x14ac:dyDescent="0.2">
      <c r="A136" s="83" t="s">
        <v>158</v>
      </c>
      <c r="B136" s="83">
        <v>8</v>
      </c>
      <c r="C136" s="84">
        <v>644.93216967000001</v>
      </c>
      <c r="D136" s="84">
        <v>626.47296994999999</v>
      </c>
      <c r="E136" s="84">
        <v>131.26701134000001</v>
      </c>
      <c r="F136" s="84">
        <v>131.26701134000001</v>
      </c>
    </row>
    <row r="137" spans="1:6" ht="12.75" customHeight="1" x14ac:dyDescent="0.2">
      <c r="A137" s="83" t="s">
        <v>158</v>
      </c>
      <c r="B137" s="83">
        <v>9</v>
      </c>
      <c r="C137" s="84">
        <v>622.95013485000004</v>
      </c>
      <c r="D137" s="84">
        <v>607.19073857000001</v>
      </c>
      <c r="E137" s="84">
        <v>127.22673983999999</v>
      </c>
      <c r="F137" s="84">
        <v>127.22673983999999</v>
      </c>
    </row>
    <row r="138" spans="1:6" ht="12.75" customHeight="1" x14ac:dyDescent="0.2">
      <c r="A138" s="83" t="s">
        <v>158</v>
      </c>
      <c r="B138" s="83">
        <v>10</v>
      </c>
      <c r="C138" s="84">
        <v>617.56850737000002</v>
      </c>
      <c r="D138" s="84">
        <v>603.06722609999997</v>
      </c>
      <c r="E138" s="84">
        <v>126.36272626</v>
      </c>
      <c r="F138" s="84">
        <v>126.36272626</v>
      </c>
    </row>
    <row r="139" spans="1:6" ht="12.75" customHeight="1" x14ac:dyDescent="0.2">
      <c r="A139" s="83" t="s">
        <v>158</v>
      </c>
      <c r="B139" s="83">
        <v>11</v>
      </c>
      <c r="C139" s="84">
        <v>628.11677940000004</v>
      </c>
      <c r="D139" s="84">
        <v>615.52568251000002</v>
      </c>
      <c r="E139" s="84">
        <v>128.97318899000001</v>
      </c>
      <c r="F139" s="84">
        <v>128.97318899000001</v>
      </c>
    </row>
    <row r="140" spans="1:6" ht="12.75" customHeight="1" x14ac:dyDescent="0.2">
      <c r="A140" s="83" t="s">
        <v>158</v>
      </c>
      <c r="B140" s="83">
        <v>12</v>
      </c>
      <c r="C140" s="84">
        <v>626.27418220000004</v>
      </c>
      <c r="D140" s="84">
        <v>613.49945026</v>
      </c>
      <c r="E140" s="84">
        <v>128.54862564999999</v>
      </c>
      <c r="F140" s="84">
        <v>128.54862564999999</v>
      </c>
    </row>
    <row r="141" spans="1:6" ht="12.75" customHeight="1" x14ac:dyDescent="0.2">
      <c r="A141" s="83" t="s">
        <v>158</v>
      </c>
      <c r="B141" s="83">
        <v>13</v>
      </c>
      <c r="C141" s="84">
        <v>625.24086173000001</v>
      </c>
      <c r="D141" s="84">
        <v>607.75721309000005</v>
      </c>
      <c r="E141" s="84">
        <v>127.34543518</v>
      </c>
      <c r="F141" s="84">
        <v>127.34543518</v>
      </c>
    </row>
    <row r="142" spans="1:6" ht="12.75" customHeight="1" x14ac:dyDescent="0.2">
      <c r="A142" s="83" t="s">
        <v>158</v>
      </c>
      <c r="B142" s="83">
        <v>14</v>
      </c>
      <c r="C142" s="84">
        <v>630.63865475</v>
      </c>
      <c r="D142" s="84">
        <v>615.78381032000004</v>
      </c>
      <c r="E142" s="84">
        <v>129.02727537999999</v>
      </c>
      <c r="F142" s="84">
        <v>129.02727537999999</v>
      </c>
    </row>
    <row r="143" spans="1:6" ht="12.75" customHeight="1" x14ac:dyDescent="0.2">
      <c r="A143" s="83" t="s">
        <v>158</v>
      </c>
      <c r="B143" s="83">
        <v>15</v>
      </c>
      <c r="C143" s="84">
        <v>621.97090169000001</v>
      </c>
      <c r="D143" s="84">
        <v>611.79233741999997</v>
      </c>
      <c r="E143" s="84">
        <v>128.19092850000001</v>
      </c>
      <c r="F143" s="84">
        <v>128.19092850000001</v>
      </c>
    </row>
    <row r="144" spans="1:6" ht="12.75" customHeight="1" x14ac:dyDescent="0.2">
      <c r="A144" s="83" t="s">
        <v>158</v>
      </c>
      <c r="B144" s="83">
        <v>16</v>
      </c>
      <c r="C144" s="84">
        <v>608.75452600000006</v>
      </c>
      <c r="D144" s="84">
        <v>598.42413910000005</v>
      </c>
      <c r="E144" s="84">
        <v>125.38984445</v>
      </c>
      <c r="F144" s="84">
        <v>125.38984445</v>
      </c>
    </row>
    <row r="145" spans="1:6" ht="12.75" customHeight="1" x14ac:dyDescent="0.2">
      <c r="A145" s="83" t="s">
        <v>158</v>
      </c>
      <c r="B145" s="83">
        <v>17</v>
      </c>
      <c r="C145" s="84">
        <v>517.50261723000006</v>
      </c>
      <c r="D145" s="84">
        <v>504.55520551000001</v>
      </c>
      <c r="E145" s="84">
        <v>105.72116765</v>
      </c>
      <c r="F145" s="84">
        <v>105.72116765</v>
      </c>
    </row>
    <row r="146" spans="1:6" ht="12.75" customHeight="1" x14ac:dyDescent="0.2">
      <c r="A146" s="83" t="s">
        <v>158</v>
      </c>
      <c r="B146" s="83">
        <v>18</v>
      </c>
      <c r="C146" s="84">
        <v>504.02349784</v>
      </c>
      <c r="D146" s="84">
        <v>491.93210305999997</v>
      </c>
      <c r="E146" s="84">
        <v>103.07620608000001</v>
      </c>
      <c r="F146" s="84">
        <v>103.07620608000001</v>
      </c>
    </row>
    <row r="147" spans="1:6" ht="12.75" customHeight="1" x14ac:dyDescent="0.2">
      <c r="A147" s="83" t="s">
        <v>158</v>
      </c>
      <c r="B147" s="83">
        <v>19</v>
      </c>
      <c r="C147" s="84">
        <v>508.06963675999998</v>
      </c>
      <c r="D147" s="84">
        <v>493.74757160000001</v>
      </c>
      <c r="E147" s="84">
        <v>103.45660737</v>
      </c>
      <c r="F147" s="84">
        <v>103.45660737</v>
      </c>
    </row>
    <row r="148" spans="1:6" ht="12.75" customHeight="1" x14ac:dyDescent="0.2">
      <c r="A148" s="83" t="s">
        <v>158</v>
      </c>
      <c r="B148" s="83">
        <v>20</v>
      </c>
      <c r="C148" s="84">
        <v>513.04795851999995</v>
      </c>
      <c r="D148" s="84">
        <v>492.16868906000002</v>
      </c>
      <c r="E148" s="84">
        <v>103.12577874999999</v>
      </c>
      <c r="F148" s="84">
        <v>103.12577874999999</v>
      </c>
    </row>
    <row r="149" spans="1:6" ht="12.75" customHeight="1" x14ac:dyDescent="0.2">
      <c r="A149" s="83" t="s">
        <v>158</v>
      </c>
      <c r="B149" s="83">
        <v>21</v>
      </c>
      <c r="C149" s="84">
        <v>509.72780762000002</v>
      </c>
      <c r="D149" s="84">
        <v>490.97432284000001</v>
      </c>
      <c r="E149" s="84">
        <v>102.87551913</v>
      </c>
      <c r="F149" s="84">
        <v>102.87551913</v>
      </c>
    </row>
    <row r="150" spans="1:6" ht="12.75" customHeight="1" x14ac:dyDescent="0.2">
      <c r="A150" s="83" t="s">
        <v>158</v>
      </c>
      <c r="B150" s="83">
        <v>22</v>
      </c>
      <c r="C150" s="84">
        <v>498.82667173999999</v>
      </c>
      <c r="D150" s="84">
        <v>485.01793837000002</v>
      </c>
      <c r="E150" s="84">
        <v>101.62745764</v>
      </c>
      <c r="F150" s="84">
        <v>101.62745764</v>
      </c>
    </row>
    <row r="151" spans="1:6" ht="12.75" customHeight="1" x14ac:dyDescent="0.2">
      <c r="A151" s="83" t="s">
        <v>158</v>
      </c>
      <c r="B151" s="83">
        <v>23</v>
      </c>
      <c r="C151" s="84">
        <v>489.89759953999999</v>
      </c>
      <c r="D151" s="84">
        <v>477.3438438</v>
      </c>
      <c r="E151" s="84">
        <v>100.01947852000001</v>
      </c>
      <c r="F151" s="84">
        <v>100.01947852000001</v>
      </c>
    </row>
    <row r="152" spans="1:6" ht="12.75" customHeight="1" x14ac:dyDescent="0.2">
      <c r="A152" s="83" t="s">
        <v>158</v>
      </c>
      <c r="B152" s="83">
        <v>24</v>
      </c>
      <c r="C152" s="84">
        <v>510.65909348000002</v>
      </c>
      <c r="D152" s="84">
        <v>499.43095321999999</v>
      </c>
      <c r="E152" s="84">
        <v>104.64746565</v>
      </c>
      <c r="F152" s="84">
        <v>104.64746565</v>
      </c>
    </row>
    <row r="153" spans="1:6" ht="12.75" customHeight="1" x14ac:dyDescent="0.2">
      <c r="A153" s="83" t="s">
        <v>159</v>
      </c>
      <c r="B153" s="83">
        <v>1</v>
      </c>
      <c r="C153" s="84">
        <v>610.30433115000005</v>
      </c>
      <c r="D153" s="84">
        <v>597.40153144999999</v>
      </c>
      <c r="E153" s="84">
        <v>125.17557399</v>
      </c>
      <c r="F153" s="84">
        <v>125.17557399</v>
      </c>
    </row>
    <row r="154" spans="1:6" ht="12.75" customHeight="1" x14ac:dyDescent="0.2">
      <c r="A154" s="83" t="s">
        <v>159</v>
      </c>
      <c r="B154" s="83">
        <v>2</v>
      </c>
      <c r="C154" s="84">
        <v>710.75423488000001</v>
      </c>
      <c r="D154" s="84">
        <v>698.79557048000004</v>
      </c>
      <c r="E154" s="84">
        <v>146.42101172</v>
      </c>
      <c r="F154" s="84">
        <v>146.42101172</v>
      </c>
    </row>
    <row r="155" spans="1:6" ht="12.75" customHeight="1" x14ac:dyDescent="0.2">
      <c r="A155" s="83" t="s">
        <v>159</v>
      </c>
      <c r="B155" s="83">
        <v>3</v>
      </c>
      <c r="C155" s="84">
        <v>754.62032481999995</v>
      </c>
      <c r="D155" s="84">
        <v>742.23950590000004</v>
      </c>
      <c r="E155" s="84">
        <v>155.52396722</v>
      </c>
      <c r="F155" s="84">
        <v>155.52396722</v>
      </c>
    </row>
    <row r="156" spans="1:6" ht="12.75" customHeight="1" x14ac:dyDescent="0.2">
      <c r="A156" s="83" t="s">
        <v>159</v>
      </c>
      <c r="B156" s="83">
        <v>4</v>
      </c>
      <c r="C156" s="84">
        <v>771.84349476</v>
      </c>
      <c r="D156" s="84">
        <v>757.28881101000002</v>
      </c>
      <c r="E156" s="84">
        <v>158.67729928</v>
      </c>
      <c r="F156" s="84">
        <v>158.67729928</v>
      </c>
    </row>
    <row r="157" spans="1:6" ht="12.75" customHeight="1" x14ac:dyDescent="0.2">
      <c r="A157" s="83" t="s">
        <v>159</v>
      </c>
      <c r="B157" s="83">
        <v>5</v>
      </c>
      <c r="C157" s="84">
        <v>766.53655247999995</v>
      </c>
      <c r="D157" s="84">
        <v>752.14454605000003</v>
      </c>
      <c r="E157" s="84">
        <v>157.59940395999999</v>
      </c>
      <c r="F157" s="84">
        <v>157.59940395999999</v>
      </c>
    </row>
    <row r="158" spans="1:6" ht="12.75" customHeight="1" x14ac:dyDescent="0.2">
      <c r="A158" s="83" t="s">
        <v>159</v>
      </c>
      <c r="B158" s="83">
        <v>6</v>
      </c>
      <c r="C158" s="84">
        <v>749.3035916</v>
      </c>
      <c r="D158" s="84">
        <v>736.17233931999999</v>
      </c>
      <c r="E158" s="84">
        <v>154.25269316999999</v>
      </c>
      <c r="F158" s="84">
        <v>154.25269316999999</v>
      </c>
    </row>
    <row r="159" spans="1:6" ht="12.75" customHeight="1" x14ac:dyDescent="0.2">
      <c r="A159" s="83" t="s">
        <v>159</v>
      </c>
      <c r="B159" s="83">
        <v>7</v>
      </c>
      <c r="C159" s="84">
        <v>707.46674066000003</v>
      </c>
      <c r="D159" s="84">
        <v>694.75678671000003</v>
      </c>
      <c r="E159" s="84">
        <v>145.57475163000001</v>
      </c>
      <c r="F159" s="84">
        <v>145.57475163000001</v>
      </c>
    </row>
    <row r="160" spans="1:6" ht="12.75" customHeight="1" x14ac:dyDescent="0.2">
      <c r="A160" s="83" t="s">
        <v>159</v>
      </c>
      <c r="B160" s="83">
        <v>8</v>
      </c>
      <c r="C160" s="84">
        <v>660.67009296000003</v>
      </c>
      <c r="D160" s="84">
        <v>643.94516592000002</v>
      </c>
      <c r="E160" s="84">
        <v>134.92801997000001</v>
      </c>
      <c r="F160" s="84">
        <v>134.92801997000001</v>
      </c>
    </row>
    <row r="161" spans="1:6" ht="12.75" customHeight="1" x14ac:dyDescent="0.2">
      <c r="A161" s="83" t="s">
        <v>159</v>
      </c>
      <c r="B161" s="83">
        <v>9</v>
      </c>
      <c r="C161" s="84">
        <v>608.44878639000001</v>
      </c>
      <c r="D161" s="84">
        <v>592.99620787000003</v>
      </c>
      <c r="E161" s="84">
        <v>124.25251157</v>
      </c>
      <c r="F161" s="84">
        <v>124.25251157</v>
      </c>
    </row>
    <row r="162" spans="1:6" ht="12.75" customHeight="1" x14ac:dyDescent="0.2">
      <c r="A162" s="83" t="s">
        <v>159</v>
      </c>
      <c r="B162" s="83">
        <v>10</v>
      </c>
      <c r="C162" s="84">
        <v>588.65311698999994</v>
      </c>
      <c r="D162" s="84">
        <v>575.01117998999996</v>
      </c>
      <c r="E162" s="84">
        <v>120.48404753</v>
      </c>
      <c r="F162" s="84">
        <v>120.48404753</v>
      </c>
    </row>
    <row r="163" spans="1:6" ht="12.75" customHeight="1" x14ac:dyDescent="0.2">
      <c r="A163" s="83" t="s">
        <v>159</v>
      </c>
      <c r="B163" s="83">
        <v>11</v>
      </c>
      <c r="C163" s="84">
        <v>561.50082569999995</v>
      </c>
      <c r="D163" s="84">
        <v>548.92895275000001</v>
      </c>
      <c r="E163" s="84">
        <v>115.01894978</v>
      </c>
      <c r="F163" s="84">
        <v>115.01894978</v>
      </c>
    </row>
    <row r="164" spans="1:6" ht="12.75" customHeight="1" x14ac:dyDescent="0.2">
      <c r="A164" s="83" t="s">
        <v>159</v>
      </c>
      <c r="B164" s="83">
        <v>12</v>
      </c>
      <c r="C164" s="84">
        <v>551.11225801000001</v>
      </c>
      <c r="D164" s="84">
        <v>539.41826933000004</v>
      </c>
      <c r="E164" s="84">
        <v>113.02614394</v>
      </c>
      <c r="F164" s="84">
        <v>113.02614394</v>
      </c>
    </row>
    <row r="165" spans="1:6" ht="12.75" customHeight="1" x14ac:dyDescent="0.2">
      <c r="A165" s="83" t="s">
        <v>159</v>
      </c>
      <c r="B165" s="83">
        <v>13</v>
      </c>
      <c r="C165" s="84">
        <v>569.82248236999999</v>
      </c>
      <c r="D165" s="84">
        <v>552.44309152000005</v>
      </c>
      <c r="E165" s="84">
        <v>115.75527922000001</v>
      </c>
      <c r="F165" s="84">
        <v>115.75527922000001</v>
      </c>
    </row>
    <row r="166" spans="1:6" ht="12.75" customHeight="1" x14ac:dyDescent="0.2">
      <c r="A166" s="83" t="s">
        <v>159</v>
      </c>
      <c r="B166" s="83">
        <v>14</v>
      </c>
      <c r="C166" s="84">
        <v>574.45839535000005</v>
      </c>
      <c r="D166" s="84">
        <v>563.02091009000003</v>
      </c>
      <c r="E166" s="84">
        <v>117.97168551</v>
      </c>
      <c r="F166" s="84">
        <v>117.97168551</v>
      </c>
    </row>
    <row r="167" spans="1:6" ht="12.75" customHeight="1" x14ac:dyDescent="0.2">
      <c r="A167" s="83" t="s">
        <v>159</v>
      </c>
      <c r="B167" s="83">
        <v>15</v>
      </c>
      <c r="C167" s="84">
        <v>587.85048398000004</v>
      </c>
      <c r="D167" s="84">
        <v>575.78663498000003</v>
      </c>
      <c r="E167" s="84">
        <v>120.64653125</v>
      </c>
      <c r="F167" s="84">
        <v>120.64653125</v>
      </c>
    </row>
    <row r="168" spans="1:6" ht="12.75" customHeight="1" x14ac:dyDescent="0.2">
      <c r="A168" s="83" t="s">
        <v>159</v>
      </c>
      <c r="B168" s="83">
        <v>16</v>
      </c>
      <c r="C168" s="84">
        <v>576.46009039</v>
      </c>
      <c r="D168" s="84">
        <v>563.89892325999995</v>
      </c>
      <c r="E168" s="84">
        <v>118.15565859</v>
      </c>
      <c r="F168" s="84">
        <v>118.15565859</v>
      </c>
    </row>
    <row r="169" spans="1:6" ht="12.75" customHeight="1" x14ac:dyDescent="0.2">
      <c r="A169" s="83" t="s">
        <v>159</v>
      </c>
      <c r="B169" s="83">
        <v>17</v>
      </c>
      <c r="C169" s="84">
        <v>529.11080029000004</v>
      </c>
      <c r="D169" s="84">
        <v>514.71945561999996</v>
      </c>
      <c r="E169" s="84">
        <v>107.85091753</v>
      </c>
      <c r="F169" s="84">
        <v>107.85091753</v>
      </c>
    </row>
    <row r="170" spans="1:6" ht="12.75" customHeight="1" x14ac:dyDescent="0.2">
      <c r="A170" s="83" t="s">
        <v>159</v>
      </c>
      <c r="B170" s="83">
        <v>18</v>
      </c>
      <c r="C170" s="84">
        <v>528.41428390999999</v>
      </c>
      <c r="D170" s="84">
        <v>520.90126998999995</v>
      </c>
      <c r="E170" s="84">
        <v>109.14621412</v>
      </c>
      <c r="F170" s="84">
        <v>109.14621412</v>
      </c>
    </row>
    <row r="171" spans="1:6" ht="12.75" customHeight="1" x14ac:dyDescent="0.2">
      <c r="A171" s="83" t="s">
        <v>159</v>
      </c>
      <c r="B171" s="83">
        <v>19</v>
      </c>
      <c r="C171" s="84">
        <v>517.00107358000002</v>
      </c>
      <c r="D171" s="84">
        <v>508.39743671999997</v>
      </c>
      <c r="E171" s="84">
        <v>106.52624342</v>
      </c>
      <c r="F171" s="84">
        <v>106.52624342</v>
      </c>
    </row>
    <row r="172" spans="1:6" ht="12.75" customHeight="1" x14ac:dyDescent="0.2">
      <c r="A172" s="83" t="s">
        <v>159</v>
      </c>
      <c r="B172" s="83">
        <v>20</v>
      </c>
      <c r="C172" s="84">
        <v>506.41950667999998</v>
      </c>
      <c r="D172" s="84">
        <v>497.91708474000001</v>
      </c>
      <c r="E172" s="84">
        <v>104.33025963999999</v>
      </c>
      <c r="F172" s="84">
        <v>104.33025963999999</v>
      </c>
    </row>
    <row r="173" spans="1:6" ht="12.75" customHeight="1" x14ac:dyDescent="0.2">
      <c r="A173" s="83" t="s">
        <v>159</v>
      </c>
      <c r="B173" s="83">
        <v>21</v>
      </c>
      <c r="C173" s="84">
        <v>519.71843633000003</v>
      </c>
      <c r="D173" s="84">
        <v>506.27330326999999</v>
      </c>
      <c r="E173" s="84">
        <v>106.08116652</v>
      </c>
      <c r="F173" s="84">
        <v>106.08116652</v>
      </c>
    </row>
    <row r="174" spans="1:6" ht="12.75" customHeight="1" x14ac:dyDescent="0.2">
      <c r="A174" s="83" t="s">
        <v>159</v>
      </c>
      <c r="B174" s="83">
        <v>22</v>
      </c>
      <c r="C174" s="84">
        <v>524.82663261000005</v>
      </c>
      <c r="D174" s="84">
        <v>514.38705537999999</v>
      </c>
      <c r="E174" s="84">
        <v>107.78126858</v>
      </c>
      <c r="F174" s="84">
        <v>107.78126858</v>
      </c>
    </row>
    <row r="175" spans="1:6" ht="12.75" customHeight="1" x14ac:dyDescent="0.2">
      <c r="A175" s="83" t="s">
        <v>159</v>
      </c>
      <c r="B175" s="83">
        <v>23</v>
      </c>
      <c r="C175" s="84">
        <v>523.06705345</v>
      </c>
      <c r="D175" s="84">
        <v>510.80451728000003</v>
      </c>
      <c r="E175" s="84">
        <v>107.03060719</v>
      </c>
      <c r="F175" s="84">
        <v>107.03060719</v>
      </c>
    </row>
    <row r="176" spans="1:6" ht="12.75" customHeight="1" x14ac:dyDescent="0.2">
      <c r="A176" s="83" t="s">
        <v>159</v>
      </c>
      <c r="B176" s="83">
        <v>24</v>
      </c>
      <c r="C176" s="84">
        <v>552.20499379</v>
      </c>
      <c r="D176" s="84">
        <v>542.92388216999996</v>
      </c>
      <c r="E176" s="84">
        <v>113.76068692</v>
      </c>
      <c r="F176" s="84">
        <v>113.76068692</v>
      </c>
    </row>
    <row r="177" spans="1:6" ht="12.75" customHeight="1" x14ac:dyDescent="0.2">
      <c r="A177" s="83" t="s">
        <v>160</v>
      </c>
      <c r="B177" s="83">
        <v>1</v>
      </c>
      <c r="C177" s="84">
        <v>636.46201334</v>
      </c>
      <c r="D177" s="84">
        <v>621.84096672999999</v>
      </c>
      <c r="E177" s="84">
        <v>130.29645196000001</v>
      </c>
      <c r="F177" s="84">
        <v>130.29645196000001</v>
      </c>
    </row>
    <row r="178" spans="1:6" ht="12.75" customHeight="1" x14ac:dyDescent="0.2">
      <c r="A178" s="83" t="s">
        <v>160</v>
      </c>
      <c r="B178" s="83">
        <v>2</v>
      </c>
      <c r="C178" s="84">
        <v>745.85820794000006</v>
      </c>
      <c r="D178" s="84">
        <v>733.19835121999995</v>
      </c>
      <c r="E178" s="84">
        <v>153.62954334</v>
      </c>
      <c r="F178" s="84">
        <v>153.62954334</v>
      </c>
    </row>
    <row r="179" spans="1:6" ht="12.75" customHeight="1" x14ac:dyDescent="0.2">
      <c r="A179" s="83" t="s">
        <v>160</v>
      </c>
      <c r="B179" s="83">
        <v>3</v>
      </c>
      <c r="C179" s="84">
        <v>773.21999865999999</v>
      </c>
      <c r="D179" s="84">
        <v>759.68694398000002</v>
      </c>
      <c r="E179" s="84">
        <v>159.17978823999999</v>
      </c>
      <c r="F179" s="84">
        <v>159.17978823999999</v>
      </c>
    </row>
    <row r="180" spans="1:6" ht="12.75" customHeight="1" x14ac:dyDescent="0.2">
      <c r="A180" s="83" t="s">
        <v>160</v>
      </c>
      <c r="B180" s="83">
        <v>4</v>
      </c>
      <c r="C180" s="84">
        <v>791.46067658000004</v>
      </c>
      <c r="D180" s="84">
        <v>776.73443488999999</v>
      </c>
      <c r="E180" s="84">
        <v>162.75180696999999</v>
      </c>
      <c r="F180" s="84">
        <v>162.75180696999999</v>
      </c>
    </row>
    <row r="181" spans="1:6" ht="12.75" customHeight="1" x14ac:dyDescent="0.2">
      <c r="A181" s="83" t="s">
        <v>160</v>
      </c>
      <c r="B181" s="83">
        <v>5</v>
      </c>
      <c r="C181" s="84">
        <v>800.20221251999999</v>
      </c>
      <c r="D181" s="84">
        <v>787.01536667000005</v>
      </c>
      <c r="E181" s="84">
        <v>164.90600556000001</v>
      </c>
      <c r="F181" s="84">
        <v>164.90600556000001</v>
      </c>
    </row>
    <row r="182" spans="1:6" ht="12.75" customHeight="1" x14ac:dyDescent="0.2">
      <c r="A182" s="83" t="s">
        <v>160</v>
      </c>
      <c r="B182" s="83">
        <v>6</v>
      </c>
      <c r="C182" s="84">
        <v>797.22974038999996</v>
      </c>
      <c r="D182" s="84">
        <v>786.07776778000004</v>
      </c>
      <c r="E182" s="84">
        <v>164.70954727</v>
      </c>
      <c r="F182" s="84">
        <v>164.70954727</v>
      </c>
    </row>
    <row r="183" spans="1:6" ht="12.75" customHeight="1" x14ac:dyDescent="0.2">
      <c r="A183" s="83" t="s">
        <v>160</v>
      </c>
      <c r="B183" s="83">
        <v>7</v>
      </c>
      <c r="C183" s="84">
        <v>762.99212892000003</v>
      </c>
      <c r="D183" s="84">
        <v>754.62892124999996</v>
      </c>
      <c r="E183" s="84">
        <v>158.11996353999999</v>
      </c>
      <c r="F183" s="84">
        <v>158.11996353999999</v>
      </c>
    </row>
    <row r="184" spans="1:6" ht="12.75" customHeight="1" x14ac:dyDescent="0.2">
      <c r="A184" s="83" t="s">
        <v>160</v>
      </c>
      <c r="B184" s="83">
        <v>8</v>
      </c>
      <c r="C184" s="84">
        <v>718.25057996999999</v>
      </c>
      <c r="D184" s="84">
        <v>702.18344563000005</v>
      </c>
      <c r="E184" s="84">
        <v>147.13088472000001</v>
      </c>
      <c r="F184" s="84">
        <v>147.13088472000001</v>
      </c>
    </row>
    <row r="185" spans="1:6" ht="12.75" customHeight="1" x14ac:dyDescent="0.2">
      <c r="A185" s="83" t="s">
        <v>160</v>
      </c>
      <c r="B185" s="83">
        <v>9</v>
      </c>
      <c r="C185" s="84">
        <v>651.29890795999995</v>
      </c>
      <c r="D185" s="84">
        <v>636.69519909999997</v>
      </c>
      <c r="E185" s="84">
        <v>133.40890977000001</v>
      </c>
      <c r="F185" s="84">
        <v>133.40890977000001</v>
      </c>
    </row>
    <row r="186" spans="1:6" ht="12.75" customHeight="1" x14ac:dyDescent="0.2">
      <c r="A186" s="83" t="s">
        <v>160</v>
      </c>
      <c r="B186" s="83">
        <v>10</v>
      </c>
      <c r="C186" s="84">
        <v>594.51561199000002</v>
      </c>
      <c r="D186" s="84">
        <v>581.50016672000004</v>
      </c>
      <c r="E186" s="84">
        <v>121.84370697999999</v>
      </c>
      <c r="F186" s="84">
        <v>121.84370697999999</v>
      </c>
    </row>
    <row r="187" spans="1:6" ht="12.75" customHeight="1" x14ac:dyDescent="0.2">
      <c r="A187" s="83" t="s">
        <v>160</v>
      </c>
      <c r="B187" s="83">
        <v>11</v>
      </c>
      <c r="C187" s="84">
        <v>560.75719862999995</v>
      </c>
      <c r="D187" s="84">
        <v>547.07247219999999</v>
      </c>
      <c r="E187" s="84">
        <v>114.6299551</v>
      </c>
      <c r="F187" s="84">
        <v>114.6299551</v>
      </c>
    </row>
    <row r="188" spans="1:6" ht="12.75" customHeight="1" x14ac:dyDescent="0.2">
      <c r="A188" s="83" t="s">
        <v>160</v>
      </c>
      <c r="B188" s="83">
        <v>12</v>
      </c>
      <c r="C188" s="84">
        <v>556.96890309000003</v>
      </c>
      <c r="D188" s="84">
        <v>548.72186195999996</v>
      </c>
      <c r="E188" s="84">
        <v>114.97555733999999</v>
      </c>
      <c r="F188" s="84">
        <v>114.97555733999999</v>
      </c>
    </row>
    <row r="189" spans="1:6" ht="12.75" customHeight="1" x14ac:dyDescent="0.2">
      <c r="A189" s="83" t="s">
        <v>160</v>
      </c>
      <c r="B189" s="83">
        <v>13</v>
      </c>
      <c r="C189" s="84">
        <v>566.44352794999998</v>
      </c>
      <c r="D189" s="84">
        <v>553.00688707999996</v>
      </c>
      <c r="E189" s="84">
        <v>115.87341322</v>
      </c>
      <c r="F189" s="84">
        <v>115.87341322</v>
      </c>
    </row>
    <row r="190" spans="1:6" ht="12.75" customHeight="1" x14ac:dyDescent="0.2">
      <c r="A190" s="83" t="s">
        <v>160</v>
      </c>
      <c r="B190" s="83">
        <v>14</v>
      </c>
      <c r="C190" s="84">
        <v>569.57274153000003</v>
      </c>
      <c r="D190" s="84">
        <v>555.89148722000004</v>
      </c>
      <c r="E190" s="84">
        <v>116.4778333</v>
      </c>
      <c r="F190" s="84">
        <v>116.4778333</v>
      </c>
    </row>
    <row r="191" spans="1:6" ht="12.75" customHeight="1" x14ac:dyDescent="0.2">
      <c r="A191" s="83" t="s">
        <v>160</v>
      </c>
      <c r="B191" s="83">
        <v>15</v>
      </c>
      <c r="C191" s="84">
        <v>571.63098038999999</v>
      </c>
      <c r="D191" s="84">
        <v>558.11866099999997</v>
      </c>
      <c r="E191" s="84">
        <v>116.94450059</v>
      </c>
      <c r="F191" s="84">
        <v>116.94450059</v>
      </c>
    </row>
    <row r="192" spans="1:6" ht="12.75" customHeight="1" x14ac:dyDescent="0.2">
      <c r="A192" s="83" t="s">
        <v>160</v>
      </c>
      <c r="B192" s="83">
        <v>16</v>
      </c>
      <c r="C192" s="84">
        <v>561.01354268</v>
      </c>
      <c r="D192" s="84">
        <v>547.68786134000004</v>
      </c>
      <c r="E192" s="84">
        <v>114.75889967000001</v>
      </c>
      <c r="F192" s="84">
        <v>114.75889967000001</v>
      </c>
    </row>
    <row r="193" spans="1:6" ht="12.75" customHeight="1" x14ac:dyDescent="0.2">
      <c r="A193" s="83" t="s">
        <v>160</v>
      </c>
      <c r="B193" s="83">
        <v>17</v>
      </c>
      <c r="C193" s="84">
        <v>513.71505839999998</v>
      </c>
      <c r="D193" s="84">
        <v>500.52875088000002</v>
      </c>
      <c r="E193" s="84">
        <v>104.87749092</v>
      </c>
      <c r="F193" s="84">
        <v>104.87749092</v>
      </c>
    </row>
    <row r="194" spans="1:6" ht="12.75" customHeight="1" x14ac:dyDescent="0.2">
      <c r="A194" s="83" t="s">
        <v>160</v>
      </c>
      <c r="B194" s="83">
        <v>18</v>
      </c>
      <c r="C194" s="84">
        <v>507.32330861000003</v>
      </c>
      <c r="D194" s="84">
        <v>493.91994976000001</v>
      </c>
      <c r="E194" s="84">
        <v>103.49272635</v>
      </c>
      <c r="F194" s="84">
        <v>103.49272635</v>
      </c>
    </row>
    <row r="195" spans="1:6" ht="12.75" customHeight="1" x14ac:dyDescent="0.2">
      <c r="A195" s="83" t="s">
        <v>160</v>
      </c>
      <c r="B195" s="83">
        <v>19</v>
      </c>
      <c r="C195" s="84">
        <v>498.46087904000001</v>
      </c>
      <c r="D195" s="84">
        <v>490.43324161999999</v>
      </c>
      <c r="E195" s="84">
        <v>102.76214453999999</v>
      </c>
      <c r="F195" s="84">
        <v>102.76214453999999</v>
      </c>
    </row>
    <row r="196" spans="1:6" ht="12.75" customHeight="1" x14ac:dyDescent="0.2">
      <c r="A196" s="83" t="s">
        <v>160</v>
      </c>
      <c r="B196" s="83">
        <v>20</v>
      </c>
      <c r="C196" s="84">
        <v>501.31891904000003</v>
      </c>
      <c r="D196" s="84">
        <v>487.69842811000001</v>
      </c>
      <c r="E196" s="84">
        <v>102.18910977</v>
      </c>
      <c r="F196" s="84">
        <v>102.18910977</v>
      </c>
    </row>
    <row r="197" spans="1:6" ht="12.75" customHeight="1" x14ac:dyDescent="0.2">
      <c r="A197" s="83" t="s">
        <v>160</v>
      </c>
      <c r="B197" s="83">
        <v>21</v>
      </c>
      <c r="C197" s="84">
        <v>499.18309779999998</v>
      </c>
      <c r="D197" s="84">
        <v>487.21540248999997</v>
      </c>
      <c r="E197" s="84">
        <v>102.08789977000001</v>
      </c>
      <c r="F197" s="84">
        <v>102.08789977000001</v>
      </c>
    </row>
    <row r="198" spans="1:6" ht="12.75" customHeight="1" x14ac:dyDescent="0.2">
      <c r="A198" s="83" t="s">
        <v>160</v>
      </c>
      <c r="B198" s="83">
        <v>22</v>
      </c>
      <c r="C198" s="84">
        <v>486.93425164000001</v>
      </c>
      <c r="D198" s="84">
        <v>476.84448925999999</v>
      </c>
      <c r="E198" s="84">
        <v>99.91484706</v>
      </c>
      <c r="F198" s="84">
        <v>99.91484706</v>
      </c>
    </row>
    <row r="199" spans="1:6" ht="12.75" customHeight="1" x14ac:dyDescent="0.2">
      <c r="A199" s="83" t="s">
        <v>160</v>
      </c>
      <c r="B199" s="83">
        <v>23</v>
      </c>
      <c r="C199" s="84">
        <v>500.87263879</v>
      </c>
      <c r="D199" s="84">
        <v>489.07322400999999</v>
      </c>
      <c r="E199" s="84">
        <v>102.47717543</v>
      </c>
      <c r="F199" s="84">
        <v>102.47717543</v>
      </c>
    </row>
    <row r="200" spans="1:6" ht="12.75" customHeight="1" x14ac:dyDescent="0.2">
      <c r="A200" s="83" t="s">
        <v>160</v>
      </c>
      <c r="B200" s="83">
        <v>24</v>
      </c>
      <c r="C200" s="84">
        <v>531.10467874999995</v>
      </c>
      <c r="D200" s="84">
        <v>522.73180235999996</v>
      </c>
      <c r="E200" s="84">
        <v>109.52977179</v>
      </c>
      <c r="F200" s="84">
        <v>109.52977179</v>
      </c>
    </row>
    <row r="201" spans="1:6" ht="12.75" customHeight="1" x14ac:dyDescent="0.2">
      <c r="A201" s="83" t="s">
        <v>161</v>
      </c>
      <c r="B201" s="83">
        <v>1</v>
      </c>
      <c r="C201" s="84">
        <v>635.39091327999995</v>
      </c>
      <c r="D201" s="84">
        <v>620.75478358999999</v>
      </c>
      <c r="E201" s="84">
        <v>130.06886030999999</v>
      </c>
      <c r="F201" s="84">
        <v>130.06886030999999</v>
      </c>
    </row>
    <row r="202" spans="1:6" ht="12.75" customHeight="1" x14ac:dyDescent="0.2">
      <c r="A202" s="83" t="s">
        <v>161</v>
      </c>
      <c r="B202" s="83">
        <v>2</v>
      </c>
      <c r="C202" s="84">
        <v>728.57560923999995</v>
      </c>
      <c r="D202" s="84">
        <v>714.24392301</v>
      </c>
      <c r="E202" s="84">
        <v>149.65795754999999</v>
      </c>
      <c r="F202" s="84">
        <v>149.65795754999999</v>
      </c>
    </row>
    <row r="203" spans="1:6" ht="12.75" customHeight="1" x14ac:dyDescent="0.2">
      <c r="A203" s="83" t="s">
        <v>161</v>
      </c>
      <c r="B203" s="83">
        <v>3</v>
      </c>
      <c r="C203" s="84">
        <v>755.47864531000005</v>
      </c>
      <c r="D203" s="84">
        <v>742.27958020000005</v>
      </c>
      <c r="E203" s="84">
        <v>155.53236412000001</v>
      </c>
      <c r="F203" s="84">
        <v>155.53236412000001</v>
      </c>
    </row>
    <row r="204" spans="1:6" ht="12.75" customHeight="1" x14ac:dyDescent="0.2">
      <c r="A204" s="83" t="s">
        <v>161</v>
      </c>
      <c r="B204" s="83">
        <v>4</v>
      </c>
      <c r="C204" s="84">
        <v>776.01925982</v>
      </c>
      <c r="D204" s="84">
        <v>763.00396205000004</v>
      </c>
      <c r="E204" s="84">
        <v>159.87481431</v>
      </c>
      <c r="F204" s="84">
        <v>159.87481431</v>
      </c>
    </row>
    <row r="205" spans="1:6" ht="12.75" customHeight="1" x14ac:dyDescent="0.2">
      <c r="A205" s="83" t="s">
        <v>161</v>
      </c>
      <c r="B205" s="83">
        <v>5</v>
      </c>
      <c r="C205" s="84">
        <v>779.04889077999997</v>
      </c>
      <c r="D205" s="84">
        <v>766.02872394999997</v>
      </c>
      <c r="E205" s="84">
        <v>160.50860295999999</v>
      </c>
      <c r="F205" s="84">
        <v>160.50860295999999</v>
      </c>
    </row>
    <row r="206" spans="1:6" ht="12.75" customHeight="1" x14ac:dyDescent="0.2">
      <c r="A206" s="83" t="s">
        <v>161</v>
      </c>
      <c r="B206" s="83">
        <v>6</v>
      </c>
      <c r="C206" s="84">
        <v>761.33811093999998</v>
      </c>
      <c r="D206" s="84">
        <v>749.80503028999999</v>
      </c>
      <c r="E206" s="84">
        <v>157.10919726</v>
      </c>
      <c r="F206" s="84">
        <v>157.10919726</v>
      </c>
    </row>
    <row r="207" spans="1:6" ht="12.75" customHeight="1" x14ac:dyDescent="0.2">
      <c r="A207" s="83" t="s">
        <v>161</v>
      </c>
      <c r="B207" s="83">
        <v>7</v>
      </c>
      <c r="C207" s="84">
        <v>712.46552188999999</v>
      </c>
      <c r="D207" s="84">
        <v>700.69885968999995</v>
      </c>
      <c r="E207" s="84">
        <v>146.81981438</v>
      </c>
      <c r="F207" s="84">
        <v>146.81981438</v>
      </c>
    </row>
    <row r="208" spans="1:6" ht="12.75" customHeight="1" x14ac:dyDescent="0.2">
      <c r="A208" s="83" t="s">
        <v>161</v>
      </c>
      <c r="B208" s="83">
        <v>8</v>
      </c>
      <c r="C208" s="84">
        <v>677.73837510999999</v>
      </c>
      <c r="D208" s="84">
        <v>664.53824371999997</v>
      </c>
      <c r="E208" s="84">
        <v>139.24295756999999</v>
      </c>
      <c r="F208" s="84">
        <v>139.24295756999999</v>
      </c>
    </row>
    <row r="209" spans="1:6" ht="12.75" customHeight="1" x14ac:dyDescent="0.2">
      <c r="A209" s="83" t="s">
        <v>161</v>
      </c>
      <c r="B209" s="83">
        <v>9</v>
      </c>
      <c r="C209" s="84">
        <v>663.50635055999999</v>
      </c>
      <c r="D209" s="84">
        <v>647.85883721000005</v>
      </c>
      <c r="E209" s="84">
        <v>135.74806482</v>
      </c>
      <c r="F209" s="84">
        <v>135.74806482</v>
      </c>
    </row>
    <row r="210" spans="1:6" ht="12.75" customHeight="1" x14ac:dyDescent="0.2">
      <c r="A210" s="83" t="s">
        <v>161</v>
      </c>
      <c r="B210" s="83">
        <v>10</v>
      </c>
      <c r="C210" s="84">
        <v>660.01716380000005</v>
      </c>
      <c r="D210" s="84">
        <v>646.97161491999998</v>
      </c>
      <c r="E210" s="84">
        <v>135.56216212000001</v>
      </c>
      <c r="F210" s="84">
        <v>135.56216212000001</v>
      </c>
    </row>
    <row r="211" spans="1:6" ht="12.75" customHeight="1" x14ac:dyDescent="0.2">
      <c r="A211" s="83" t="s">
        <v>161</v>
      </c>
      <c r="B211" s="83">
        <v>11</v>
      </c>
      <c r="C211" s="84">
        <v>660.88939220999998</v>
      </c>
      <c r="D211" s="84">
        <v>646.41507521999995</v>
      </c>
      <c r="E211" s="84">
        <v>135.44554846</v>
      </c>
      <c r="F211" s="84">
        <v>135.44554846</v>
      </c>
    </row>
    <row r="212" spans="1:6" ht="12.75" customHeight="1" x14ac:dyDescent="0.2">
      <c r="A212" s="83" t="s">
        <v>161</v>
      </c>
      <c r="B212" s="83">
        <v>12</v>
      </c>
      <c r="C212" s="84">
        <v>624.38077941999995</v>
      </c>
      <c r="D212" s="84">
        <v>611.99214805999998</v>
      </c>
      <c r="E212" s="84">
        <v>128.23279550000001</v>
      </c>
      <c r="F212" s="84">
        <v>128.23279550000001</v>
      </c>
    </row>
    <row r="213" spans="1:6" ht="12.75" customHeight="1" x14ac:dyDescent="0.2">
      <c r="A213" s="83" t="s">
        <v>161</v>
      </c>
      <c r="B213" s="83">
        <v>13</v>
      </c>
      <c r="C213" s="84">
        <v>626.51304156000003</v>
      </c>
      <c r="D213" s="84">
        <v>610.52483591999999</v>
      </c>
      <c r="E213" s="84">
        <v>127.9253446</v>
      </c>
      <c r="F213" s="84">
        <v>127.9253446</v>
      </c>
    </row>
    <row r="214" spans="1:6" ht="12.75" customHeight="1" x14ac:dyDescent="0.2">
      <c r="A214" s="83" t="s">
        <v>161</v>
      </c>
      <c r="B214" s="83">
        <v>14</v>
      </c>
      <c r="C214" s="84">
        <v>614.38559822000002</v>
      </c>
      <c r="D214" s="84">
        <v>599.94982184000003</v>
      </c>
      <c r="E214" s="84">
        <v>125.70952594000001</v>
      </c>
      <c r="F214" s="84">
        <v>125.70952594000001</v>
      </c>
    </row>
    <row r="215" spans="1:6" ht="12.75" customHeight="1" x14ac:dyDescent="0.2">
      <c r="A215" s="83" t="s">
        <v>161</v>
      </c>
      <c r="B215" s="83">
        <v>15</v>
      </c>
      <c r="C215" s="84">
        <v>580.67710830999999</v>
      </c>
      <c r="D215" s="84">
        <v>567.79298645999995</v>
      </c>
      <c r="E215" s="84">
        <v>118.9715949</v>
      </c>
      <c r="F215" s="84">
        <v>118.9715949</v>
      </c>
    </row>
    <row r="216" spans="1:6" ht="12.75" customHeight="1" x14ac:dyDescent="0.2">
      <c r="A216" s="83" t="s">
        <v>161</v>
      </c>
      <c r="B216" s="83">
        <v>16</v>
      </c>
      <c r="C216" s="84">
        <v>557.11727197000005</v>
      </c>
      <c r="D216" s="84">
        <v>544.48636478000003</v>
      </c>
      <c r="E216" s="84">
        <v>114.08807922</v>
      </c>
      <c r="F216" s="84">
        <v>114.08807922</v>
      </c>
    </row>
    <row r="217" spans="1:6" ht="12.75" customHeight="1" x14ac:dyDescent="0.2">
      <c r="A217" s="83" t="s">
        <v>161</v>
      </c>
      <c r="B217" s="83">
        <v>17</v>
      </c>
      <c r="C217" s="84">
        <v>519.05440891000001</v>
      </c>
      <c r="D217" s="84">
        <v>504.85274434000002</v>
      </c>
      <c r="E217" s="84">
        <v>105.78351197000001</v>
      </c>
      <c r="F217" s="84">
        <v>105.78351197000001</v>
      </c>
    </row>
    <row r="218" spans="1:6" ht="12.75" customHeight="1" x14ac:dyDescent="0.2">
      <c r="A218" s="83" t="s">
        <v>161</v>
      </c>
      <c r="B218" s="83">
        <v>18</v>
      </c>
      <c r="C218" s="84">
        <v>521.31132599</v>
      </c>
      <c r="D218" s="84">
        <v>512.97813008000003</v>
      </c>
      <c r="E218" s="84">
        <v>107.48605166999999</v>
      </c>
      <c r="F218" s="84">
        <v>107.48605166999999</v>
      </c>
    </row>
    <row r="219" spans="1:6" ht="12.75" customHeight="1" x14ac:dyDescent="0.2">
      <c r="A219" s="83" t="s">
        <v>161</v>
      </c>
      <c r="B219" s="83">
        <v>19</v>
      </c>
      <c r="C219" s="84">
        <v>524.77038074999996</v>
      </c>
      <c r="D219" s="84">
        <v>513.92163875000006</v>
      </c>
      <c r="E219" s="84">
        <v>107.68374824999999</v>
      </c>
      <c r="F219" s="84">
        <v>107.68374824999999</v>
      </c>
    </row>
    <row r="220" spans="1:6" ht="12.75" customHeight="1" x14ac:dyDescent="0.2">
      <c r="A220" s="83" t="s">
        <v>161</v>
      </c>
      <c r="B220" s="83">
        <v>20</v>
      </c>
      <c r="C220" s="84">
        <v>520.38372373000004</v>
      </c>
      <c r="D220" s="84">
        <v>507.29481557999998</v>
      </c>
      <c r="E220" s="84">
        <v>106.29520746</v>
      </c>
      <c r="F220" s="84">
        <v>106.29520746</v>
      </c>
    </row>
    <row r="221" spans="1:6" ht="12.75" customHeight="1" x14ac:dyDescent="0.2">
      <c r="A221" s="83" t="s">
        <v>161</v>
      </c>
      <c r="B221" s="83">
        <v>21</v>
      </c>
      <c r="C221" s="84">
        <v>536.59432328000003</v>
      </c>
      <c r="D221" s="84">
        <v>529.08437538999999</v>
      </c>
      <c r="E221" s="84">
        <v>110.86084801</v>
      </c>
      <c r="F221" s="84">
        <v>110.86084801</v>
      </c>
    </row>
    <row r="222" spans="1:6" ht="12.75" customHeight="1" x14ac:dyDescent="0.2">
      <c r="A222" s="83" t="s">
        <v>161</v>
      </c>
      <c r="B222" s="83">
        <v>22</v>
      </c>
      <c r="C222" s="84">
        <v>565.66707242999996</v>
      </c>
      <c r="D222" s="84">
        <v>553.76042469000004</v>
      </c>
      <c r="E222" s="84">
        <v>116.03130452000001</v>
      </c>
      <c r="F222" s="84">
        <v>116.03130452000001</v>
      </c>
    </row>
    <row r="223" spans="1:6" ht="12.75" customHeight="1" x14ac:dyDescent="0.2">
      <c r="A223" s="83" t="s">
        <v>161</v>
      </c>
      <c r="B223" s="83">
        <v>23</v>
      </c>
      <c r="C223" s="84">
        <v>581.50550154999996</v>
      </c>
      <c r="D223" s="84">
        <v>567.54201949000003</v>
      </c>
      <c r="E223" s="84">
        <v>118.91900893</v>
      </c>
      <c r="F223" s="84">
        <v>118.91900893</v>
      </c>
    </row>
    <row r="224" spans="1:6" ht="12.75" customHeight="1" x14ac:dyDescent="0.2">
      <c r="A224" s="83" t="s">
        <v>161</v>
      </c>
      <c r="B224" s="83">
        <v>24</v>
      </c>
      <c r="C224" s="84">
        <v>602.85621725999999</v>
      </c>
      <c r="D224" s="84">
        <v>588.23941922999995</v>
      </c>
      <c r="E224" s="84">
        <v>123.25580547</v>
      </c>
      <c r="F224" s="84">
        <v>123.25580547</v>
      </c>
    </row>
    <row r="225" spans="1:6" ht="12.75" customHeight="1" x14ac:dyDescent="0.2">
      <c r="A225" s="83" t="s">
        <v>162</v>
      </c>
      <c r="B225" s="83">
        <v>1</v>
      </c>
      <c r="C225" s="84">
        <v>679.90285169000003</v>
      </c>
      <c r="D225" s="84">
        <v>662.92755629999999</v>
      </c>
      <c r="E225" s="84">
        <v>138.90546476</v>
      </c>
      <c r="F225" s="84">
        <v>138.90546476</v>
      </c>
    </row>
    <row r="226" spans="1:6" ht="12.75" customHeight="1" x14ac:dyDescent="0.2">
      <c r="A226" s="83" t="s">
        <v>162</v>
      </c>
      <c r="B226" s="83">
        <v>2</v>
      </c>
      <c r="C226" s="84">
        <v>713.32642357999998</v>
      </c>
      <c r="D226" s="84">
        <v>695.25442253000006</v>
      </c>
      <c r="E226" s="84">
        <v>145.67902294999999</v>
      </c>
      <c r="F226" s="84">
        <v>145.67902294999999</v>
      </c>
    </row>
    <row r="227" spans="1:6" ht="12.75" customHeight="1" x14ac:dyDescent="0.2">
      <c r="A227" s="83" t="s">
        <v>162</v>
      </c>
      <c r="B227" s="83">
        <v>3</v>
      </c>
      <c r="C227" s="84">
        <v>729.72501445</v>
      </c>
      <c r="D227" s="84">
        <v>714.18827844999998</v>
      </c>
      <c r="E227" s="84">
        <v>149.64629815999999</v>
      </c>
      <c r="F227" s="84">
        <v>149.64629815999999</v>
      </c>
    </row>
    <row r="228" spans="1:6" ht="12.75" customHeight="1" x14ac:dyDescent="0.2">
      <c r="A228" s="83" t="s">
        <v>162</v>
      </c>
      <c r="B228" s="83">
        <v>4</v>
      </c>
      <c r="C228" s="84">
        <v>746.24358256000005</v>
      </c>
      <c r="D228" s="84">
        <v>730.84377155000004</v>
      </c>
      <c r="E228" s="84">
        <v>153.13618025</v>
      </c>
      <c r="F228" s="84">
        <v>153.13618025</v>
      </c>
    </row>
    <row r="229" spans="1:6" ht="12.75" customHeight="1" x14ac:dyDescent="0.2">
      <c r="A229" s="83" t="s">
        <v>162</v>
      </c>
      <c r="B229" s="83">
        <v>5</v>
      </c>
      <c r="C229" s="84">
        <v>745.62271520000002</v>
      </c>
      <c r="D229" s="84">
        <v>728.45182182999997</v>
      </c>
      <c r="E229" s="84">
        <v>152.6349869</v>
      </c>
      <c r="F229" s="84">
        <v>152.6349869</v>
      </c>
    </row>
    <row r="230" spans="1:6" ht="12.75" customHeight="1" x14ac:dyDescent="0.2">
      <c r="A230" s="83" t="s">
        <v>162</v>
      </c>
      <c r="B230" s="83">
        <v>6</v>
      </c>
      <c r="C230" s="84">
        <v>737.35614389</v>
      </c>
      <c r="D230" s="84">
        <v>724.47639140000001</v>
      </c>
      <c r="E230" s="84">
        <v>151.80200144</v>
      </c>
      <c r="F230" s="84">
        <v>151.80200144</v>
      </c>
    </row>
    <row r="231" spans="1:6" ht="12.75" customHeight="1" x14ac:dyDescent="0.2">
      <c r="A231" s="83" t="s">
        <v>162</v>
      </c>
      <c r="B231" s="83">
        <v>7</v>
      </c>
      <c r="C231" s="84">
        <v>690.37680193999995</v>
      </c>
      <c r="D231" s="84">
        <v>676.65121987999999</v>
      </c>
      <c r="E231" s="84">
        <v>141.78103064999999</v>
      </c>
      <c r="F231" s="84">
        <v>141.78103064999999</v>
      </c>
    </row>
    <row r="232" spans="1:6" ht="12.75" customHeight="1" x14ac:dyDescent="0.2">
      <c r="A232" s="83" t="s">
        <v>162</v>
      </c>
      <c r="B232" s="83">
        <v>8</v>
      </c>
      <c r="C232" s="84">
        <v>667.16659484000002</v>
      </c>
      <c r="D232" s="84">
        <v>653.82656025000006</v>
      </c>
      <c r="E232" s="84">
        <v>136.99850212000001</v>
      </c>
      <c r="F232" s="84">
        <v>136.99850212000001</v>
      </c>
    </row>
    <row r="233" spans="1:6" ht="12.75" customHeight="1" x14ac:dyDescent="0.2">
      <c r="A233" s="83" t="s">
        <v>162</v>
      </c>
      <c r="B233" s="83">
        <v>9</v>
      </c>
      <c r="C233" s="84">
        <v>638.75344853000001</v>
      </c>
      <c r="D233" s="84">
        <v>623.74986566999996</v>
      </c>
      <c r="E233" s="84">
        <v>130.69643005</v>
      </c>
      <c r="F233" s="84">
        <v>130.69643005</v>
      </c>
    </row>
    <row r="234" spans="1:6" ht="12.75" customHeight="1" x14ac:dyDescent="0.2">
      <c r="A234" s="83" t="s">
        <v>162</v>
      </c>
      <c r="B234" s="83">
        <v>10</v>
      </c>
      <c r="C234" s="84">
        <v>615.32140153</v>
      </c>
      <c r="D234" s="84">
        <v>606.00780970000005</v>
      </c>
      <c r="E234" s="84">
        <v>126.97887674</v>
      </c>
      <c r="F234" s="84">
        <v>126.97887674</v>
      </c>
    </row>
    <row r="235" spans="1:6" ht="12.75" customHeight="1" x14ac:dyDescent="0.2">
      <c r="A235" s="83" t="s">
        <v>162</v>
      </c>
      <c r="B235" s="83">
        <v>11</v>
      </c>
      <c r="C235" s="84">
        <v>617.24346254</v>
      </c>
      <c r="D235" s="84">
        <v>606.49680171</v>
      </c>
      <c r="E235" s="84">
        <v>127.08133689</v>
      </c>
      <c r="F235" s="84">
        <v>127.08133689</v>
      </c>
    </row>
    <row r="236" spans="1:6" ht="12.75" customHeight="1" x14ac:dyDescent="0.2">
      <c r="A236" s="83" t="s">
        <v>162</v>
      </c>
      <c r="B236" s="83">
        <v>12</v>
      </c>
      <c r="C236" s="84">
        <v>613.26944851999997</v>
      </c>
      <c r="D236" s="84">
        <v>600.52885165999999</v>
      </c>
      <c r="E236" s="84">
        <v>125.83085203</v>
      </c>
      <c r="F236" s="84">
        <v>125.83085203</v>
      </c>
    </row>
    <row r="237" spans="1:6" ht="12.75" customHeight="1" x14ac:dyDescent="0.2">
      <c r="A237" s="83" t="s">
        <v>162</v>
      </c>
      <c r="B237" s="83">
        <v>13</v>
      </c>
      <c r="C237" s="84">
        <v>616.29984664999995</v>
      </c>
      <c r="D237" s="84">
        <v>602.10825353999996</v>
      </c>
      <c r="E237" s="84">
        <v>126.16178948</v>
      </c>
      <c r="F237" s="84">
        <v>126.16178948</v>
      </c>
    </row>
    <row r="238" spans="1:6" ht="12.75" customHeight="1" x14ac:dyDescent="0.2">
      <c r="A238" s="83" t="s">
        <v>162</v>
      </c>
      <c r="B238" s="83">
        <v>14</v>
      </c>
      <c r="C238" s="84">
        <v>610.41841775</v>
      </c>
      <c r="D238" s="84">
        <v>597.94448288000001</v>
      </c>
      <c r="E238" s="84">
        <v>125.28934045</v>
      </c>
      <c r="F238" s="84">
        <v>125.28934045</v>
      </c>
    </row>
    <row r="239" spans="1:6" ht="12.75" customHeight="1" x14ac:dyDescent="0.2">
      <c r="A239" s="83" t="s">
        <v>162</v>
      </c>
      <c r="B239" s="83">
        <v>15</v>
      </c>
      <c r="C239" s="84">
        <v>617.16858909999996</v>
      </c>
      <c r="D239" s="84">
        <v>605.12948331999996</v>
      </c>
      <c r="E239" s="84">
        <v>126.79483802</v>
      </c>
      <c r="F239" s="84">
        <v>126.79483802</v>
      </c>
    </row>
    <row r="240" spans="1:6" ht="12.75" customHeight="1" x14ac:dyDescent="0.2">
      <c r="A240" s="83" t="s">
        <v>162</v>
      </c>
      <c r="B240" s="83">
        <v>16</v>
      </c>
      <c r="C240" s="84">
        <v>632.88221540999996</v>
      </c>
      <c r="D240" s="84">
        <v>623.33042732000001</v>
      </c>
      <c r="E240" s="84">
        <v>130.60854370000001</v>
      </c>
      <c r="F240" s="84">
        <v>130.60854370000001</v>
      </c>
    </row>
    <row r="241" spans="1:6" ht="12.75" customHeight="1" x14ac:dyDescent="0.2">
      <c r="A241" s="83" t="s">
        <v>162</v>
      </c>
      <c r="B241" s="83">
        <v>17</v>
      </c>
      <c r="C241" s="84">
        <v>600.2724892</v>
      </c>
      <c r="D241" s="84">
        <v>587.26436867999996</v>
      </c>
      <c r="E241" s="84">
        <v>123.05149981</v>
      </c>
      <c r="F241" s="84">
        <v>123.05149981</v>
      </c>
    </row>
    <row r="242" spans="1:6" ht="12.75" customHeight="1" x14ac:dyDescent="0.2">
      <c r="A242" s="83" t="s">
        <v>162</v>
      </c>
      <c r="B242" s="83">
        <v>18</v>
      </c>
      <c r="C242" s="84">
        <v>571.08364357999994</v>
      </c>
      <c r="D242" s="84">
        <v>558.32101246000002</v>
      </c>
      <c r="E242" s="84">
        <v>116.98689998</v>
      </c>
      <c r="F242" s="84">
        <v>116.98689998</v>
      </c>
    </row>
    <row r="243" spans="1:6" ht="12.75" customHeight="1" x14ac:dyDescent="0.2">
      <c r="A243" s="83" t="s">
        <v>162</v>
      </c>
      <c r="B243" s="83">
        <v>19</v>
      </c>
      <c r="C243" s="84">
        <v>570.90292940999996</v>
      </c>
      <c r="D243" s="84">
        <v>556.14181053000004</v>
      </c>
      <c r="E243" s="84">
        <v>116.53028439000001</v>
      </c>
      <c r="F243" s="84">
        <v>116.53028439000001</v>
      </c>
    </row>
    <row r="244" spans="1:6" ht="12.75" customHeight="1" x14ac:dyDescent="0.2">
      <c r="A244" s="83" t="s">
        <v>162</v>
      </c>
      <c r="B244" s="83">
        <v>20</v>
      </c>
      <c r="C244" s="84">
        <v>563.13271533</v>
      </c>
      <c r="D244" s="84">
        <v>548.31492481999999</v>
      </c>
      <c r="E244" s="84">
        <v>114.89029042</v>
      </c>
      <c r="F244" s="84">
        <v>114.89029042</v>
      </c>
    </row>
    <row r="245" spans="1:6" ht="12.75" customHeight="1" x14ac:dyDescent="0.2">
      <c r="A245" s="83" t="s">
        <v>162</v>
      </c>
      <c r="B245" s="83">
        <v>21</v>
      </c>
      <c r="C245" s="84">
        <v>563.54252517999998</v>
      </c>
      <c r="D245" s="84">
        <v>548.02544764000004</v>
      </c>
      <c r="E245" s="84">
        <v>114.82963528000001</v>
      </c>
      <c r="F245" s="84">
        <v>114.82963528000001</v>
      </c>
    </row>
    <row r="246" spans="1:6" ht="12.75" customHeight="1" x14ac:dyDescent="0.2">
      <c r="A246" s="83" t="s">
        <v>162</v>
      </c>
      <c r="B246" s="83">
        <v>22</v>
      </c>
      <c r="C246" s="84">
        <v>538.99679352999999</v>
      </c>
      <c r="D246" s="84">
        <v>524.89626755999996</v>
      </c>
      <c r="E246" s="84">
        <v>109.98329954</v>
      </c>
      <c r="F246" s="84">
        <v>109.98329954</v>
      </c>
    </row>
    <row r="247" spans="1:6" ht="12.75" customHeight="1" x14ac:dyDescent="0.2">
      <c r="A247" s="83" t="s">
        <v>162</v>
      </c>
      <c r="B247" s="83">
        <v>23</v>
      </c>
      <c r="C247" s="84">
        <v>556.27279738000004</v>
      </c>
      <c r="D247" s="84">
        <v>542.60658262000004</v>
      </c>
      <c r="E247" s="84">
        <v>113.69420207</v>
      </c>
      <c r="F247" s="84">
        <v>113.69420207</v>
      </c>
    </row>
    <row r="248" spans="1:6" ht="12.75" customHeight="1" x14ac:dyDescent="0.2">
      <c r="A248" s="83" t="s">
        <v>162</v>
      </c>
      <c r="B248" s="83">
        <v>24</v>
      </c>
      <c r="C248" s="84">
        <v>622.32899823000002</v>
      </c>
      <c r="D248" s="84">
        <v>608.32773956999995</v>
      </c>
      <c r="E248" s="84">
        <v>127.46497952999999</v>
      </c>
      <c r="F248" s="84">
        <v>127.46497952999999</v>
      </c>
    </row>
    <row r="249" spans="1:6" ht="12.75" customHeight="1" x14ac:dyDescent="0.2">
      <c r="A249" s="83" t="s">
        <v>163</v>
      </c>
      <c r="B249" s="83">
        <v>1</v>
      </c>
      <c r="C249" s="84">
        <v>691.87579077999999</v>
      </c>
      <c r="D249" s="84">
        <v>676.25900224999998</v>
      </c>
      <c r="E249" s="84">
        <v>141.69884795999999</v>
      </c>
      <c r="F249" s="84">
        <v>141.69884795999999</v>
      </c>
    </row>
    <row r="250" spans="1:6" ht="12.75" customHeight="1" x14ac:dyDescent="0.2">
      <c r="A250" s="83" t="s">
        <v>163</v>
      </c>
      <c r="B250" s="83">
        <v>2</v>
      </c>
      <c r="C250" s="84">
        <v>718.80075191000003</v>
      </c>
      <c r="D250" s="84">
        <v>705.51069365000001</v>
      </c>
      <c r="E250" s="84">
        <v>147.82805431</v>
      </c>
      <c r="F250" s="84">
        <v>147.82805431</v>
      </c>
    </row>
    <row r="251" spans="1:6" ht="12.75" customHeight="1" x14ac:dyDescent="0.2">
      <c r="A251" s="83" t="s">
        <v>163</v>
      </c>
      <c r="B251" s="83">
        <v>3</v>
      </c>
      <c r="C251" s="84">
        <v>730.31808312999999</v>
      </c>
      <c r="D251" s="84">
        <v>717.04361749999998</v>
      </c>
      <c r="E251" s="84">
        <v>150.24458705999999</v>
      </c>
      <c r="F251" s="84">
        <v>150.24458705999999</v>
      </c>
    </row>
    <row r="252" spans="1:6" ht="12.75" customHeight="1" x14ac:dyDescent="0.2">
      <c r="A252" s="83" t="s">
        <v>163</v>
      </c>
      <c r="B252" s="83">
        <v>4</v>
      </c>
      <c r="C252" s="84">
        <v>748.38117484999998</v>
      </c>
      <c r="D252" s="84">
        <v>734.69005890000005</v>
      </c>
      <c r="E252" s="84">
        <v>153.94210591999999</v>
      </c>
      <c r="F252" s="84">
        <v>153.94210591999999</v>
      </c>
    </row>
    <row r="253" spans="1:6" ht="12.75" customHeight="1" x14ac:dyDescent="0.2">
      <c r="A253" s="83" t="s">
        <v>163</v>
      </c>
      <c r="B253" s="83">
        <v>5</v>
      </c>
      <c r="C253" s="84">
        <v>740.46497925000006</v>
      </c>
      <c r="D253" s="84">
        <v>724.16953088000002</v>
      </c>
      <c r="E253" s="84">
        <v>151.73770390999999</v>
      </c>
      <c r="F253" s="84">
        <v>151.73770390999999</v>
      </c>
    </row>
    <row r="254" spans="1:6" ht="12.75" customHeight="1" x14ac:dyDescent="0.2">
      <c r="A254" s="83" t="s">
        <v>163</v>
      </c>
      <c r="B254" s="83">
        <v>6</v>
      </c>
      <c r="C254" s="84">
        <v>746.19051264999996</v>
      </c>
      <c r="D254" s="84">
        <v>733.25230853999994</v>
      </c>
      <c r="E254" s="84">
        <v>153.64084919999999</v>
      </c>
      <c r="F254" s="84">
        <v>153.64084919999999</v>
      </c>
    </row>
    <row r="255" spans="1:6" ht="12.75" customHeight="1" x14ac:dyDescent="0.2">
      <c r="A255" s="83" t="s">
        <v>163</v>
      </c>
      <c r="B255" s="83">
        <v>7</v>
      </c>
      <c r="C255" s="84">
        <v>715.00387198999999</v>
      </c>
      <c r="D255" s="84">
        <v>703.90915007000001</v>
      </c>
      <c r="E255" s="84">
        <v>147.49247743999999</v>
      </c>
      <c r="F255" s="84">
        <v>147.49247743999999</v>
      </c>
    </row>
    <row r="256" spans="1:6" ht="12.75" customHeight="1" x14ac:dyDescent="0.2">
      <c r="A256" s="83" t="s">
        <v>163</v>
      </c>
      <c r="B256" s="83">
        <v>8</v>
      </c>
      <c r="C256" s="84">
        <v>682.35242776999996</v>
      </c>
      <c r="D256" s="84">
        <v>668.95996916000001</v>
      </c>
      <c r="E256" s="84">
        <v>140.16945673999999</v>
      </c>
      <c r="F256" s="84">
        <v>140.16945673999999</v>
      </c>
    </row>
    <row r="257" spans="1:6" ht="12.75" customHeight="1" x14ac:dyDescent="0.2">
      <c r="A257" s="83" t="s">
        <v>163</v>
      </c>
      <c r="B257" s="83">
        <v>9</v>
      </c>
      <c r="C257" s="84">
        <v>661.67312571000002</v>
      </c>
      <c r="D257" s="84">
        <v>648.37205415999995</v>
      </c>
      <c r="E257" s="84">
        <v>135.85560090999999</v>
      </c>
      <c r="F257" s="84">
        <v>135.85560090999999</v>
      </c>
    </row>
    <row r="258" spans="1:6" ht="12.75" customHeight="1" x14ac:dyDescent="0.2">
      <c r="A258" s="83" t="s">
        <v>163</v>
      </c>
      <c r="B258" s="83">
        <v>10</v>
      </c>
      <c r="C258" s="84">
        <v>652.82300224000005</v>
      </c>
      <c r="D258" s="84">
        <v>637.18230459999995</v>
      </c>
      <c r="E258" s="84">
        <v>133.51097464</v>
      </c>
      <c r="F258" s="84">
        <v>133.51097464</v>
      </c>
    </row>
    <row r="259" spans="1:6" ht="12.75" customHeight="1" x14ac:dyDescent="0.2">
      <c r="A259" s="83" t="s">
        <v>163</v>
      </c>
      <c r="B259" s="83">
        <v>11</v>
      </c>
      <c r="C259" s="84">
        <v>643.51452141000004</v>
      </c>
      <c r="D259" s="84">
        <v>634.96975344999998</v>
      </c>
      <c r="E259" s="84">
        <v>133.04737127999999</v>
      </c>
      <c r="F259" s="84">
        <v>133.04737127999999</v>
      </c>
    </row>
    <row r="260" spans="1:6" ht="12.75" customHeight="1" x14ac:dyDescent="0.2">
      <c r="A260" s="83" t="s">
        <v>163</v>
      </c>
      <c r="B260" s="83">
        <v>12</v>
      </c>
      <c r="C260" s="84">
        <v>629.13501488999998</v>
      </c>
      <c r="D260" s="84">
        <v>617.93683756999997</v>
      </c>
      <c r="E260" s="84">
        <v>129.47840650000001</v>
      </c>
      <c r="F260" s="84">
        <v>129.47840650000001</v>
      </c>
    </row>
    <row r="261" spans="1:6" ht="12.75" customHeight="1" x14ac:dyDescent="0.2">
      <c r="A261" s="83" t="s">
        <v>163</v>
      </c>
      <c r="B261" s="83">
        <v>13</v>
      </c>
      <c r="C261" s="84">
        <v>629.11760691999996</v>
      </c>
      <c r="D261" s="84">
        <v>612.58526669000003</v>
      </c>
      <c r="E261" s="84">
        <v>128.35707366</v>
      </c>
      <c r="F261" s="84">
        <v>128.35707366</v>
      </c>
    </row>
    <row r="262" spans="1:6" ht="12.75" customHeight="1" x14ac:dyDescent="0.2">
      <c r="A262" s="83" t="s">
        <v>163</v>
      </c>
      <c r="B262" s="83">
        <v>14</v>
      </c>
      <c r="C262" s="84">
        <v>620.87977501</v>
      </c>
      <c r="D262" s="84">
        <v>608.16461388000005</v>
      </c>
      <c r="E262" s="84">
        <v>127.43079925000001</v>
      </c>
      <c r="F262" s="84">
        <v>127.43079925000001</v>
      </c>
    </row>
    <row r="263" spans="1:6" ht="12.75" customHeight="1" x14ac:dyDescent="0.2">
      <c r="A263" s="83" t="s">
        <v>163</v>
      </c>
      <c r="B263" s="83">
        <v>15</v>
      </c>
      <c r="C263" s="84">
        <v>616.71563966999997</v>
      </c>
      <c r="D263" s="84">
        <v>605.05800725999995</v>
      </c>
      <c r="E263" s="84">
        <v>126.7798614</v>
      </c>
      <c r="F263" s="84">
        <v>126.7798614</v>
      </c>
    </row>
    <row r="264" spans="1:6" ht="12.75" customHeight="1" x14ac:dyDescent="0.2">
      <c r="A264" s="83" t="s">
        <v>163</v>
      </c>
      <c r="B264" s="83">
        <v>16</v>
      </c>
      <c r="C264" s="84">
        <v>624.94486701999995</v>
      </c>
      <c r="D264" s="84">
        <v>613.10656414000005</v>
      </c>
      <c r="E264" s="84">
        <v>128.46630289000001</v>
      </c>
      <c r="F264" s="84">
        <v>128.46630289000001</v>
      </c>
    </row>
    <row r="265" spans="1:6" ht="12.75" customHeight="1" x14ac:dyDescent="0.2">
      <c r="A265" s="83" t="s">
        <v>163</v>
      </c>
      <c r="B265" s="83">
        <v>17</v>
      </c>
      <c r="C265" s="84">
        <v>580.18119392000006</v>
      </c>
      <c r="D265" s="84">
        <v>567.42015175999995</v>
      </c>
      <c r="E265" s="84">
        <v>118.89347357</v>
      </c>
      <c r="F265" s="84">
        <v>118.89347357</v>
      </c>
    </row>
    <row r="266" spans="1:6" ht="12.75" customHeight="1" x14ac:dyDescent="0.2">
      <c r="A266" s="83" t="s">
        <v>163</v>
      </c>
      <c r="B266" s="83">
        <v>18</v>
      </c>
      <c r="C266" s="84">
        <v>562.07433967999998</v>
      </c>
      <c r="D266" s="84">
        <v>549.40833122000004</v>
      </c>
      <c r="E266" s="84">
        <v>115.11939558</v>
      </c>
      <c r="F266" s="84">
        <v>115.11939558</v>
      </c>
    </row>
    <row r="267" spans="1:6" ht="12.75" customHeight="1" x14ac:dyDescent="0.2">
      <c r="A267" s="83" t="s">
        <v>163</v>
      </c>
      <c r="B267" s="83">
        <v>19</v>
      </c>
      <c r="C267" s="84">
        <v>561.35321264000004</v>
      </c>
      <c r="D267" s="84">
        <v>548.98022835999996</v>
      </c>
      <c r="E267" s="84">
        <v>115.02969373000001</v>
      </c>
      <c r="F267" s="84">
        <v>115.02969373000001</v>
      </c>
    </row>
    <row r="268" spans="1:6" ht="12.75" customHeight="1" x14ac:dyDescent="0.2">
      <c r="A268" s="83" t="s">
        <v>163</v>
      </c>
      <c r="B268" s="83">
        <v>20</v>
      </c>
      <c r="C268" s="84">
        <v>560.23194722999995</v>
      </c>
      <c r="D268" s="84">
        <v>546.61182510000003</v>
      </c>
      <c r="E268" s="84">
        <v>114.53343414</v>
      </c>
      <c r="F268" s="84">
        <v>114.53343414</v>
      </c>
    </row>
    <row r="269" spans="1:6" ht="12.75" customHeight="1" x14ac:dyDescent="0.2">
      <c r="A269" s="83" t="s">
        <v>163</v>
      </c>
      <c r="B269" s="83">
        <v>21</v>
      </c>
      <c r="C269" s="84">
        <v>557.24620744000003</v>
      </c>
      <c r="D269" s="84">
        <v>542.54831836000005</v>
      </c>
      <c r="E269" s="84">
        <v>113.68199376</v>
      </c>
      <c r="F269" s="84">
        <v>113.68199376</v>
      </c>
    </row>
    <row r="270" spans="1:6" ht="12.75" customHeight="1" x14ac:dyDescent="0.2">
      <c r="A270" s="83" t="s">
        <v>163</v>
      </c>
      <c r="B270" s="83">
        <v>22</v>
      </c>
      <c r="C270" s="84">
        <v>536.99916367000003</v>
      </c>
      <c r="D270" s="84">
        <v>527.75898052000002</v>
      </c>
      <c r="E270" s="84">
        <v>110.58313352</v>
      </c>
      <c r="F270" s="84">
        <v>110.58313352</v>
      </c>
    </row>
    <row r="271" spans="1:6" ht="12.75" customHeight="1" x14ac:dyDescent="0.2">
      <c r="A271" s="83" t="s">
        <v>163</v>
      </c>
      <c r="B271" s="83">
        <v>23</v>
      </c>
      <c r="C271" s="84">
        <v>541.89542574999996</v>
      </c>
      <c r="D271" s="84">
        <v>533.63854592999996</v>
      </c>
      <c r="E271" s="84">
        <v>111.81509885</v>
      </c>
      <c r="F271" s="84">
        <v>111.81509885</v>
      </c>
    </row>
    <row r="272" spans="1:6" ht="12.75" customHeight="1" x14ac:dyDescent="0.2">
      <c r="A272" s="83" t="s">
        <v>163</v>
      </c>
      <c r="B272" s="83">
        <v>24</v>
      </c>
      <c r="C272" s="84">
        <v>635.83843578999995</v>
      </c>
      <c r="D272" s="84">
        <v>622.47845426000003</v>
      </c>
      <c r="E272" s="84">
        <v>130.43002688999999</v>
      </c>
      <c r="F272" s="84">
        <v>130.43002688999999</v>
      </c>
    </row>
    <row r="273" spans="1:6" ht="12.75" customHeight="1" x14ac:dyDescent="0.2">
      <c r="A273" s="83" t="s">
        <v>164</v>
      </c>
      <c r="B273" s="83">
        <v>1</v>
      </c>
      <c r="C273" s="84">
        <v>688.76188041</v>
      </c>
      <c r="D273" s="84">
        <v>675.58383334999996</v>
      </c>
      <c r="E273" s="84">
        <v>141.55737751999999</v>
      </c>
      <c r="F273" s="84">
        <v>141.55737751999999</v>
      </c>
    </row>
    <row r="274" spans="1:6" ht="12.75" customHeight="1" x14ac:dyDescent="0.2">
      <c r="A274" s="83" t="s">
        <v>164</v>
      </c>
      <c r="B274" s="83">
        <v>2</v>
      </c>
      <c r="C274" s="84">
        <v>729.01260791000004</v>
      </c>
      <c r="D274" s="84">
        <v>715.51122052000005</v>
      </c>
      <c r="E274" s="84">
        <v>149.92349870999999</v>
      </c>
      <c r="F274" s="84">
        <v>149.92349870999999</v>
      </c>
    </row>
    <row r="275" spans="1:6" ht="12.75" customHeight="1" x14ac:dyDescent="0.2">
      <c r="A275" s="83" t="s">
        <v>164</v>
      </c>
      <c r="B275" s="83">
        <v>3</v>
      </c>
      <c r="C275" s="84">
        <v>748.45055417000003</v>
      </c>
      <c r="D275" s="84">
        <v>735.37621529</v>
      </c>
      <c r="E275" s="84">
        <v>154.0858786</v>
      </c>
      <c r="F275" s="84">
        <v>154.0858786</v>
      </c>
    </row>
    <row r="276" spans="1:6" ht="12.75" customHeight="1" x14ac:dyDescent="0.2">
      <c r="A276" s="83" t="s">
        <v>164</v>
      </c>
      <c r="B276" s="83">
        <v>4</v>
      </c>
      <c r="C276" s="84">
        <v>768.93158530999995</v>
      </c>
      <c r="D276" s="84">
        <v>756.80317947000003</v>
      </c>
      <c r="E276" s="84">
        <v>158.57554325000001</v>
      </c>
      <c r="F276" s="84">
        <v>158.57554325000001</v>
      </c>
    </row>
    <row r="277" spans="1:6" ht="12.75" customHeight="1" x14ac:dyDescent="0.2">
      <c r="A277" s="83" t="s">
        <v>164</v>
      </c>
      <c r="B277" s="83">
        <v>5</v>
      </c>
      <c r="C277" s="84">
        <v>773.08100841999999</v>
      </c>
      <c r="D277" s="84">
        <v>757.07076056000005</v>
      </c>
      <c r="E277" s="84">
        <v>158.63161042999999</v>
      </c>
      <c r="F277" s="84">
        <v>158.63161042999999</v>
      </c>
    </row>
    <row r="278" spans="1:6" ht="12.75" customHeight="1" x14ac:dyDescent="0.2">
      <c r="A278" s="83" t="s">
        <v>164</v>
      </c>
      <c r="B278" s="83">
        <v>6</v>
      </c>
      <c r="C278" s="84">
        <v>762.17789226000002</v>
      </c>
      <c r="D278" s="84">
        <v>747.67756577</v>
      </c>
      <c r="E278" s="84">
        <v>156.66342238999999</v>
      </c>
      <c r="F278" s="84">
        <v>156.66342238999999</v>
      </c>
    </row>
    <row r="279" spans="1:6" ht="12.75" customHeight="1" x14ac:dyDescent="0.2">
      <c r="A279" s="83" t="s">
        <v>164</v>
      </c>
      <c r="B279" s="83">
        <v>7</v>
      </c>
      <c r="C279" s="84">
        <v>707.94096687000001</v>
      </c>
      <c r="D279" s="84">
        <v>694.09533320000003</v>
      </c>
      <c r="E279" s="84">
        <v>145.43615502</v>
      </c>
      <c r="F279" s="84">
        <v>145.43615502</v>
      </c>
    </row>
    <row r="280" spans="1:6" ht="12.75" customHeight="1" x14ac:dyDescent="0.2">
      <c r="A280" s="83" t="s">
        <v>164</v>
      </c>
      <c r="B280" s="83">
        <v>8</v>
      </c>
      <c r="C280" s="84">
        <v>689.30508540000005</v>
      </c>
      <c r="D280" s="84">
        <v>671.39872659000002</v>
      </c>
      <c r="E280" s="84">
        <v>140.68045788000001</v>
      </c>
      <c r="F280" s="84">
        <v>140.68045788000001</v>
      </c>
    </row>
    <row r="281" spans="1:6" ht="12.75" customHeight="1" x14ac:dyDescent="0.2">
      <c r="A281" s="83" t="s">
        <v>164</v>
      </c>
      <c r="B281" s="83">
        <v>9</v>
      </c>
      <c r="C281" s="84">
        <v>649.14939163999998</v>
      </c>
      <c r="D281" s="84">
        <v>633.57480662</v>
      </c>
      <c r="E281" s="84">
        <v>132.75508332999999</v>
      </c>
      <c r="F281" s="84">
        <v>132.75508332999999</v>
      </c>
    </row>
    <row r="282" spans="1:6" ht="12.75" customHeight="1" x14ac:dyDescent="0.2">
      <c r="A282" s="83" t="s">
        <v>164</v>
      </c>
      <c r="B282" s="83">
        <v>10</v>
      </c>
      <c r="C282" s="84">
        <v>631.43772825999997</v>
      </c>
      <c r="D282" s="84">
        <v>621.28825172999996</v>
      </c>
      <c r="E282" s="84">
        <v>130.18063971000001</v>
      </c>
      <c r="F282" s="84">
        <v>130.18063971000001</v>
      </c>
    </row>
    <row r="283" spans="1:6" ht="12.75" customHeight="1" x14ac:dyDescent="0.2">
      <c r="A283" s="83" t="s">
        <v>164</v>
      </c>
      <c r="B283" s="83">
        <v>11</v>
      </c>
      <c r="C283" s="84">
        <v>621.02923398999997</v>
      </c>
      <c r="D283" s="84">
        <v>606.51628977999997</v>
      </c>
      <c r="E283" s="84">
        <v>127.0854203</v>
      </c>
      <c r="F283" s="84">
        <v>127.0854203</v>
      </c>
    </row>
    <row r="284" spans="1:6" ht="12.75" customHeight="1" x14ac:dyDescent="0.2">
      <c r="A284" s="83" t="s">
        <v>164</v>
      </c>
      <c r="B284" s="83">
        <v>12</v>
      </c>
      <c r="C284" s="84">
        <v>609.57420883999998</v>
      </c>
      <c r="D284" s="84">
        <v>601.59643674999995</v>
      </c>
      <c r="E284" s="84">
        <v>126.05454675999999</v>
      </c>
      <c r="F284" s="84">
        <v>126.05454675999999</v>
      </c>
    </row>
    <row r="285" spans="1:6" ht="12.75" customHeight="1" x14ac:dyDescent="0.2">
      <c r="A285" s="83" t="s">
        <v>164</v>
      </c>
      <c r="B285" s="83">
        <v>13</v>
      </c>
      <c r="C285" s="84">
        <v>616.92675507000001</v>
      </c>
      <c r="D285" s="84">
        <v>598.70217975000003</v>
      </c>
      <c r="E285" s="84">
        <v>125.44810325</v>
      </c>
      <c r="F285" s="84">
        <v>125.44810325</v>
      </c>
    </row>
    <row r="286" spans="1:6" ht="12.75" customHeight="1" x14ac:dyDescent="0.2">
      <c r="A286" s="83" t="s">
        <v>164</v>
      </c>
      <c r="B286" s="83">
        <v>14</v>
      </c>
      <c r="C286" s="84">
        <v>616.00444539</v>
      </c>
      <c r="D286" s="84">
        <v>599.60449098000004</v>
      </c>
      <c r="E286" s="84">
        <v>125.63716759</v>
      </c>
      <c r="F286" s="84">
        <v>125.63716759</v>
      </c>
    </row>
    <row r="287" spans="1:6" ht="12.75" customHeight="1" x14ac:dyDescent="0.2">
      <c r="A287" s="83" t="s">
        <v>164</v>
      </c>
      <c r="B287" s="83">
        <v>15</v>
      </c>
      <c r="C287" s="84">
        <v>613.79437208000002</v>
      </c>
      <c r="D287" s="84">
        <v>601.94338961999995</v>
      </c>
      <c r="E287" s="84">
        <v>126.12724498</v>
      </c>
      <c r="F287" s="84">
        <v>126.12724498</v>
      </c>
    </row>
    <row r="288" spans="1:6" ht="12.75" customHeight="1" x14ac:dyDescent="0.2">
      <c r="A288" s="83" t="s">
        <v>164</v>
      </c>
      <c r="B288" s="83">
        <v>16</v>
      </c>
      <c r="C288" s="84">
        <v>611.77123691999998</v>
      </c>
      <c r="D288" s="84">
        <v>601.20451027000001</v>
      </c>
      <c r="E288" s="84">
        <v>125.97242507999999</v>
      </c>
      <c r="F288" s="84">
        <v>125.97242507999999</v>
      </c>
    </row>
    <row r="289" spans="1:6" ht="12.75" customHeight="1" x14ac:dyDescent="0.2">
      <c r="A289" s="83" t="s">
        <v>164</v>
      </c>
      <c r="B289" s="83">
        <v>17</v>
      </c>
      <c r="C289" s="84">
        <v>572.16630950000001</v>
      </c>
      <c r="D289" s="84">
        <v>556.70021604999999</v>
      </c>
      <c r="E289" s="84">
        <v>116.647289</v>
      </c>
      <c r="F289" s="84">
        <v>116.647289</v>
      </c>
    </row>
    <row r="290" spans="1:6" ht="12.75" customHeight="1" x14ac:dyDescent="0.2">
      <c r="A290" s="83" t="s">
        <v>164</v>
      </c>
      <c r="B290" s="83">
        <v>18</v>
      </c>
      <c r="C290" s="84">
        <v>555.83669192000002</v>
      </c>
      <c r="D290" s="84">
        <v>541.37082365000003</v>
      </c>
      <c r="E290" s="84">
        <v>113.43526928999999</v>
      </c>
      <c r="F290" s="84">
        <v>113.43526928999999</v>
      </c>
    </row>
    <row r="291" spans="1:6" ht="12.75" customHeight="1" x14ac:dyDescent="0.2">
      <c r="A291" s="83" t="s">
        <v>164</v>
      </c>
      <c r="B291" s="83">
        <v>19</v>
      </c>
      <c r="C291" s="84">
        <v>557.04913704000001</v>
      </c>
      <c r="D291" s="84">
        <v>541.36139864999996</v>
      </c>
      <c r="E291" s="84">
        <v>113.43329444</v>
      </c>
      <c r="F291" s="84">
        <v>113.43329444</v>
      </c>
    </row>
    <row r="292" spans="1:6" ht="12.75" customHeight="1" x14ac:dyDescent="0.2">
      <c r="A292" s="83" t="s">
        <v>164</v>
      </c>
      <c r="B292" s="83">
        <v>20</v>
      </c>
      <c r="C292" s="84">
        <v>552.42669691000003</v>
      </c>
      <c r="D292" s="84">
        <v>531.39976880999996</v>
      </c>
      <c r="E292" s="84">
        <v>111.34600027</v>
      </c>
      <c r="F292" s="84">
        <v>111.34600027</v>
      </c>
    </row>
    <row r="293" spans="1:6" ht="12.75" customHeight="1" x14ac:dyDescent="0.2">
      <c r="A293" s="83" t="s">
        <v>164</v>
      </c>
      <c r="B293" s="83">
        <v>21</v>
      </c>
      <c r="C293" s="84">
        <v>549.34993141999996</v>
      </c>
      <c r="D293" s="84">
        <v>533.33727712999996</v>
      </c>
      <c r="E293" s="84">
        <v>111.75197297</v>
      </c>
      <c r="F293" s="84">
        <v>111.75197297</v>
      </c>
    </row>
    <row r="294" spans="1:6" ht="12.75" customHeight="1" x14ac:dyDescent="0.2">
      <c r="A294" s="83" t="s">
        <v>164</v>
      </c>
      <c r="B294" s="83">
        <v>22</v>
      </c>
      <c r="C294" s="84">
        <v>544.19900232999998</v>
      </c>
      <c r="D294" s="84">
        <v>535.70144763999997</v>
      </c>
      <c r="E294" s="84">
        <v>112.24734565999999</v>
      </c>
      <c r="F294" s="84">
        <v>112.24734565999999</v>
      </c>
    </row>
    <row r="295" spans="1:6" ht="12.75" customHeight="1" x14ac:dyDescent="0.2">
      <c r="A295" s="83" t="s">
        <v>164</v>
      </c>
      <c r="B295" s="83">
        <v>23</v>
      </c>
      <c r="C295" s="84">
        <v>554.86490701000002</v>
      </c>
      <c r="D295" s="84">
        <v>542.92757254000003</v>
      </c>
      <c r="E295" s="84">
        <v>113.76146018</v>
      </c>
      <c r="F295" s="84">
        <v>113.76146018</v>
      </c>
    </row>
    <row r="296" spans="1:6" ht="12.75" customHeight="1" x14ac:dyDescent="0.2">
      <c r="A296" s="83" t="s">
        <v>164</v>
      </c>
      <c r="B296" s="83">
        <v>24</v>
      </c>
      <c r="C296" s="84">
        <v>637.30070025999999</v>
      </c>
      <c r="D296" s="84">
        <v>624.26109681000003</v>
      </c>
      <c r="E296" s="84">
        <v>130.80355004</v>
      </c>
      <c r="F296" s="84">
        <v>130.80355004</v>
      </c>
    </row>
    <row r="297" spans="1:6" ht="12.75" customHeight="1" x14ac:dyDescent="0.2">
      <c r="A297" s="83" t="s">
        <v>165</v>
      </c>
      <c r="B297" s="83">
        <v>1</v>
      </c>
      <c r="C297" s="84">
        <v>680.24955207999994</v>
      </c>
      <c r="D297" s="84">
        <v>666.73594267999999</v>
      </c>
      <c r="E297" s="84">
        <v>139.70344890999999</v>
      </c>
      <c r="F297" s="84">
        <v>139.70344890999999</v>
      </c>
    </row>
    <row r="298" spans="1:6" ht="12.75" customHeight="1" x14ac:dyDescent="0.2">
      <c r="A298" s="83" t="s">
        <v>165</v>
      </c>
      <c r="B298" s="83">
        <v>2</v>
      </c>
      <c r="C298" s="84">
        <v>714.61784745</v>
      </c>
      <c r="D298" s="84">
        <v>701.42320093000001</v>
      </c>
      <c r="E298" s="84">
        <v>146.97158805999999</v>
      </c>
      <c r="F298" s="84">
        <v>146.97158805999999</v>
      </c>
    </row>
    <row r="299" spans="1:6" ht="12.75" customHeight="1" x14ac:dyDescent="0.2">
      <c r="A299" s="83" t="s">
        <v>165</v>
      </c>
      <c r="B299" s="83">
        <v>3</v>
      </c>
      <c r="C299" s="84">
        <v>734.53309859000001</v>
      </c>
      <c r="D299" s="84">
        <v>721.38271383999995</v>
      </c>
      <c r="E299" s="84">
        <v>151.15377265999999</v>
      </c>
      <c r="F299" s="84">
        <v>151.15377265999999</v>
      </c>
    </row>
    <row r="300" spans="1:6" ht="12.75" customHeight="1" x14ac:dyDescent="0.2">
      <c r="A300" s="83" t="s">
        <v>165</v>
      </c>
      <c r="B300" s="83">
        <v>4</v>
      </c>
      <c r="C300" s="84">
        <v>749.35415501</v>
      </c>
      <c r="D300" s="84">
        <v>735.39270804</v>
      </c>
      <c r="E300" s="84">
        <v>154.08933438</v>
      </c>
      <c r="F300" s="84">
        <v>154.08933438</v>
      </c>
    </row>
    <row r="301" spans="1:6" ht="12.75" customHeight="1" x14ac:dyDescent="0.2">
      <c r="A301" s="83" t="s">
        <v>165</v>
      </c>
      <c r="B301" s="83">
        <v>5</v>
      </c>
      <c r="C301" s="84">
        <v>739.18780322999999</v>
      </c>
      <c r="D301" s="84">
        <v>729.49702165999997</v>
      </c>
      <c r="E301" s="84">
        <v>152.85399117</v>
      </c>
      <c r="F301" s="84">
        <v>152.85399117</v>
      </c>
    </row>
    <row r="302" spans="1:6" ht="12.75" customHeight="1" x14ac:dyDescent="0.2">
      <c r="A302" s="83" t="s">
        <v>165</v>
      </c>
      <c r="B302" s="83">
        <v>6</v>
      </c>
      <c r="C302" s="84">
        <v>736.03888920999998</v>
      </c>
      <c r="D302" s="84">
        <v>727.71273923000001</v>
      </c>
      <c r="E302" s="84">
        <v>152.48012441</v>
      </c>
      <c r="F302" s="84">
        <v>152.48012441</v>
      </c>
    </row>
    <row r="303" spans="1:6" ht="12.75" customHeight="1" x14ac:dyDescent="0.2">
      <c r="A303" s="83" t="s">
        <v>165</v>
      </c>
      <c r="B303" s="83">
        <v>7</v>
      </c>
      <c r="C303" s="84">
        <v>714.43218954999998</v>
      </c>
      <c r="D303" s="84">
        <v>698.98680708999996</v>
      </c>
      <c r="E303" s="84">
        <v>146.46108218000001</v>
      </c>
      <c r="F303" s="84">
        <v>146.46108218000001</v>
      </c>
    </row>
    <row r="304" spans="1:6" ht="12.75" customHeight="1" x14ac:dyDescent="0.2">
      <c r="A304" s="83" t="s">
        <v>165</v>
      </c>
      <c r="B304" s="83">
        <v>8</v>
      </c>
      <c r="C304" s="84">
        <v>693.82877297000005</v>
      </c>
      <c r="D304" s="84">
        <v>676.14654275999999</v>
      </c>
      <c r="E304" s="84">
        <v>141.67528394000001</v>
      </c>
      <c r="F304" s="84">
        <v>141.67528394000001</v>
      </c>
    </row>
    <row r="305" spans="1:6" ht="12.75" customHeight="1" x14ac:dyDescent="0.2">
      <c r="A305" s="83" t="s">
        <v>165</v>
      </c>
      <c r="B305" s="83">
        <v>9</v>
      </c>
      <c r="C305" s="84">
        <v>656.44559460000005</v>
      </c>
      <c r="D305" s="84">
        <v>640.08360077999998</v>
      </c>
      <c r="E305" s="84">
        <v>134.11889310000001</v>
      </c>
      <c r="F305" s="84">
        <v>134.11889310000001</v>
      </c>
    </row>
    <row r="306" spans="1:6" ht="12.75" customHeight="1" x14ac:dyDescent="0.2">
      <c r="A306" s="83" t="s">
        <v>165</v>
      </c>
      <c r="B306" s="83">
        <v>10</v>
      </c>
      <c r="C306" s="84">
        <v>621.85230124999998</v>
      </c>
      <c r="D306" s="84">
        <v>607.11263653000003</v>
      </c>
      <c r="E306" s="84">
        <v>127.21037486</v>
      </c>
      <c r="F306" s="84">
        <v>127.21037486</v>
      </c>
    </row>
    <row r="307" spans="1:6" ht="12.75" customHeight="1" x14ac:dyDescent="0.2">
      <c r="A307" s="83" t="s">
        <v>165</v>
      </c>
      <c r="B307" s="83">
        <v>11</v>
      </c>
      <c r="C307" s="84">
        <v>614.67115741999999</v>
      </c>
      <c r="D307" s="84">
        <v>602.35019293000005</v>
      </c>
      <c r="E307" s="84">
        <v>126.21248386000001</v>
      </c>
      <c r="F307" s="84">
        <v>126.21248386000001</v>
      </c>
    </row>
    <row r="308" spans="1:6" ht="12.75" customHeight="1" x14ac:dyDescent="0.2">
      <c r="A308" s="83" t="s">
        <v>165</v>
      </c>
      <c r="B308" s="83">
        <v>12</v>
      </c>
      <c r="C308" s="84">
        <v>621.56505305999997</v>
      </c>
      <c r="D308" s="84">
        <v>608.50096675999998</v>
      </c>
      <c r="E308" s="84">
        <v>127.50127641</v>
      </c>
      <c r="F308" s="84">
        <v>127.50127641</v>
      </c>
    </row>
    <row r="309" spans="1:6" ht="12.75" customHeight="1" x14ac:dyDescent="0.2">
      <c r="A309" s="83" t="s">
        <v>165</v>
      </c>
      <c r="B309" s="83">
        <v>13</v>
      </c>
      <c r="C309" s="84">
        <v>634.39792225999997</v>
      </c>
      <c r="D309" s="84">
        <v>615.54987290999998</v>
      </c>
      <c r="E309" s="84">
        <v>128.97825768000001</v>
      </c>
      <c r="F309" s="84">
        <v>128.97825768000001</v>
      </c>
    </row>
    <row r="310" spans="1:6" ht="12.75" customHeight="1" x14ac:dyDescent="0.2">
      <c r="A310" s="83" t="s">
        <v>165</v>
      </c>
      <c r="B310" s="83">
        <v>14</v>
      </c>
      <c r="C310" s="84">
        <v>622.18347607999999</v>
      </c>
      <c r="D310" s="84">
        <v>614.40190407</v>
      </c>
      <c r="E310" s="84">
        <v>128.73771987000001</v>
      </c>
      <c r="F310" s="84">
        <v>128.73771987000001</v>
      </c>
    </row>
    <row r="311" spans="1:6" ht="12.75" customHeight="1" x14ac:dyDescent="0.2">
      <c r="A311" s="83" t="s">
        <v>165</v>
      </c>
      <c r="B311" s="83">
        <v>15</v>
      </c>
      <c r="C311" s="84">
        <v>629.55510956000001</v>
      </c>
      <c r="D311" s="84">
        <v>616.98610553000003</v>
      </c>
      <c r="E311" s="84">
        <v>129.27919639000001</v>
      </c>
      <c r="F311" s="84">
        <v>129.27919639000001</v>
      </c>
    </row>
    <row r="312" spans="1:6" ht="12.75" customHeight="1" x14ac:dyDescent="0.2">
      <c r="A312" s="83" t="s">
        <v>165</v>
      </c>
      <c r="B312" s="83">
        <v>16</v>
      </c>
      <c r="C312" s="84">
        <v>634.07152538000003</v>
      </c>
      <c r="D312" s="84">
        <v>624.16185579</v>
      </c>
      <c r="E312" s="84">
        <v>130.78275574</v>
      </c>
      <c r="F312" s="84">
        <v>130.78275574</v>
      </c>
    </row>
    <row r="313" spans="1:6" ht="12.75" customHeight="1" x14ac:dyDescent="0.2">
      <c r="A313" s="83" t="s">
        <v>165</v>
      </c>
      <c r="B313" s="83">
        <v>17</v>
      </c>
      <c r="C313" s="84">
        <v>588.48481583</v>
      </c>
      <c r="D313" s="84">
        <v>574.53447113000004</v>
      </c>
      <c r="E313" s="84">
        <v>120.3841611</v>
      </c>
      <c r="F313" s="84">
        <v>120.3841611</v>
      </c>
    </row>
    <row r="314" spans="1:6" ht="12.75" customHeight="1" x14ac:dyDescent="0.2">
      <c r="A314" s="83" t="s">
        <v>165</v>
      </c>
      <c r="B314" s="83">
        <v>18</v>
      </c>
      <c r="C314" s="84">
        <v>569.77488474999996</v>
      </c>
      <c r="D314" s="84">
        <v>558.65297815999998</v>
      </c>
      <c r="E314" s="84">
        <v>117.05645788</v>
      </c>
      <c r="F314" s="84">
        <v>117.05645788</v>
      </c>
    </row>
    <row r="315" spans="1:6" ht="12.75" customHeight="1" x14ac:dyDescent="0.2">
      <c r="A315" s="83" t="s">
        <v>165</v>
      </c>
      <c r="B315" s="83">
        <v>19</v>
      </c>
      <c r="C315" s="84">
        <v>565.46816566999996</v>
      </c>
      <c r="D315" s="84">
        <v>552.03247370999998</v>
      </c>
      <c r="E315" s="84">
        <v>115.66924108000001</v>
      </c>
      <c r="F315" s="84">
        <v>115.66924108000001</v>
      </c>
    </row>
    <row r="316" spans="1:6" ht="12.75" customHeight="1" x14ac:dyDescent="0.2">
      <c r="A316" s="83" t="s">
        <v>165</v>
      </c>
      <c r="B316" s="83">
        <v>20</v>
      </c>
      <c r="C316" s="84">
        <v>561.71432614000003</v>
      </c>
      <c r="D316" s="84">
        <v>543.04833329999997</v>
      </c>
      <c r="E316" s="84">
        <v>113.78676359000001</v>
      </c>
      <c r="F316" s="84">
        <v>113.78676359000001</v>
      </c>
    </row>
    <row r="317" spans="1:6" ht="12.75" customHeight="1" x14ac:dyDescent="0.2">
      <c r="A317" s="83" t="s">
        <v>165</v>
      </c>
      <c r="B317" s="83">
        <v>21</v>
      </c>
      <c r="C317" s="84">
        <v>542.18764010999996</v>
      </c>
      <c r="D317" s="84">
        <v>527.15415217999998</v>
      </c>
      <c r="E317" s="84">
        <v>110.45640177999999</v>
      </c>
      <c r="F317" s="84">
        <v>110.45640177999999</v>
      </c>
    </row>
    <row r="318" spans="1:6" ht="12.75" customHeight="1" x14ac:dyDescent="0.2">
      <c r="A318" s="83" t="s">
        <v>165</v>
      </c>
      <c r="B318" s="83">
        <v>22</v>
      </c>
      <c r="C318" s="84">
        <v>523.61276114999998</v>
      </c>
      <c r="D318" s="84">
        <v>511.86758485000001</v>
      </c>
      <c r="E318" s="84">
        <v>107.25335536</v>
      </c>
      <c r="F318" s="84">
        <v>107.25335536</v>
      </c>
    </row>
    <row r="319" spans="1:6" ht="12.75" customHeight="1" x14ac:dyDescent="0.2">
      <c r="A319" s="83" t="s">
        <v>165</v>
      </c>
      <c r="B319" s="83">
        <v>23</v>
      </c>
      <c r="C319" s="84">
        <v>505.53461979999997</v>
      </c>
      <c r="D319" s="84">
        <v>493.36277388000002</v>
      </c>
      <c r="E319" s="84">
        <v>103.37597940000001</v>
      </c>
      <c r="F319" s="84">
        <v>103.37597940000001</v>
      </c>
    </row>
    <row r="320" spans="1:6" ht="12.75" customHeight="1" x14ac:dyDescent="0.2">
      <c r="A320" s="83" t="s">
        <v>165</v>
      </c>
      <c r="B320" s="83">
        <v>24</v>
      </c>
      <c r="C320" s="84">
        <v>584.51288511999996</v>
      </c>
      <c r="D320" s="84">
        <v>572.13768402999995</v>
      </c>
      <c r="E320" s="84">
        <v>119.88195415</v>
      </c>
      <c r="F320" s="84">
        <v>119.88195415</v>
      </c>
    </row>
    <row r="321" spans="1:6" ht="12.75" customHeight="1" x14ac:dyDescent="0.2">
      <c r="A321" s="83" t="s">
        <v>166</v>
      </c>
      <c r="B321" s="83">
        <v>1</v>
      </c>
      <c r="C321" s="84">
        <v>580.79421181999999</v>
      </c>
      <c r="D321" s="84">
        <v>572.35173267000005</v>
      </c>
      <c r="E321" s="84">
        <v>119.92680448999999</v>
      </c>
      <c r="F321" s="84">
        <v>119.92680448999999</v>
      </c>
    </row>
    <row r="322" spans="1:6" ht="12.75" customHeight="1" x14ac:dyDescent="0.2">
      <c r="A322" s="83" t="s">
        <v>166</v>
      </c>
      <c r="B322" s="83">
        <v>2</v>
      </c>
      <c r="C322" s="84">
        <v>616.20992172000001</v>
      </c>
      <c r="D322" s="84">
        <v>603.87752724999996</v>
      </c>
      <c r="E322" s="84">
        <v>126.53251141</v>
      </c>
      <c r="F322" s="84">
        <v>126.53251141</v>
      </c>
    </row>
    <row r="323" spans="1:6" ht="12.75" customHeight="1" x14ac:dyDescent="0.2">
      <c r="A323" s="83" t="s">
        <v>166</v>
      </c>
      <c r="B323" s="83">
        <v>3</v>
      </c>
      <c r="C323" s="84">
        <v>649.10325130000001</v>
      </c>
      <c r="D323" s="84">
        <v>637.13800531000004</v>
      </c>
      <c r="E323" s="84">
        <v>133.50169245999999</v>
      </c>
      <c r="F323" s="84">
        <v>133.50169245999999</v>
      </c>
    </row>
    <row r="324" spans="1:6" ht="12.75" customHeight="1" x14ac:dyDescent="0.2">
      <c r="A324" s="83" t="s">
        <v>166</v>
      </c>
      <c r="B324" s="83">
        <v>4</v>
      </c>
      <c r="C324" s="84">
        <v>663.28101548999996</v>
      </c>
      <c r="D324" s="84">
        <v>650.97528401</v>
      </c>
      <c r="E324" s="84">
        <v>136.40106451</v>
      </c>
      <c r="F324" s="84">
        <v>136.40106451</v>
      </c>
    </row>
    <row r="325" spans="1:6" ht="12.75" customHeight="1" x14ac:dyDescent="0.2">
      <c r="A325" s="83" t="s">
        <v>166</v>
      </c>
      <c r="B325" s="83">
        <v>5</v>
      </c>
      <c r="C325" s="84">
        <v>672.15134067999998</v>
      </c>
      <c r="D325" s="84">
        <v>659.87579189999997</v>
      </c>
      <c r="E325" s="84">
        <v>138.26601819000001</v>
      </c>
      <c r="F325" s="84">
        <v>138.26601819000001</v>
      </c>
    </row>
    <row r="326" spans="1:6" ht="12.75" customHeight="1" x14ac:dyDescent="0.2">
      <c r="A326" s="83" t="s">
        <v>166</v>
      </c>
      <c r="B326" s="83">
        <v>6</v>
      </c>
      <c r="C326" s="84">
        <v>675.82658644000003</v>
      </c>
      <c r="D326" s="84">
        <v>664.16366299000003</v>
      </c>
      <c r="E326" s="84">
        <v>139.1644704</v>
      </c>
      <c r="F326" s="84">
        <v>139.1644704</v>
      </c>
    </row>
    <row r="327" spans="1:6" ht="12.75" customHeight="1" x14ac:dyDescent="0.2">
      <c r="A327" s="83" t="s">
        <v>166</v>
      </c>
      <c r="B327" s="83">
        <v>7</v>
      </c>
      <c r="C327" s="84">
        <v>671.70836852000002</v>
      </c>
      <c r="D327" s="84">
        <v>661.35904260999996</v>
      </c>
      <c r="E327" s="84">
        <v>138.57680876000001</v>
      </c>
      <c r="F327" s="84">
        <v>138.57680876000001</v>
      </c>
    </row>
    <row r="328" spans="1:6" ht="12.75" customHeight="1" x14ac:dyDescent="0.2">
      <c r="A328" s="83" t="s">
        <v>166</v>
      </c>
      <c r="B328" s="83">
        <v>8</v>
      </c>
      <c r="C328" s="84">
        <v>687.55984850000004</v>
      </c>
      <c r="D328" s="84">
        <v>668.25096428999996</v>
      </c>
      <c r="E328" s="84">
        <v>140.02089654</v>
      </c>
      <c r="F328" s="84">
        <v>140.02089654</v>
      </c>
    </row>
    <row r="329" spans="1:6" ht="12.75" customHeight="1" x14ac:dyDescent="0.2">
      <c r="A329" s="83" t="s">
        <v>166</v>
      </c>
      <c r="B329" s="83">
        <v>9</v>
      </c>
      <c r="C329" s="84">
        <v>645.81836057999999</v>
      </c>
      <c r="D329" s="84">
        <v>628.71473071000003</v>
      </c>
      <c r="E329" s="84">
        <v>131.7367351</v>
      </c>
      <c r="F329" s="84">
        <v>131.7367351</v>
      </c>
    </row>
    <row r="330" spans="1:6" ht="12.75" customHeight="1" x14ac:dyDescent="0.2">
      <c r="A330" s="83" t="s">
        <v>166</v>
      </c>
      <c r="B330" s="83">
        <v>10</v>
      </c>
      <c r="C330" s="84">
        <v>591.84340677</v>
      </c>
      <c r="D330" s="84">
        <v>582.46088164000003</v>
      </c>
      <c r="E330" s="84">
        <v>122.04500883999999</v>
      </c>
      <c r="F330" s="84">
        <v>122.04500883999999</v>
      </c>
    </row>
    <row r="331" spans="1:6" ht="12.75" customHeight="1" x14ac:dyDescent="0.2">
      <c r="A331" s="83" t="s">
        <v>166</v>
      </c>
      <c r="B331" s="83">
        <v>11</v>
      </c>
      <c r="C331" s="84">
        <v>573.30140745999995</v>
      </c>
      <c r="D331" s="84">
        <v>559.83636906000004</v>
      </c>
      <c r="E331" s="84">
        <v>117.3044178</v>
      </c>
      <c r="F331" s="84">
        <v>117.3044178</v>
      </c>
    </row>
    <row r="332" spans="1:6" ht="12.75" customHeight="1" x14ac:dyDescent="0.2">
      <c r="A332" s="83" t="s">
        <v>166</v>
      </c>
      <c r="B332" s="83">
        <v>12</v>
      </c>
      <c r="C332" s="84">
        <v>567.52677424000001</v>
      </c>
      <c r="D332" s="84">
        <v>554.94365713000002</v>
      </c>
      <c r="E332" s="84">
        <v>116.27923124</v>
      </c>
      <c r="F332" s="84">
        <v>116.27923124</v>
      </c>
    </row>
    <row r="333" spans="1:6" ht="12.75" customHeight="1" x14ac:dyDescent="0.2">
      <c r="A333" s="83" t="s">
        <v>166</v>
      </c>
      <c r="B333" s="83">
        <v>13</v>
      </c>
      <c r="C333" s="84">
        <v>575.36478946</v>
      </c>
      <c r="D333" s="84">
        <v>556.99310050999998</v>
      </c>
      <c r="E333" s="84">
        <v>116.70865807</v>
      </c>
      <c r="F333" s="84">
        <v>116.70865807</v>
      </c>
    </row>
    <row r="334" spans="1:6" ht="12.75" customHeight="1" x14ac:dyDescent="0.2">
      <c r="A334" s="83" t="s">
        <v>166</v>
      </c>
      <c r="B334" s="83">
        <v>14</v>
      </c>
      <c r="C334" s="84">
        <v>571.94491858000004</v>
      </c>
      <c r="D334" s="84">
        <v>559.37707963000003</v>
      </c>
      <c r="E334" s="84">
        <v>117.20818131999999</v>
      </c>
      <c r="F334" s="84">
        <v>117.20818131999999</v>
      </c>
    </row>
    <row r="335" spans="1:6" ht="12.75" customHeight="1" x14ac:dyDescent="0.2">
      <c r="A335" s="83" t="s">
        <v>166</v>
      </c>
      <c r="B335" s="83">
        <v>15</v>
      </c>
      <c r="C335" s="84">
        <v>583.23453257000006</v>
      </c>
      <c r="D335" s="84">
        <v>571.75586973999998</v>
      </c>
      <c r="E335" s="84">
        <v>119.8019513</v>
      </c>
      <c r="F335" s="84">
        <v>119.8019513</v>
      </c>
    </row>
    <row r="336" spans="1:6" ht="12.75" customHeight="1" x14ac:dyDescent="0.2">
      <c r="A336" s="83" t="s">
        <v>166</v>
      </c>
      <c r="B336" s="83">
        <v>16</v>
      </c>
      <c r="C336" s="84">
        <v>593.51657725999996</v>
      </c>
      <c r="D336" s="84">
        <v>579.82898008999996</v>
      </c>
      <c r="E336" s="84">
        <v>121.49353755999999</v>
      </c>
      <c r="F336" s="84">
        <v>121.49353755999999</v>
      </c>
    </row>
    <row r="337" spans="1:6" ht="12.75" customHeight="1" x14ac:dyDescent="0.2">
      <c r="A337" s="83" t="s">
        <v>166</v>
      </c>
      <c r="B337" s="83">
        <v>17</v>
      </c>
      <c r="C337" s="84">
        <v>561.28127701999995</v>
      </c>
      <c r="D337" s="84">
        <v>546.64596101999996</v>
      </c>
      <c r="E337" s="84">
        <v>114.54058676</v>
      </c>
      <c r="F337" s="84">
        <v>114.54058676</v>
      </c>
    </row>
    <row r="338" spans="1:6" ht="12.75" customHeight="1" x14ac:dyDescent="0.2">
      <c r="A338" s="83" t="s">
        <v>166</v>
      </c>
      <c r="B338" s="83">
        <v>18</v>
      </c>
      <c r="C338" s="84">
        <v>532.91565077999996</v>
      </c>
      <c r="D338" s="84">
        <v>519.59221923999996</v>
      </c>
      <c r="E338" s="84">
        <v>108.87192426</v>
      </c>
      <c r="F338" s="84">
        <v>108.87192426</v>
      </c>
    </row>
    <row r="339" spans="1:6" ht="12.75" customHeight="1" x14ac:dyDescent="0.2">
      <c r="A339" s="83" t="s">
        <v>166</v>
      </c>
      <c r="B339" s="83">
        <v>19</v>
      </c>
      <c r="C339" s="84">
        <v>519.96619118000001</v>
      </c>
      <c r="D339" s="84">
        <v>506.56195252999999</v>
      </c>
      <c r="E339" s="84">
        <v>106.14164818</v>
      </c>
      <c r="F339" s="84">
        <v>106.14164818</v>
      </c>
    </row>
    <row r="340" spans="1:6" ht="12.75" customHeight="1" x14ac:dyDescent="0.2">
      <c r="A340" s="83" t="s">
        <v>166</v>
      </c>
      <c r="B340" s="83">
        <v>20</v>
      </c>
      <c r="C340" s="84">
        <v>510.72477549000001</v>
      </c>
      <c r="D340" s="84">
        <v>496.91285152</v>
      </c>
      <c r="E340" s="84">
        <v>104.11983924</v>
      </c>
      <c r="F340" s="84">
        <v>104.11983924</v>
      </c>
    </row>
    <row r="341" spans="1:6" ht="12.75" customHeight="1" x14ac:dyDescent="0.2">
      <c r="A341" s="83" t="s">
        <v>166</v>
      </c>
      <c r="B341" s="83">
        <v>21</v>
      </c>
      <c r="C341" s="84">
        <v>506.47600887999999</v>
      </c>
      <c r="D341" s="84">
        <v>492.08933997999998</v>
      </c>
      <c r="E341" s="84">
        <v>103.10915246</v>
      </c>
      <c r="F341" s="84">
        <v>103.10915246</v>
      </c>
    </row>
    <row r="342" spans="1:6" ht="12.75" customHeight="1" x14ac:dyDescent="0.2">
      <c r="A342" s="83" t="s">
        <v>166</v>
      </c>
      <c r="B342" s="83">
        <v>22</v>
      </c>
      <c r="C342" s="84">
        <v>494.91771261000002</v>
      </c>
      <c r="D342" s="84">
        <v>482.25406563000001</v>
      </c>
      <c r="E342" s="84">
        <v>101.04833399</v>
      </c>
      <c r="F342" s="84">
        <v>101.04833399</v>
      </c>
    </row>
    <row r="343" spans="1:6" ht="12.75" customHeight="1" x14ac:dyDescent="0.2">
      <c r="A343" s="83" t="s">
        <v>166</v>
      </c>
      <c r="B343" s="83">
        <v>23</v>
      </c>
      <c r="C343" s="84">
        <v>505.33376622999998</v>
      </c>
      <c r="D343" s="84">
        <v>492.04559086</v>
      </c>
      <c r="E343" s="84">
        <v>103.09998555999999</v>
      </c>
      <c r="F343" s="84">
        <v>103.09998555999999</v>
      </c>
    </row>
    <row r="344" spans="1:6" ht="12.75" customHeight="1" x14ac:dyDescent="0.2">
      <c r="A344" s="83" t="s">
        <v>166</v>
      </c>
      <c r="B344" s="83">
        <v>24</v>
      </c>
      <c r="C344" s="84">
        <v>576.31568042000004</v>
      </c>
      <c r="D344" s="84">
        <v>561.29937839000002</v>
      </c>
      <c r="E344" s="84">
        <v>117.61096712</v>
      </c>
      <c r="F344" s="84">
        <v>117.61096712</v>
      </c>
    </row>
    <row r="345" spans="1:6" ht="12.75" customHeight="1" x14ac:dyDescent="0.2">
      <c r="A345" s="83" t="s">
        <v>167</v>
      </c>
      <c r="B345" s="83">
        <v>1</v>
      </c>
      <c r="C345" s="84">
        <v>625.48882162999996</v>
      </c>
      <c r="D345" s="84">
        <v>609.73946190000004</v>
      </c>
      <c r="E345" s="84">
        <v>127.76078251</v>
      </c>
      <c r="F345" s="84">
        <v>127.76078251</v>
      </c>
    </row>
    <row r="346" spans="1:6" ht="12.75" customHeight="1" x14ac:dyDescent="0.2">
      <c r="A346" s="83" t="s">
        <v>167</v>
      </c>
      <c r="B346" s="83">
        <v>2</v>
      </c>
      <c r="C346" s="84">
        <v>666.39789146999999</v>
      </c>
      <c r="D346" s="84">
        <v>653.44985168999995</v>
      </c>
      <c r="E346" s="84">
        <v>136.91956909000001</v>
      </c>
      <c r="F346" s="84">
        <v>136.91956909000001</v>
      </c>
    </row>
    <row r="347" spans="1:6" ht="12.75" customHeight="1" x14ac:dyDescent="0.2">
      <c r="A347" s="83" t="s">
        <v>167</v>
      </c>
      <c r="B347" s="83">
        <v>3</v>
      </c>
      <c r="C347" s="84">
        <v>703.16815451000002</v>
      </c>
      <c r="D347" s="84">
        <v>689.94507353999995</v>
      </c>
      <c r="E347" s="84">
        <v>144.56653700999999</v>
      </c>
      <c r="F347" s="84">
        <v>144.56653700999999</v>
      </c>
    </row>
    <row r="348" spans="1:6" ht="12.75" customHeight="1" x14ac:dyDescent="0.2">
      <c r="A348" s="83" t="s">
        <v>167</v>
      </c>
      <c r="B348" s="83">
        <v>4</v>
      </c>
      <c r="C348" s="84">
        <v>715.13150509000002</v>
      </c>
      <c r="D348" s="84">
        <v>701.40278505000003</v>
      </c>
      <c r="E348" s="84">
        <v>146.96731026</v>
      </c>
      <c r="F348" s="84">
        <v>146.96731026</v>
      </c>
    </row>
    <row r="349" spans="1:6" ht="12.75" customHeight="1" x14ac:dyDescent="0.2">
      <c r="A349" s="83" t="s">
        <v>167</v>
      </c>
      <c r="B349" s="83">
        <v>5</v>
      </c>
      <c r="C349" s="84">
        <v>718.81021126999997</v>
      </c>
      <c r="D349" s="84">
        <v>703.64109960999997</v>
      </c>
      <c r="E349" s="84">
        <v>147.43631192000001</v>
      </c>
      <c r="F349" s="84">
        <v>147.43631192000001</v>
      </c>
    </row>
    <row r="350" spans="1:6" ht="12.75" customHeight="1" x14ac:dyDescent="0.2">
      <c r="A350" s="83" t="s">
        <v>167</v>
      </c>
      <c r="B350" s="83">
        <v>6</v>
      </c>
      <c r="C350" s="84">
        <v>718.58616302999997</v>
      </c>
      <c r="D350" s="84">
        <v>702.46541826999999</v>
      </c>
      <c r="E350" s="84">
        <v>147.18996741000001</v>
      </c>
      <c r="F350" s="84">
        <v>147.18996741000001</v>
      </c>
    </row>
    <row r="351" spans="1:6" ht="12.75" customHeight="1" x14ac:dyDescent="0.2">
      <c r="A351" s="83" t="s">
        <v>167</v>
      </c>
      <c r="B351" s="83">
        <v>7</v>
      </c>
      <c r="C351" s="84">
        <v>690.71856137999998</v>
      </c>
      <c r="D351" s="84">
        <v>682.59970419000001</v>
      </c>
      <c r="E351" s="84">
        <v>143.02743679</v>
      </c>
      <c r="F351" s="84">
        <v>143.02743679</v>
      </c>
    </row>
    <row r="352" spans="1:6" ht="12.75" customHeight="1" x14ac:dyDescent="0.2">
      <c r="A352" s="83" t="s">
        <v>167</v>
      </c>
      <c r="B352" s="83">
        <v>8</v>
      </c>
      <c r="C352" s="84">
        <v>665.04325421999999</v>
      </c>
      <c r="D352" s="84">
        <v>651.54177255000002</v>
      </c>
      <c r="E352" s="84">
        <v>136.51976278000001</v>
      </c>
      <c r="F352" s="84">
        <v>136.51976278000001</v>
      </c>
    </row>
    <row r="353" spans="1:6" ht="12.75" customHeight="1" x14ac:dyDescent="0.2">
      <c r="A353" s="83" t="s">
        <v>167</v>
      </c>
      <c r="B353" s="83">
        <v>9</v>
      </c>
      <c r="C353" s="84">
        <v>612.29613325000003</v>
      </c>
      <c r="D353" s="84">
        <v>598.26454005000005</v>
      </c>
      <c r="E353" s="84">
        <v>125.35640312</v>
      </c>
      <c r="F353" s="84">
        <v>125.35640312</v>
      </c>
    </row>
    <row r="354" spans="1:6" ht="12.75" customHeight="1" x14ac:dyDescent="0.2">
      <c r="A354" s="83" t="s">
        <v>167</v>
      </c>
      <c r="B354" s="83">
        <v>10</v>
      </c>
      <c r="C354" s="84">
        <v>567.80875434999996</v>
      </c>
      <c r="D354" s="84">
        <v>555.11358917999996</v>
      </c>
      <c r="E354" s="84">
        <v>116.31483768</v>
      </c>
      <c r="F354" s="84">
        <v>116.31483768</v>
      </c>
    </row>
    <row r="355" spans="1:6" ht="12.75" customHeight="1" x14ac:dyDescent="0.2">
      <c r="A355" s="83" t="s">
        <v>167</v>
      </c>
      <c r="B355" s="83">
        <v>11</v>
      </c>
      <c r="C355" s="84">
        <v>549.40013006000004</v>
      </c>
      <c r="D355" s="84">
        <v>537.32480665000003</v>
      </c>
      <c r="E355" s="84">
        <v>112.58749358999999</v>
      </c>
      <c r="F355" s="84">
        <v>112.58749358999999</v>
      </c>
    </row>
    <row r="356" spans="1:6" ht="12.75" customHeight="1" x14ac:dyDescent="0.2">
      <c r="A356" s="83" t="s">
        <v>167</v>
      </c>
      <c r="B356" s="83">
        <v>12</v>
      </c>
      <c r="C356" s="84">
        <v>542.55302035</v>
      </c>
      <c r="D356" s="84">
        <v>528.63551755000003</v>
      </c>
      <c r="E356" s="84">
        <v>110.76679729999999</v>
      </c>
      <c r="F356" s="84">
        <v>110.76679729999999</v>
      </c>
    </row>
    <row r="357" spans="1:6" ht="12.75" customHeight="1" x14ac:dyDescent="0.2">
      <c r="A357" s="83" t="s">
        <v>167</v>
      </c>
      <c r="B357" s="83">
        <v>13</v>
      </c>
      <c r="C357" s="84">
        <v>544.49288966999995</v>
      </c>
      <c r="D357" s="84">
        <v>528.98161766999999</v>
      </c>
      <c r="E357" s="84">
        <v>110.83931684</v>
      </c>
      <c r="F357" s="84">
        <v>110.83931684</v>
      </c>
    </row>
    <row r="358" spans="1:6" ht="12.75" customHeight="1" x14ac:dyDescent="0.2">
      <c r="A358" s="83" t="s">
        <v>167</v>
      </c>
      <c r="B358" s="83">
        <v>14</v>
      </c>
      <c r="C358" s="84">
        <v>553.81650808999996</v>
      </c>
      <c r="D358" s="84">
        <v>540.50996557999997</v>
      </c>
      <c r="E358" s="84">
        <v>113.25489077</v>
      </c>
      <c r="F358" s="84">
        <v>113.25489077</v>
      </c>
    </row>
    <row r="359" spans="1:6" ht="12.75" customHeight="1" x14ac:dyDescent="0.2">
      <c r="A359" s="83" t="s">
        <v>167</v>
      </c>
      <c r="B359" s="83">
        <v>15</v>
      </c>
      <c r="C359" s="84">
        <v>567.78753415999995</v>
      </c>
      <c r="D359" s="84">
        <v>553.98751123</v>
      </c>
      <c r="E359" s="84">
        <v>116.07888672999999</v>
      </c>
      <c r="F359" s="84">
        <v>116.07888672999999</v>
      </c>
    </row>
    <row r="360" spans="1:6" ht="12.75" customHeight="1" x14ac:dyDescent="0.2">
      <c r="A360" s="83" t="s">
        <v>167</v>
      </c>
      <c r="B360" s="83">
        <v>16</v>
      </c>
      <c r="C360" s="84">
        <v>577.40826573000004</v>
      </c>
      <c r="D360" s="84">
        <v>564.66535162000002</v>
      </c>
      <c r="E360" s="84">
        <v>118.31625093</v>
      </c>
      <c r="F360" s="84">
        <v>118.31625093</v>
      </c>
    </row>
    <row r="361" spans="1:6" ht="12.75" customHeight="1" x14ac:dyDescent="0.2">
      <c r="A361" s="83" t="s">
        <v>167</v>
      </c>
      <c r="B361" s="83">
        <v>17</v>
      </c>
      <c r="C361" s="84">
        <v>541.51421470000003</v>
      </c>
      <c r="D361" s="84">
        <v>528.11568711999996</v>
      </c>
      <c r="E361" s="84">
        <v>110.65787546999999</v>
      </c>
      <c r="F361" s="84">
        <v>110.65787546999999</v>
      </c>
    </row>
    <row r="362" spans="1:6" ht="12.75" customHeight="1" x14ac:dyDescent="0.2">
      <c r="A362" s="83" t="s">
        <v>167</v>
      </c>
      <c r="B362" s="83">
        <v>18</v>
      </c>
      <c r="C362" s="84">
        <v>517.65016021999998</v>
      </c>
      <c r="D362" s="84">
        <v>507.25947924000002</v>
      </c>
      <c r="E362" s="84">
        <v>106.28780331999999</v>
      </c>
      <c r="F362" s="84">
        <v>106.28780331999999</v>
      </c>
    </row>
    <row r="363" spans="1:6" ht="12.75" customHeight="1" x14ac:dyDescent="0.2">
      <c r="A363" s="83" t="s">
        <v>167</v>
      </c>
      <c r="B363" s="83">
        <v>19</v>
      </c>
      <c r="C363" s="84">
        <v>515.48506700999997</v>
      </c>
      <c r="D363" s="84">
        <v>503.21595072999997</v>
      </c>
      <c r="E363" s="84">
        <v>105.44054903999999</v>
      </c>
      <c r="F363" s="84">
        <v>105.44054903999999</v>
      </c>
    </row>
    <row r="364" spans="1:6" ht="12.75" customHeight="1" x14ac:dyDescent="0.2">
      <c r="A364" s="83" t="s">
        <v>167</v>
      </c>
      <c r="B364" s="83">
        <v>20</v>
      </c>
      <c r="C364" s="84">
        <v>505.24941966</v>
      </c>
      <c r="D364" s="84">
        <v>490.37429022999999</v>
      </c>
      <c r="E364" s="84">
        <v>102.74979226000001</v>
      </c>
      <c r="F364" s="84">
        <v>102.74979226000001</v>
      </c>
    </row>
    <row r="365" spans="1:6" ht="12.75" customHeight="1" x14ac:dyDescent="0.2">
      <c r="A365" s="83" t="s">
        <v>167</v>
      </c>
      <c r="B365" s="83">
        <v>21</v>
      </c>
      <c r="C365" s="84">
        <v>489.09650412000002</v>
      </c>
      <c r="D365" s="84">
        <v>480.81948839</v>
      </c>
      <c r="E365" s="84">
        <v>100.74774214</v>
      </c>
      <c r="F365" s="84">
        <v>100.74774214</v>
      </c>
    </row>
    <row r="366" spans="1:6" ht="12.75" customHeight="1" x14ac:dyDescent="0.2">
      <c r="A366" s="83" t="s">
        <v>167</v>
      </c>
      <c r="B366" s="83">
        <v>22</v>
      </c>
      <c r="C366" s="84">
        <v>488.46772023</v>
      </c>
      <c r="D366" s="84">
        <v>476.68411649000001</v>
      </c>
      <c r="E366" s="84">
        <v>99.881243609999999</v>
      </c>
      <c r="F366" s="84">
        <v>99.881243609999999</v>
      </c>
    </row>
    <row r="367" spans="1:6" ht="12.75" customHeight="1" x14ac:dyDescent="0.2">
      <c r="A367" s="83" t="s">
        <v>167</v>
      </c>
      <c r="B367" s="83">
        <v>23</v>
      </c>
      <c r="C367" s="84">
        <v>496.84948824999998</v>
      </c>
      <c r="D367" s="84">
        <v>487.54562342000003</v>
      </c>
      <c r="E367" s="84">
        <v>102.15709208</v>
      </c>
      <c r="F367" s="84">
        <v>102.15709208</v>
      </c>
    </row>
    <row r="368" spans="1:6" ht="12.75" customHeight="1" x14ac:dyDescent="0.2">
      <c r="A368" s="83" t="s">
        <v>167</v>
      </c>
      <c r="B368" s="83">
        <v>24</v>
      </c>
      <c r="C368" s="84">
        <v>577.93325675999995</v>
      </c>
      <c r="D368" s="84">
        <v>565.77746207999996</v>
      </c>
      <c r="E368" s="84">
        <v>118.54927522</v>
      </c>
      <c r="F368" s="84">
        <v>118.54927522</v>
      </c>
    </row>
    <row r="369" spans="1:6" ht="12.75" customHeight="1" x14ac:dyDescent="0.2">
      <c r="A369" s="83" t="s">
        <v>168</v>
      </c>
      <c r="B369" s="83">
        <v>1</v>
      </c>
      <c r="C369" s="84">
        <v>654.35794320000002</v>
      </c>
      <c r="D369" s="84">
        <v>639.75536097999998</v>
      </c>
      <c r="E369" s="84">
        <v>134.05011589</v>
      </c>
      <c r="F369" s="84">
        <v>134.05011589</v>
      </c>
    </row>
    <row r="370" spans="1:6" ht="12.75" customHeight="1" x14ac:dyDescent="0.2">
      <c r="A370" s="83" t="s">
        <v>168</v>
      </c>
      <c r="B370" s="83">
        <v>2</v>
      </c>
      <c r="C370" s="84">
        <v>671.15140330999998</v>
      </c>
      <c r="D370" s="84">
        <v>656.49557643000003</v>
      </c>
      <c r="E370" s="84">
        <v>137.55775015</v>
      </c>
      <c r="F370" s="84">
        <v>137.55775015</v>
      </c>
    </row>
    <row r="371" spans="1:6" ht="12.75" customHeight="1" x14ac:dyDescent="0.2">
      <c r="A371" s="83" t="s">
        <v>168</v>
      </c>
      <c r="B371" s="83">
        <v>3</v>
      </c>
      <c r="C371" s="84">
        <v>678.22765240000001</v>
      </c>
      <c r="D371" s="84">
        <v>665.12742456000001</v>
      </c>
      <c r="E371" s="84">
        <v>139.36641064</v>
      </c>
      <c r="F371" s="84">
        <v>139.36641064</v>
      </c>
    </row>
    <row r="372" spans="1:6" ht="12.75" customHeight="1" x14ac:dyDescent="0.2">
      <c r="A372" s="83" t="s">
        <v>168</v>
      </c>
      <c r="B372" s="83">
        <v>4</v>
      </c>
      <c r="C372" s="84">
        <v>705.17460133999998</v>
      </c>
      <c r="D372" s="84">
        <v>691.43246569999997</v>
      </c>
      <c r="E372" s="84">
        <v>144.87819533999999</v>
      </c>
      <c r="F372" s="84">
        <v>144.87819533999999</v>
      </c>
    </row>
    <row r="373" spans="1:6" ht="12.75" customHeight="1" x14ac:dyDescent="0.2">
      <c r="A373" s="83" t="s">
        <v>168</v>
      </c>
      <c r="B373" s="83">
        <v>5</v>
      </c>
      <c r="C373" s="84">
        <v>717.13853666</v>
      </c>
      <c r="D373" s="84">
        <v>703.33165890999999</v>
      </c>
      <c r="E373" s="84">
        <v>147.37147375000001</v>
      </c>
      <c r="F373" s="84">
        <v>147.37147375000001</v>
      </c>
    </row>
    <row r="374" spans="1:6" ht="12.75" customHeight="1" x14ac:dyDescent="0.2">
      <c r="A374" s="83" t="s">
        <v>168</v>
      </c>
      <c r="B374" s="83">
        <v>6</v>
      </c>
      <c r="C374" s="84">
        <v>701.15894522999997</v>
      </c>
      <c r="D374" s="84">
        <v>689.35272609000003</v>
      </c>
      <c r="E374" s="84">
        <v>144.44242043</v>
      </c>
      <c r="F374" s="84">
        <v>144.44242043</v>
      </c>
    </row>
    <row r="375" spans="1:6" ht="12.75" customHeight="1" x14ac:dyDescent="0.2">
      <c r="A375" s="83" t="s">
        <v>168</v>
      </c>
      <c r="B375" s="83">
        <v>7</v>
      </c>
      <c r="C375" s="84">
        <v>683.48181414999999</v>
      </c>
      <c r="D375" s="84">
        <v>670.34449018999999</v>
      </c>
      <c r="E375" s="84">
        <v>140.45956014000001</v>
      </c>
      <c r="F375" s="84">
        <v>140.45956014000001</v>
      </c>
    </row>
    <row r="376" spans="1:6" ht="12.75" customHeight="1" x14ac:dyDescent="0.2">
      <c r="A376" s="83" t="s">
        <v>168</v>
      </c>
      <c r="B376" s="83">
        <v>8</v>
      </c>
      <c r="C376" s="84">
        <v>654.01077894000002</v>
      </c>
      <c r="D376" s="84">
        <v>642.47680107999997</v>
      </c>
      <c r="E376" s="84">
        <v>134.62034849</v>
      </c>
      <c r="F376" s="84">
        <v>134.62034849</v>
      </c>
    </row>
    <row r="377" spans="1:6" ht="12.75" customHeight="1" x14ac:dyDescent="0.2">
      <c r="A377" s="83" t="s">
        <v>168</v>
      </c>
      <c r="B377" s="83">
        <v>9</v>
      </c>
      <c r="C377" s="84">
        <v>620.22535462999997</v>
      </c>
      <c r="D377" s="84">
        <v>604.00495115000001</v>
      </c>
      <c r="E377" s="84">
        <v>126.55921097</v>
      </c>
      <c r="F377" s="84">
        <v>126.55921097</v>
      </c>
    </row>
    <row r="378" spans="1:6" ht="12.75" customHeight="1" x14ac:dyDescent="0.2">
      <c r="A378" s="83" t="s">
        <v>168</v>
      </c>
      <c r="B378" s="83">
        <v>10</v>
      </c>
      <c r="C378" s="84">
        <v>571.22854075999999</v>
      </c>
      <c r="D378" s="84">
        <v>557.64571086000001</v>
      </c>
      <c r="E378" s="84">
        <v>116.84540174</v>
      </c>
      <c r="F378" s="84">
        <v>116.84540174</v>
      </c>
    </row>
    <row r="379" spans="1:6" ht="12.75" customHeight="1" x14ac:dyDescent="0.2">
      <c r="A379" s="83" t="s">
        <v>168</v>
      </c>
      <c r="B379" s="83">
        <v>11</v>
      </c>
      <c r="C379" s="84">
        <v>562.52979413000003</v>
      </c>
      <c r="D379" s="84">
        <v>548.39495002000001</v>
      </c>
      <c r="E379" s="84">
        <v>114.90705837</v>
      </c>
      <c r="F379" s="84">
        <v>114.90705837</v>
      </c>
    </row>
    <row r="380" spans="1:6" ht="12.75" customHeight="1" x14ac:dyDescent="0.2">
      <c r="A380" s="83" t="s">
        <v>168</v>
      </c>
      <c r="B380" s="83">
        <v>12</v>
      </c>
      <c r="C380" s="84">
        <v>563.72574626000005</v>
      </c>
      <c r="D380" s="84">
        <v>552.09881580000001</v>
      </c>
      <c r="E380" s="84">
        <v>115.68314196</v>
      </c>
      <c r="F380" s="84">
        <v>115.68314196</v>
      </c>
    </row>
    <row r="381" spans="1:6" ht="12.75" customHeight="1" x14ac:dyDescent="0.2">
      <c r="A381" s="83" t="s">
        <v>168</v>
      </c>
      <c r="B381" s="83">
        <v>13</v>
      </c>
      <c r="C381" s="84">
        <v>588.32971263000002</v>
      </c>
      <c r="D381" s="84">
        <v>573.25817480000001</v>
      </c>
      <c r="E381" s="84">
        <v>120.11673439</v>
      </c>
      <c r="F381" s="84">
        <v>120.11673439</v>
      </c>
    </row>
    <row r="382" spans="1:6" ht="12.75" customHeight="1" x14ac:dyDescent="0.2">
      <c r="A382" s="83" t="s">
        <v>168</v>
      </c>
      <c r="B382" s="83">
        <v>14</v>
      </c>
      <c r="C382" s="84">
        <v>584.80949424999994</v>
      </c>
      <c r="D382" s="84">
        <v>571.53188095999997</v>
      </c>
      <c r="E382" s="84">
        <v>119.75501817</v>
      </c>
      <c r="F382" s="84">
        <v>119.75501817</v>
      </c>
    </row>
    <row r="383" spans="1:6" ht="12.75" customHeight="1" x14ac:dyDescent="0.2">
      <c r="A383" s="83" t="s">
        <v>168</v>
      </c>
      <c r="B383" s="83">
        <v>15</v>
      </c>
      <c r="C383" s="84">
        <v>566.71463410000001</v>
      </c>
      <c r="D383" s="84">
        <v>556.11352869999996</v>
      </c>
      <c r="E383" s="84">
        <v>116.5243584</v>
      </c>
      <c r="F383" s="84">
        <v>116.5243584</v>
      </c>
    </row>
    <row r="384" spans="1:6" ht="12.75" customHeight="1" x14ac:dyDescent="0.2">
      <c r="A384" s="83" t="s">
        <v>168</v>
      </c>
      <c r="B384" s="83">
        <v>16</v>
      </c>
      <c r="C384" s="84">
        <v>557.21906793000005</v>
      </c>
      <c r="D384" s="84">
        <v>542.75082587999998</v>
      </c>
      <c r="E384" s="84">
        <v>113.72442585</v>
      </c>
      <c r="F384" s="84">
        <v>113.72442585</v>
      </c>
    </row>
    <row r="385" spans="1:6" ht="12.75" customHeight="1" x14ac:dyDescent="0.2">
      <c r="A385" s="83" t="s">
        <v>168</v>
      </c>
      <c r="B385" s="83">
        <v>17</v>
      </c>
      <c r="C385" s="84">
        <v>513.95775392999997</v>
      </c>
      <c r="D385" s="84">
        <v>499.25249332999999</v>
      </c>
      <c r="E385" s="84">
        <v>104.61007234</v>
      </c>
      <c r="F385" s="84">
        <v>104.61007234</v>
      </c>
    </row>
    <row r="386" spans="1:6" ht="12.75" customHeight="1" x14ac:dyDescent="0.2">
      <c r="A386" s="83" t="s">
        <v>168</v>
      </c>
      <c r="B386" s="83">
        <v>18</v>
      </c>
      <c r="C386" s="84">
        <v>497.50557805</v>
      </c>
      <c r="D386" s="84">
        <v>483.75935132000001</v>
      </c>
      <c r="E386" s="84">
        <v>101.36374162</v>
      </c>
      <c r="F386" s="84">
        <v>101.36374162</v>
      </c>
    </row>
    <row r="387" spans="1:6" ht="12.75" customHeight="1" x14ac:dyDescent="0.2">
      <c r="A387" s="83" t="s">
        <v>168</v>
      </c>
      <c r="B387" s="83">
        <v>19</v>
      </c>
      <c r="C387" s="84">
        <v>499.11735847</v>
      </c>
      <c r="D387" s="84">
        <v>486.33566108000002</v>
      </c>
      <c r="E387" s="84">
        <v>101.90356456000001</v>
      </c>
      <c r="F387" s="84">
        <v>101.90356456000001</v>
      </c>
    </row>
    <row r="388" spans="1:6" ht="12.75" customHeight="1" x14ac:dyDescent="0.2">
      <c r="A388" s="83" t="s">
        <v>168</v>
      </c>
      <c r="B388" s="83">
        <v>20</v>
      </c>
      <c r="C388" s="84">
        <v>496.89236219999998</v>
      </c>
      <c r="D388" s="84">
        <v>484.84321272</v>
      </c>
      <c r="E388" s="84">
        <v>101.59084678000001</v>
      </c>
      <c r="F388" s="84">
        <v>101.59084678000001</v>
      </c>
    </row>
    <row r="389" spans="1:6" ht="12.75" customHeight="1" x14ac:dyDescent="0.2">
      <c r="A389" s="83" t="s">
        <v>168</v>
      </c>
      <c r="B389" s="83">
        <v>21</v>
      </c>
      <c r="C389" s="84">
        <v>493.62215500999997</v>
      </c>
      <c r="D389" s="84">
        <v>481.79866989999999</v>
      </c>
      <c r="E389" s="84">
        <v>100.95291337</v>
      </c>
      <c r="F389" s="84">
        <v>100.95291337</v>
      </c>
    </row>
    <row r="390" spans="1:6" ht="12.75" customHeight="1" x14ac:dyDescent="0.2">
      <c r="A390" s="83" t="s">
        <v>168</v>
      </c>
      <c r="B390" s="83">
        <v>22</v>
      </c>
      <c r="C390" s="84">
        <v>491.34165585</v>
      </c>
      <c r="D390" s="84">
        <v>477.75775174</v>
      </c>
      <c r="E390" s="84">
        <v>100.10620605</v>
      </c>
      <c r="F390" s="84">
        <v>100.10620605</v>
      </c>
    </row>
    <row r="391" spans="1:6" ht="12.75" customHeight="1" x14ac:dyDescent="0.2">
      <c r="A391" s="83" t="s">
        <v>168</v>
      </c>
      <c r="B391" s="83">
        <v>23</v>
      </c>
      <c r="C391" s="84">
        <v>507.61551049000002</v>
      </c>
      <c r="D391" s="84">
        <v>493.05128814</v>
      </c>
      <c r="E391" s="84">
        <v>103.31071273000001</v>
      </c>
      <c r="F391" s="84">
        <v>103.31071273000001</v>
      </c>
    </row>
    <row r="392" spans="1:6" ht="12.75" customHeight="1" x14ac:dyDescent="0.2">
      <c r="A392" s="83" t="s">
        <v>168</v>
      </c>
      <c r="B392" s="83">
        <v>24</v>
      </c>
      <c r="C392" s="84">
        <v>578.13948598000002</v>
      </c>
      <c r="D392" s="84">
        <v>564.29670782000005</v>
      </c>
      <c r="E392" s="84">
        <v>118.23900775</v>
      </c>
      <c r="F392" s="84">
        <v>118.23900775</v>
      </c>
    </row>
    <row r="393" spans="1:6" ht="12.75" customHeight="1" x14ac:dyDescent="0.2">
      <c r="A393" s="83" t="s">
        <v>169</v>
      </c>
      <c r="B393" s="83">
        <v>1</v>
      </c>
      <c r="C393" s="84">
        <v>672.59078950000003</v>
      </c>
      <c r="D393" s="84">
        <v>656.06678596999996</v>
      </c>
      <c r="E393" s="84">
        <v>137.46790422999999</v>
      </c>
      <c r="F393" s="84">
        <v>137.46790422999999</v>
      </c>
    </row>
    <row r="394" spans="1:6" ht="12.75" customHeight="1" x14ac:dyDescent="0.2">
      <c r="A394" s="83" t="s">
        <v>169</v>
      </c>
      <c r="B394" s="83">
        <v>2</v>
      </c>
      <c r="C394" s="84">
        <v>693.66075572</v>
      </c>
      <c r="D394" s="84">
        <v>677.59157362999997</v>
      </c>
      <c r="E394" s="84">
        <v>141.97806617000001</v>
      </c>
      <c r="F394" s="84">
        <v>141.97806617000001</v>
      </c>
    </row>
    <row r="395" spans="1:6" ht="12.75" customHeight="1" x14ac:dyDescent="0.2">
      <c r="A395" s="83" t="s">
        <v>169</v>
      </c>
      <c r="B395" s="83">
        <v>3</v>
      </c>
      <c r="C395" s="84">
        <v>678.61809072999995</v>
      </c>
      <c r="D395" s="84">
        <v>663.76021940999999</v>
      </c>
      <c r="E395" s="84">
        <v>139.0799355</v>
      </c>
      <c r="F395" s="84">
        <v>139.0799355</v>
      </c>
    </row>
    <row r="396" spans="1:6" ht="12.75" customHeight="1" x14ac:dyDescent="0.2">
      <c r="A396" s="83" t="s">
        <v>169</v>
      </c>
      <c r="B396" s="83">
        <v>4</v>
      </c>
      <c r="C396" s="84">
        <v>661.80829922999999</v>
      </c>
      <c r="D396" s="84">
        <v>653.88427581999997</v>
      </c>
      <c r="E396" s="84">
        <v>137.01059545999999</v>
      </c>
      <c r="F396" s="84">
        <v>137.01059545999999</v>
      </c>
    </row>
    <row r="397" spans="1:6" ht="12.75" customHeight="1" x14ac:dyDescent="0.2">
      <c r="A397" s="83" t="s">
        <v>169</v>
      </c>
      <c r="B397" s="83">
        <v>5</v>
      </c>
      <c r="C397" s="84">
        <v>674.27583663999997</v>
      </c>
      <c r="D397" s="84">
        <v>665.24022234999995</v>
      </c>
      <c r="E397" s="84">
        <v>139.39004553999999</v>
      </c>
      <c r="F397" s="84">
        <v>139.39004553999999</v>
      </c>
    </row>
    <row r="398" spans="1:6" ht="12.75" customHeight="1" x14ac:dyDescent="0.2">
      <c r="A398" s="83" t="s">
        <v>169</v>
      </c>
      <c r="B398" s="83">
        <v>6</v>
      </c>
      <c r="C398" s="84">
        <v>677.87116871000001</v>
      </c>
      <c r="D398" s="84">
        <v>664.12627300999998</v>
      </c>
      <c r="E398" s="84">
        <v>139.15663595000001</v>
      </c>
      <c r="F398" s="84">
        <v>139.15663595000001</v>
      </c>
    </row>
    <row r="399" spans="1:6" ht="12.75" customHeight="1" x14ac:dyDescent="0.2">
      <c r="A399" s="83" t="s">
        <v>169</v>
      </c>
      <c r="B399" s="83">
        <v>7</v>
      </c>
      <c r="C399" s="84">
        <v>682.30361642000003</v>
      </c>
      <c r="D399" s="84">
        <v>668.50717804999999</v>
      </c>
      <c r="E399" s="84">
        <v>140.07458188000001</v>
      </c>
      <c r="F399" s="84">
        <v>140.07458188000001</v>
      </c>
    </row>
    <row r="400" spans="1:6" ht="12.75" customHeight="1" x14ac:dyDescent="0.2">
      <c r="A400" s="83" t="s">
        <v>169</v>
      </c>
      <c r="B400" s="83">
        <v>8</v>
      </c>
      <c r="C400" s="84">
        <v>666.01017417000003</v>
      </c>
      <c r="D400" s="84">
        <v>653.01177915999995</v>
      </c>
      <c r="E400" s="84">
        <v>136.82777827000001</v>
      </c>
      <c r="F400" s="84">
        <v>136.82777827000001</v>
      </c>
    </row>
    <row r="401" spans="1:6" ht="12.75" customHeight="1" x14ac:dyDescent="0.2">
      <c r="A401" s="83" t="s">
        <v>169</v>
      </c>
      <c r="B401" s="83">
        <v>9</v>
      </c>
      <c r="C401" s="84">
        <v>634.80468418999999</v>
      </c>
      <c r="D401" s="84">
        <v>619.69774641000004</v>
      </c>
      <c r="E401" s="84">
        <v>129.84737572</v>
      </c>
      <c r="F401" s="84">
        <v>129.84737572</v>
      </c>
    </row>
    <row r="402" spans="1:6" ht="12.75" customHeight="1" x14ac:dyDescent="0.2">
      <c r="A402" s="83" t="s">
        <v>169</v>
      </c>
      <c r="B402" s="83">
        <v>10</v>
      </c>
      <c r="C402" s="84">
        <v>599.58874882999999</v>
      </c>
      <c r="D402" s="84">
        <v>585.08912389</v>
      </c>
      <c r="E402" s="84">
        <v>122.59571338000001</v>
      </c>
      <c r="F402" s="84">
        <v>122.59571338000001</v>
      </c>
    </row>
    <row r="403" spans="1:6" ht="12.75" customHeight="1" x14ac:dyDescent="0.2">
      <c r="A403" s="83" t="s">
        <v>169</v>
      </c>
      <c r="B403" s="83">
        <v>11</v>
      </c>
      <c r="C403" s="84">
        <v>579.97822400999996</v>
      </c>
      <c r="D403" s="84">
        <v>571.04336264999995</v>
      </c>
      <c r="E403" s="84">
        <v>119.65265727000001</v>
      </c>
      <c r="F403" s="84">
        <v>119.65265727000001</v>
      </c>
    </row>
    <row r="404" spans="1:6" ht="12.75" customHeight="1" x14ac:dyDescent="0.2">
      <c r="A404" s="83" t="s">
        <v>169</v>
      </c>
      <c r="B404" s="83">
        <v>12</v>
      </c>
      <c r="C404" s="84">
        <v>580.30483436999998</v>
      </c>
      <c r="D404" s="84">
        <v>568.10254354999995</v>
      </c>
      <c r="E404" s="84">
        <v>119.03645745</v>
      </c>
      <c r="F404" s="84">
        <v>119.03645745</v>
      </c>
    </row>
    <row r="405" spans="1:6" ht="12.75" customHeight="1" x14ac:dyDescent="0.2">
      <c r="A405" s="83" t="s">
        <v>169</v>
      </c>
      <c r="B405" s="83">
        <v>13</v>
      </c>
      <c r="C405" s="84">
        <v>578.64634882999997</v>
      </c>
      <c r="D405" s="84">
        <v>565.92232131000003</v>
      </c>
      <c r="E405" s="84">
        <v>118.57962807</v>
      </c>
      <c r="F405" s="84">
        <v>118.57962807</v>
      </c>
    </row>
    <row r="406" spans="1:6" ht="12.75" customHeight="1" x14ac:dyDescent="0.2">
      <c r="A406" s="83" t="s">
        <v>169</v>
      </c>
      <c r="B406" s="83">
        <v>14</v>
      </c>
      <c r="C406" s="84">
        <v>579.12419453999996</v>
      </c>
      <c r="D406" s="84">
        <v>566.40530225999998</v>
      </c>
      <c r="E406" s="84">
        <v>118.68082871</v>
      </c>
      <c r="F406" s="84">
        <v>118.68082871</v>
      </c>
    </row>
    <row r="407" spans="1:6" ht="12.75" customHeight="1" x14ac:dyDescent="0.2">
      <c r="A407" s="83" t="s">
        <v>169</v>
      </c>
      <c r="B407" s="83">
        <v>15</v>
      </c>
      <c r="C407" s="84">
        <v>580.40621398999997</v>
      </c>
      <c r="D407" s="84">
        <v>566.77487584999994</v>
      </c>
      <c r="E407" s="84">
        <v>118.75826671999999</v>
      </c>
      <c r="F407" s="84">
        <v>118.75826671999999</v>
      </c>
    </row>
    <row r="408" spans="1:6" ht="12.75" customHeight="1" x14ac:dyDescent="0.2">
      <c r="A408" s="83" t="s">
        <v>169</v>
      </c>
      <c r="B408" s="83">
        <v>16</v>
      </c>
      <c r="C408" s="84">
        <v>580.1304275</v>
      </c>
      <c r="D408" s="84">
        <v>567.51464911999994</v>
      </c>
      <c r="E408" s="84">
        <v>118.91327393</v>
      </c>
      <c r="F408" s="84">
        <v>118.91327393</v>
      </c>
    </row>
    <row r="409" spans="1:6" ht="12.75" customHeight="1" x14ac:dyDescent="0.2">
      <c r="A409" s="83" t="s">
        <v>169</v>
      </c>
      <c r="B409" s="83">
        <v>17</v>
      </c>
      <c r="C409" s="84">
        <v>538.21650781999995</v>
      </c>
      <c r="D409" s="84">
        <v>530.49236708000001</v>
      </c>
      <c r="E409" s="84">
        <v>111.15586930000001</v>
      </c>
      <c r="F409" s="84">
        <v>111.15586930000001</v>
      </c>
    </row>
    <row r="410" spans="1:6" ht="12.75" customHeight="1" x14ac:dyDescent="0.2">
      <c r="A410" s="83" t="s">
        <v>169</v>
      </c>
      <c r="B410" s="83">
        <v>18</v>
      </c>
      <c r="C410" s="84">
        <v>530.23170446999995</v>
      </c>
      <c r="D410" s="84">
        <v>517.20494067000004</v>
      </c>
      <c r="E410" s="84">
        <v>108.37170967</v>
      </c>
      <c r="F410" s="84">
        <v>108.37170967</v>
      </c>
    </row>
    <row r="411" spans="1:6" ht="12.75" customHeight="1" x14ac:dyDescent="0.2">
      <c r="A411" s="83" t="s">
        <v>169</v>
      </c>
      <c r="B411" s="83">
        <v>19</v>
      </c>
      <c r="C411" s="84">
        <v>532.08275780999998</v>
      </c>
      <c r="D411" s="84">
        <v>518.89500784999996</v>
      </c>
      <c r="E411" s="84">
        <v>108.72583519</v>
      </c>
      <c r="F411" s="84">
        <v>108.72583519</v>
      </c>
    </row>
    <row r="412" spans="1:6" ht="12.75" customHeight="1" x14ac:dyDescent="0.2">
      <c r="A412" s="83" t="s">
        <v>169</v>
      </c>
      <c r="B412" s="83">
        <v>20</v>
      </c>
      <c r="C412" s="84">
        <v>528.63771671999996</v>
      </c>
      <c r="D412" s="84">
        <v>515.20721318000005</v>
      </c>
      <c r="E412" s="84">
        <v>107.95311903</v>
      </c>
      <c r="F412" s="84">
        <v>107.95311903</v>
      </c>
    </row>
    <row r="413" spans="1:6" ht="12.75" customHeight="1" x14ac:dyDescent="0.2">
      <c r="A413" s="83" t="s">
        <v>169</v>
      </c>
      <c r="B413" s="83">
        <v>21</v>
      </c>
      <c r="C413" s="84">
        <v>529.26372747999994</v>
      </c>
      <c r="D413" s="84">
        <v>515.78304662999994</v>
      </c>
      <c r="E413" s="84">
        <v>108.07377537000001</v>
      </c>
      <c r="F413" s="84">
        <v>108.07377537000001</v>
      </c>
    </row>
    <row r="414" spans="1:6" ht="12.75" customHeight="1" x14ac:dyDescent="0.2">
      <c r="A414" s="83" t="s">
        <v>169</v>
      </c>
      <c r="B414" s="83">
        <v>22</v>
      </c>
      <c r="C414" s="84">
        <v>519.14761738000004</v>
      </c>
      <c r="D414" s="84">
        <v>506.19360288000001</v>
      </c>
      <c r="E414" s="84">
        <v>106.06446662</v>
      </c>
      <c r="F414" s="84">
        <v>106.06446662</v>
      </c>
    </row>
    <row r="415" spans="1:6" ht="12.75" customHeight="1" x14ac:dyDescent="0.2">
      <c r="A415" s="83" t="s">
        <v>169</v>
      </c>
      <c r="B415" s="83">
        <v>23</v>
      </c>
      <c r="C415" s="84">
        <v>537.26844395000001</v>
      </c>
      <c r="D415" s="84">
        <v>523.31769953000003</v>
      </c>
      <c r="E415" s="84">
        <v>109.65253681</v>
      </c>
      <c r="F415" s="84">
        <v>109.65253681</v>
      </c>
    </row>
    <row r="416" spans="1:6" ht="12.75" customHeight="1" x14ac:dyDescent="0.2">
      <c r="A416" s="83" t="s">
        <v>169</v>
      </c>
      <c r="B416" s="83">
        <v>24</v>
      </c>
      <c r="C416" s="84">
        <v>583.83587780000005</v>
      </c>
      <c r="D416" s="84">
        <v>569.60651254000004</v>
      </c>
      <c r="E416" s="84">
        <v>119.35158918</v>
      </c>
      <c r="F416" s="84">
        <v>119.35158918</v>
      </c>
    </row>
    <row r="417" spans="1:6" ht="12.75" customHeight="1" x14ac:dyDescent="0.2">
      <c r="A417" s="83" t="s">
        <v>170</v>
      </c>
      <c r="B417" s="83">
        <v>1</v>
      </c>
      <c r="C417" s="84">
        <v>659.65315244999999</v>
      </c>
      <c r="D417" s="84">
        <v>651.07949260999999</v>
      </c>
      <c r="E417" s="84">
        <v>136.42289969999999</v>
      </c>
      <c r="F417" s="84">
        <v>136.42289969999999</v>
      </c>
    </row>
    <row r="418" spans="1:6" ht="12.75" customHeight="1" x14ac:dyDescent="0.2">
      <c r="A418" s="83" t="s">
        <v>170</v>
      </c>
      <c r="B418" s="83">
        <v>2</v>
      </c>
      <c r="C418" s="84">
        <v>690.61132259999999</v>
      </c>
      <c r="D418" s="84">
        <v>675.60139107999998</v>
      </c>
      <c r="E418" s="84">
        <v>141.56105645</v>
      </c>
      <c r="F418" s="84">
        <v>141.56105645</v>
      </c>
    </row>
    <row r="419" spans="1:6" ht="12.75" customHeight="1" x14ac:dyDescent="0.2">
      <c r="A419" s="83" t="s">
        <v>170</v>
      </c>
      <c r="B419" s="83">
        <v>3</v>
      </c>
      <c r="C419" s="84">
        <v>713.79048522999994</v>
      </c>
      <c r="D419" s="84">
        <v>701.80524892000005</v>
      </c>
      <c r="E419" s="84">
        <v>147.05163988000001</v>
      </c>
      <c r="F419" s="84">
        <v>147.05163988000001</v>
      </c>
    </row>
    <row r="420" spans="1:6" ht="12.75" customHeight="1" x14ac:dyDescent="0.2">
      <c r="A420" s="83" t="s">
        <v>170</v>
      </c>
      <c r="B420" s="83">
        <v>4</v>
      </c>
      <c r="C420" s="84">
        <v>728.11382182</v>
      </c>
      <c r="D420" s="84">
        <v>711.49588148999999</v>
      </c>
      <c r="E420" s="84">
        <v>149.08215107000001</v>
      </c>
      <c r="F420" s="84">
        <v>149.08215107000001</v>
      </c>
    </row>
    <row r="421" spans="1:6" ht="12.75" customHeight="1" x14ac:dyDescent="0.2">
      <c r="A421" s="83" t="s">
        <v>170</v>
      </c>
      <c r="B421" s="83">
        <v>5</v>
      </c>
      <c r="C421" s="84">
        <v>720.31817536000005</v>
      </c>
      <c r="D421" s="84">
        <v>704.60469785999999</v>
      </c>
      <c r="E421" s="84">
        <v>147.63821793</v>
      </c>
      <c r="F421" s="84">
        <v>147.63821793</v>
      </c>
    </row>
    <row r="422" spans="1:6" ht="12.75" customHeight="1" x14ac:dyDescent="0.2">
      <c r="A422" s="83" t="s">
        <v>170</v>
      </c>
      <c r="B422" s="83">
        <v>6</v>
      </c>
      <c r="C422" s="84">
        <v>708.19342801000005</v>
      </c>
      <c r="D422" s="84">
        <v>698.77195074999997</v>
      </c>
      <c r="E422" s="84">
        <v>146.4160626</v>
      </c>
      <c r="F422" s="84">
        <v>146.4160626</v>
      </c>
    </row>
    <row r="423" spans="1:6" ht="12.75" customHeight="1" x14ac:dyDescent="0.2">
      <c r="A423" s="83" t="s">
        <v>170</v>
      </c>
      <c r="B423" s="83">
        <v>7</v>
      </c>
      <c r="C423" s="84">
        <v>683.46037293999996</v>
      </c>
      <c r="D423" s="84">
        <v>671.75813735999998</v>
      </c>
      <c r="E423" s="84">
        <v>140.75576644</v>
      </c>
      <c r="F423" s="84">
        <v>140.75576644</v>
      </c>
    </row>
    <row r="424" spans="1:6" ht="12.75" customHeight="1" x14ac:dyDescent="0.2">
      <c r="A424" s="83" t="s">
        <v>170</v>
      </c>
      <c r="B424" s="83">
        <v>8</v>
      </c>
      <c r="C424" s="84">
        <v>653.40031066999995</v>
      </c>
      <c r="D424" s="84">
        <v>642.04680761999998</v>
      </c>
      <c r="E424" s="84">
        <v>134.53025049999999</v>
      </c>
      <c r="F424" s="84">
        <v>134.53025049999999</v>
      </c>
    </row>
    <row r="425" spans="1:6" ht="12.75" customHeight="1" x14ac:dyDescent="0.2">
      <c r="A425" s="83" t="s">
        <v>170</v>
      </c>
      <c r="B425" s="83">
        <v>9</v>
      </c>
      <c r="C425" s="84">
        <v>635.04191987000002</v>
      </c>
      <c r="D425" s="84">
        <v>621.73430038000004</v>
      </c>
      <c r="E425" s="84">
        <v>130.27410180000001</v>
      </c>
      <c r="F425" s="84">
        <v>130.27410180000001</v>
      </c>
    </row>
    <row r="426" spans="1:6" ht="12.75" customHeight="1" x14ac:dyDescent="0.2">
      <c r="A426" s="83" t="s">
        <v>170</v>
      </c>
      <c r="B426" s="83">
        <v>10</v>
      </c>
      <c r="C426" s="84">
        <v>602.12614922</v>
      </c>
      <c r="D426" s="84">
        <v>588.18059026000003</v>
      </c>
      <c r="E426" s="84">
        <v>123.24347883999999</v>
      </c>
      <c r="F426" s="84">
        <v>123.24347883999999</v>
      </c>
    </row>
    <row r="427" spans="1:6" ht="12.75" customHeight="1" x14ac:dyDescent="0.2">
      <c r="A427" s="83" t="s">
        <v>170</v>
      </c>
      <c r="B427" s="83">
        <v>11</v>
      </c>
      <c r="C427" s="84">
        <v>592.27032535000001</v>
      </c>
      <c r="D427" s="84">
        <v>584.27225536000003</v>
      </c>
      <c r="E427" s="84">
        <v>122.42455214</v>
      </c>
      <c r="F427" s="84">
        <v>122.42455214</v>
      </c>
    </row>
    <row r="428" spans="1:6" ht="12.75" customHeight="1" x14ac:dyDescent="0.2">
      <c r="A428" s="83" t="s">
        <v>170</v>
      </c>
      <c r="B428" s="83">
        <v>12</v>
      </c>
      <c r="C428" s="84">
        <v>598.73188211000002</v>
      </c>
      <c r="D428" s="84">
        <v>586.53472218000002</v>
      </c>
      <c r="E428" s="84">
        <v>122.89861449999999</v>
      </c>
      <c r="F428" s="84">
        <v>122.89861449999999</v>
      </c>
    </row>
    <row r="429" spans="1:6" ht="12.75" customHeight="1" x14ac:dyDescent="0.2">
      <c r="A429" s="83" t="s">
        <v>170</v>
      </c>
      <c r="B429" s="83">
        <v>13</v>
      </c>
      <c r="C429" s="84">
        <v>605.26992509000002</v>
      </c>
      <c r="D429" s="84">
        <v>588.09597830999996</v>
      </c>
      <c r="E429" s="84">
        <v>123.22574981</v>
      </c>
      <c r="F429" s="84">
        <v>123.22574981</v>
      </c>
    </row>
    <row r="430" spans="1:6" ht="12.75" customHeight="1" x14ac:dyDescent="0.2">
      <c r="A430" s="83" t="s">
        <v>170</v>
      </c>
      <c r="B430" s="83">
        <v>14</v>
      </c>
      <c r="C430" s="84">
        <v>603.42041615999995</v>
      </c>
      <c r="D430" s="84">
        <v>588.00577432</v>
      </c>
      <c r="E430" s="84">
        <v>123.20684906</v>
      </c>
      <c r="F430" s="84">
        <v>123.20684906</v>
      </c>
    </row>
    <row r="431" spans="1:6" ht="12.75" customHeight="1" x14ac:dyDescent="0.2">
      <c r="A431" s="83" t="s">
        <v>170</v>
      </c>
      <c r="B431" s="83">
        <v>15</v>
      </c>
      <c r="C431" s="84">
        <v>601.62433912999995</v>
      </c>
      <c r="D431" s="84">
        <v>587.41573224000001</v>
      </c>
      <c r="E431" s="84">
        <v>123.08321553</v>
      </c>
      <c r="F431" s="84">
        <v>123.08321553</v>
      </c>
    </row>
    <row r="432" spans="1:6" ht="12.75" customHeight="1" x14ac:dyDescent="0.2">
      <c r="A432" s="83" t="s">
        <v>170</v>
      </c>
      <c r="B432" s="83">
        <v>16</v>
      </c>
      <c r="C432" s="84">
        <v>601.70847265999998</v>
      </c>
      <c r="D432" s="84">
        <v>588.82536856000002</v>
      </c>
      <c r="E432" s="84">
        <v>123.37858143</v>
      </c>
      <c r="F432" s="84">
        <v>123.37858143</v>
      </c>
    </row>
    <row r="433" spans="1:6" ht="12.75" customHeight="1" x14ac:dyDescent="0.2">
      <c r="A433" s="83" t="s">
        <v>170</v>
      </c>
      <c r="B433" s="83">
        <v>17</v>
      </c>
      <c r="C433" s="84">
        <v>561.50255202000005</v>
      </c>
      <c r="D433" s="84">
        <v>547.63109341999996</v>
      </c>
      <c r="E433" s="84">
        <v>114.74700489999999</v>
      </c>
      <c r="F433" s="84">
        <v>114.74700489999999</v>
      </c>
    </row>
    <row r="434" spans="1:6" ht="12.75" customHeight="1" x14ac:dyDescent="0.2">
      <c r="A434" s="83" t="s">
        <v>170</v>
      </c>
      <c r="B434" s="83">
        <v>18</v>
      </c>
      <c r="C434" s="84">
        <v>542.57019318000005</v>
      </c>
      <c r="D434" s="84">
        <v>529.15903447000005</v>
      </c>
      <c r="E434" s="84">
        <v>110.87649158000001</v>
      </c>
      <c r="F434" s="84">
        <v>110.87649158000001</v>
      </c>
    </row>
    <row r="435" spans="1:6" ht="12.75" customHeight="1" x14ac:dyDescent="0.2">
      <c r="A435" s="83" t="s">
        <v>170</v>
      </c>
      <c r="B435" s="83">
        <v>19</v>
      </c>
      <c r="C435" s="84">
        <v>545.54826105999996</v>
      </c>
      <c r="D435" s="84">
        <v>531.37800714000002</v>
      </c>
      <c r="E435" s="84">
        <v>111.34144046999999</v>
      </c>
      <c r="F435" s="84">
        <v>111.34144046999999</v>
      </c>
    </row>
    <row r="436" spans="1:6" ht="12.75" customHeight="1" x14ac:dyDescent="0.2">
      <c r="A436" s="83" t="s">
        <v>170</v>
      </c>
      <c r="B436" s="83">
        <v>20</v>
      </c>
      <c r="C436" s="84">
        <v>540.58600770999999</v>
      </c>
      <c r="D436" s="84">
        <v>525.04697540999996</v>
      </c>
      <c r="E436" s="84">
        <v>110.01487787000001</v>
      </c>
      <c r="F436" s="84">
        <v>110.01487787000001</v>
      </c>
    </row>
    <row r="437" spans="1:6" ht="12.75" customHeight="1" x14ac:dyDescent="0.2">
      <c r="A437" s="83" t="s">
        <v>170</v>
      </c>
      <c r="B437" s="83">
        <v>21</v>
      </c>
      <c r="C437" s="84">
        <v>545.78907985000001</v>
      </c>
      <c r="D437" s="84">
        <v>528.83672368999999</v>
      </c>
      <c r="E437" s="84">
        <v>110.80895671</v>
      </c>
      <c r="F437" s="84">
        <v>110.80895671</v>
      </c>
    </row>
    <row r="438" spans="1:6" ht="12.75" customHeight="1" x14ac:dyDescent="0.2">
      <c r="A438" s="83" t="s">
        <v>170</v>
      </c>
      <c r="B438" s="83">
        <v>22</v>
      </c>
      <c r="C438" s="84">
        <v>543.64569617999996</v>
      </c>
      <c r="D438" s="84">
        <v>528.53138179999996</v>
      </c>
      <c r="E438" s="84">
        <v>110.74497739</v>
      </c>
      <c r="F438" s="84">
        <v>110.74497739</v>
      </c>
    </row>
    <row r="439" spans="1:6" ht="12.75" customHeight="1" x14ac:dyDescent="0.2">
      <c r="A439" s="83" t="s">
        <v>170</v>
      </c>
      <c r="B439" s="83">
        <v>23</v>
      </c>
      <c r="C439" s="84">
        <v>520.53928214999996</v>
      </c>
      <c r="D439" s="84">
        <v>503.39572511</v>
      </c>
      <c r="E439" s="84">
        <v>105.47821777999999</v>
      </c>
      <c r="F439" s="84">
        <v>105.47821777999999</v>
      </c>
    </row>
    <row r="440" spans="1:6" ht="12.75" customHeight="1" x14ac:dyDescent="0.2">
      <c r="A440" s="83" t="s">
        <v>170</v>
      </c>
      <c r="B440" s="83">
        <v>24</v>
      </c>
      <c r="C440" s="84">
        <v>548.06528711999999</v>
      </c>
      <c r="D440" s="84">
        <v>527.89731539000002</v>
      </c>
      <c r="E440" s="84">
        <v>110.6121193</v>
      </c>
      <c r="F440" s="84">
        <v>110.6121193</v>
      </c>
    </row>
    <row r="441" spans="1:6" ht="12.75" customHeight="1" x14ac:dyDescent="0.2">
      <c r="A441" s="83" t="s">
        <v>171</v>
      </c>
      <c r="B441" s="83">
        <v>1</v>
      </c>
      <c r="C441" s="84">
        <v>614.41352924</v>
      </c>
      <c r="D441" s="84">
        <v>606.09401815000001</v>
      </c>
      <c r="E441" s="84">
        <v>126.99694029</v>
      </c>
      <c r="F441" s="84">
        <v>126.99694029</v>
      </c>
    </row>
    <row r="442" spans="1:6" ht="12.75" customHeight="1" x14ac:dyDescent="0.2">
      <c r="A442" s="83" t="s">
        <v>171</v>
      </c>
      <c r="B442" s="83">
        <v>2</v>
      </c>
      <c r="C442" s="84">
        <v>614.93664603000002</v>
      </c>
      <c r="D442" s="84">
        <v>605.27283437000006</v>
      </c>
      <c r="E442" s="84">
        <v>126.82487485999999</v>
      </c>
      <c r="F442" s="84">
        <v>126.82487485999999</v>
      </c>
    </row>
    <row r="443" spans="1:6" ht="12.75" customHeight="1" x14ac:dyDescent="0.2">
      <c r="A443" s="83" t="s">
        <v>171</v>
      </c>
      <c r="B443" s="83">
        <v>3</v>
      </c>
      <c r="C443" s="84">
        <v>623.68519328000002</v>
      </c>
      <c r="D443" s="84">
        <v>615.67077374999997</v>
      </c>
      <c r="E443" s="84">
        <v>129.00359044999999</v>
      </c>
      <c r="F443" s="84">
        <v>129.00359044999999</v>
      </c>
    </row>
    <row r="444" spans="1:6" ht="12.75" customHeight="1" x14ac:dyDescent="0.2">
      <c r="A444" s="83" t="s">
        <v>171</v>
      </c>
      <c r="B444" s="83">
        <v>4</v>
      </c>
      <c r="C444" s="84">
        <v>666.81925189000003</v>
      </c>
      <c r="D444" s="84">
        <v>647.36552850999999</v>
      </c>
      <c r="E444" s="84">
        <v>135.64470016999999</v>
      </c>
      <c r="F444" s="84">
        <v>135.64470016999999</v>
      </c>
    </row>
    <row r="445" spans="1:6" ht="12.75" customHeight="1" x14ac:dyDescent="0.2">
      <c r="A445" s="83" t="s">
        <v>171</v>
      </c>
      <c r="B445" s="83">
        <v>5</v>
      </c>
      <c r="C445" s="84">
        <v>699.25140040999997</v>
      </c>
      <c r="D445" s="84">
        <v>683.89983259999997</v>
      </c>
      <c r="E445" s="84">
        <v>143.29985712000001</v>
      </c>
      <c r="F445" s="84">
        <v>143.29985712000001</v>
      </c>
    </row>
    <row r="446" spans="1:6" ht="12.75" customHeight="1" x14ac:dyDescent="0.2">
      <c r="A446" s="83" t="s">
        <v>171</v>
      </c>
      <c r="B446" s="83">
        <v>6</v>
      </c>
      <c r="C446" s="84">
        <v>737.41757847999997</v>
      </c>
      <c r="D446" s="84">
        <v>721.14332262999994</v>
      </c>
      <c r="E446" s="84">
        <v>151.10361220999999</v>
      </c>
      <c r="F446" s="84">
        <v>151.10361220999999</v>
      </c>
    </row>
    <row r="447" spans="1:6" ht="12.75" customHeight="1" x14ac:dyDescent="0.2">
      <c r="A447" s="83" t="s">
        <v>171</v>
      </c>
      <c r="B447" s="83">
        <v>7</v>
      </c>
      <c r="C447" s="84">
        <v>710.64740270000004</v>
      </c>
      <c r="D447" s="84">
        <v>696.99047128999996</v>
      </c>
      <c r="E447" s="84">
        <v>146.04278314999999</v>
      </c>
      <c r="F447" s="84">
        <v>146.04278314999999</v>
      </c>
    </row>
    <row r="448" spans="1:6" ht="12.75" customHeight="1" x14ac:dyDescent="0.2">
      <c r="A448" s="83" t="s">
        <v>171</v>
      </c>
      <c r="B448" s="83">
        <v>8</v>
      </c>
      <c r="C448" s="84">
        <v>684.15386690000003</v>
      </c>
      <c r="D448" s="84">
        <v>665.80150733999994</v>
      </c>
      <c r="E448" s="84">
        <v>139.5076535</v>
      </c>
      <c r="F448" s="84">
        <v>139.5076535</v>
      </c>
    </row>
    <row r="449" spans="1:6" ht="12.75" customHeight="1" x14ac:dyDescent="0.2">
      <c r="A449" s="83" t="s">
        <v>171</v>
      </c>
      <c r="B449" s="83">
        <v>9</v>
      </c>
      <c r="C449" s="84">
        <v>671.89967190000004</v>
      </c>
      <c r="D449" s="84">
        <v>656.18776988000002</v>
      </c>
      <c r="E449" s="84">
        <v>137.49325440000001</v>
      </c>
      <c r="F449" s="84">
        <v>137.49325440000001</v>
      </c>
    </row>
    <row r="450" spans="1:6" ht="12.75" customHeight="1" x14ac:dyDescent="0.2">
      <c r="A450" s="83" t="s">
        <v>171</v>
      </c>
      <c r="B450" s="83">
        <v>10</v>
      </c>
      <c r="C450" s="84">
        <v>639.57819096000003</v>
      </c>
      <c r="D450" s="84">
        <v>624.72742258999995</v>
      </c>
      <c r="E450" s="84">
        <v>130.90126086999999</v>
      </c>
      <c r="F450" s="84">
        <v>130.90126086999999</v>
      </c>
    </row>
    <row r="451" spans="1:6" ht="12.75" customHeight="1" x14ac:dyDescent="0.2">
      <c r="A451" s="83" t="s">
        <v>171</v>
      </c>
      <c r="B451" s="83">
        <v>11</v>
      </c>
      <c r="C451" s="84">
        <v>636.13936697999998</v>
      </c>
      <c r="D451" s="84">
        <v>619.80977140000005</v>
      </c>
      <c r="E451" s="84">
        <v>129.87084870000001</v>
      </c>
      <c r="F451" s="84">
        <v>129.87084870000001</v>
      </c>
    </row>
    <row r="452" spans="1:6" ht="12.75" customHeight="1" x14ac:dyDescent="0.2">
      <c r="A452" s="83" t="s">
        <v>171</v>
      </c>
      <c r="B452" s="83">
        <v>12</v>
      </c>
      <c r="C452" s="84">
        <v>634.07557612000005</v>
      </c>
      <c r="D452" s="84">
        <v>618.84547436000003</v>
      </c>
      <c r="E452" s="84">
        <v>129.66879625999999</v>
      </c>
      <c r="F452" s="84">
        <v>129.66879625999999</v>
      </c>
    </row>
    <row r="453" spans="1:6" ht="12.75" customHeight="1" x14ac:dyDescent="0.2">
      <c r="A453" s="83" t="s">
        <v>171</v>
      </c>
      <c r="B453" s="83">
        <v>13</v>
      </c>
      <c r="C453" s="84">
        <v>651.33548631999997</v>
      </c>
      <c r="D453" s="84">
        <v>630.97200567000004</v>
      </c>
      <c r="E453" s="84">
        <v>132.20970958999999</v>
      </c>
      <c r="F453" s="84">
        <v>132.20970958999999</v>
      </c>
    </row>
    <row r="454" spans="1:6" ht="12.75" customHeight="1" x14ac:dyDescent="0.2">
      <c r="A454" s="83" t="s">
        <v>171</v>
      </c>
      <c r="B454" s="83">
        <v>14</v>
      </c>
      <c r="C454" s="84">
        <v>652.72844433</v>
      </c>
      <c r="D454" s="84">
        <v>636.75522740999997</v>
      </c>
      <c r="E454" s="84">
        <v>133.42148771000001</v>
      </c>
      <c r="F454" s="84">
        <v>133.42148771000001</v>
      </c>
    </row>
    <row r="455" spans="1:6" ht="12.75" customHeight="1" x14ac:dyDescent="0.2">
      <c r="A455" s="83" t="s">
        <v>171</v>
      </c>
      <c r="B455" s="83">
        <v>15</v>
      </c>
      <c r="C455" s="84">
        <v>662.93284225000002</v>
      </c>
      <c r="D455" s="84">
        <v>649.38809890000005</v>
      </c>
      <c r="E455" s="84">
        <v>136.06849621999999</v>
      </c>
      <c r="F455" s="84">
        <v>136.06849621999999</v>
      </c>
    </row>
    <row r="456" spans="1:6" ht="12.75" customHeight="1" x14ac:dyDescent="0.2">
      <c r="A456" s="83" t="s">
        <v>171</v>
      </c>
      <c r="B456" s="83">
        <v>16</v>
      </c>
      <c r="C456" s="84">
        <v>667.34679517999996</v>
      </c>
      <c r="D456" s="84">
        <v>656.38729622999995</v>
      </c>
      <c r="E456" s="84">
        <v>137.53506182999999</v>
      </c>
      <c r="F456" s="84">
        <v>137.53506182999999</v>
      </c>
    </row>
    <row r="457" spans="1:6" ht="12.75" customHeight="1" x14ac:dyDescent="0.2">
      <c r="A457" s="83" t="s">
        <v>171</v>
      </c>
      <c r="B457" s="83">
        <v>17</v>
      </c>
      <c r="C457" s="84">
        <v>592.09960621000005</v>
      </c>
      <c r="D457" s="84">
        <v>578.37514322000004</v>
      </c>
      <c r="E457" s="84">
        <v>121.18891017999999</v>
      </c>
      <c r="F457" s="84">
        <v>121.18891017999999</v>
      </c>
    </row>
    <row r="458" spans="1:6" ht="12.75" customHeight="1" x14ac:dyDescent="0.2">
      <c r="A458" s="83" t="s">
        <v>171</v>
      </c>
      <c r="B458" s="83">
        <v>18</v>
      </c>
      <c r="C458" s="84">
        <v>515.24226679000003</v>
      </c>
      <c r="D458" s="84">
        <v>502.32379587000003</v>
      </c>
      <c r="E458" s="84">
        <v>105.2536128</v>
      </c>
      <c r="F458" s="84">
        <v>105.2536128</v>
      </c>
    </row>
    <row r="459" spans="1:6" ht="12.75" customHeight="1" x14ac:dyDescent="0.2">
      <c r="A459" s="83" t="s">
        <v>171</v>
      </c>
      <c r="B459" s="83">
        <v>19</v>
      </c>
      <c r="C459" s="84">
        <v>517.80740775000004</v>
      </c>
      <c r="D459" s="84">
        <v>501.76947689000002</v>
      </c>
      <c r="E459" s="84">
        <v>105.13746446</v>
      </c>
      <c r="F459" s="84">
        <v>105.13746446</v>
      </c>
    </row>
    <row r="460" spans="1:6" ht="12.75" customHeight="1" x14ac:dyDescent="0.2">
      <c r="A460" s="83" t="s">
        <v>171</v>
      </c>
      <c r="B460" s="83">
        <v>20</v>
      </c>
      <c r="C460" s="84">
        <v>505.00248970000001</v>
      </c>
      <c r="D460" s="84">
        <v>486.28335784000001</v>
      </c>
      <c r="E460" s="84">
        <v>101.89260529000001</v>
      </c>
      <c r="F460" s="84">
        <v>101.89260529000001</v>
      </c>
    </row>
    <row r="461" spans="1:6" ht="12.75" customHeight="1" x14ac:dyDescent="0.2">
      <c r="A461" s="83" t="s">
        <v>171</v>
      </c>
      <c r="B461" s="83">
        <v>21</v>
      </c>
      <c r="C461" s="84">
        <v>504.00719719</v>
      </c>
      <c r="D461" s="84">
        <v>489.45835471999999</v>
      </c>
      <c r="E461" s="84">
        <v>102.55787318</v>
      </c>
      <c r="F461" s="84">
        <v>102.55787318</v>
      </c>
    </row>
    <row r="462" spans="1:6" ht="12.75" customHeight="1" x14ac:dyDescent="0.2">
      <c r="A462" s="83" t="s">
        <v>171</v>
      </c>
      <c r="B462" s="83">
        <v>22</v>
      </c>
      <c r="C462" s="84">
        <v>496.62689145000002</v>
      </c>
      <c r="D462" s="84">
        <v>487.71521633999998</v>
      </c>
      <c r="E462" s="84">
        <v>102.19262747000001</v>
      </c>
      <c r="F462" s="84">
        <v>102.19262747000001</v>
      </c>
    </row>
    <row r="463" spans="1:6" ht="12.75" customHeight="1" x14ac:dyDescent="0.2">
      <c r="A463" s="83" t="s">
        <v>171</v>
      </c>
      <c r="B463" s="83">
        <v>23</v>
      </c>
      <c r="C463" s="84">
        <v>515.39728990000003</v>
      </c>
      <c r="D463" s="84">
        <v>502.24850851999997</v>
      </c>
      <c r="E463" s="84">
        <v>105.23783759</v>
      </c>
      <c r="F463" s="84">
        <v>105.23783759</v>
      </c>
    </row>
    <row r="464" spans="1:6" ht="12.75" customHeight="1" x14ac:dyDescent="0.2">
      <c r="A464" s="83" t="s">
        <v>171</v>
      </c>
      <c r="B464" s="83">
        <v>24</v>
      </c>
      <c r="C464" s="84">
        <v>575.86993861999997</v>
      </c>
      <c r="D464" s="84">
        <v>561.56647889999999</v>
      </c>
      <c r="E464" s="84">
        <v>117.66693359999999</v>
      </c>
      <c r="F464" s="84">
        <v>117.66693359999999</v>
      </c>
    </row>
    <row r="465" spans="1:6" ht="12.75" customHeight="1" x14ac:dyDescent="0.2">
      <c r="A465" s="83" t="s">
        <v>172</v>
      </c>
      <c r="B465" s="83">
        <v>1</v>
      </c>
      <c r="C465" s="84">
        <v>636.76875992999999</v>
      </c>
      <c r="D465" s="84">
        <v>629.27402093000001</v>
      </c>
      <c r="E465" s="84">
        <v>131.85392508000001</v>
      </c>
      <c r="F465" s="84">
        <v>131.85392508000001</v>
      </c>
    </row>
    <row r="466" spans="1:6" ht="12.75" customHeight="1" x14ac:dyDescent="0.2">
      <c r="A466" s="83" t="s">
        <v>172</v>
      </c>
      <c r="B466" s="83">
        <v>2</v>
      </c>
      <c r="C466" s="84">
        <v>644.21997167999996</v>
      </c>
      <c r="D466" s="84">
        <v>628.87246296000001</v>
      </c>
      <c r="E466" s="84">
        <v>131.76978527</v>
      </c>
      <c r="F466" s="84">
        <v>131.76978527</v>
      </c>
    </row>
    <row r="467" spans="1:6" ht="12.75" customHeight="1" x14ac:dyDescent="0.2">
      <c r="A467" s="83" t="s">
        <v>172</v>
      </c>
      <c r="B467" s="83">
        <v>3</v>
      </c>
      <c r="C467" s="84">
        <v>667.22470550000003</v>
      </c>
      <c r="D467" s="84">
        <v>656.52246407999996</v>
      </c>
      <c r="E467" s="84">
        <v>137.56338400999999</v>
      </c>
      <c r="F467" s="84">
        <v>137.56338400999999</v>
      </c>
    </row>
    <row r="468" spans="1:6" ht="12.75" customHeight="1" x14ac:dyDescent="0.2">
      <c r="A468" s="83" t="s">
        <v>172</v>
      </c>
      <c r="B468" s="83">
        <v>4</v>
      </c>
      <c r="C468" s="84">
        <v>688.77109240000004</v>
      </c>
      <c r="D468" s="84">
        <v>675.01499409999997</v>
      </c>
      <c r="E468" s="84">
        <v>141.43818669999999</v>
      </c>
      <c r="F468" s="84">
        <v>141.43818669999999</v>
      </c>
    </row>
    <row r="469" spans="1:6" ht="12.75" customHeight="1" x14ac:dyDescent="0.2">
      <c r="A469" s="83" t="s">
        <v>172</v>
      </c>
      <c r="B469" s="83">
        <v>5</v>
      </c>
      <c r="C469" s="84">
        <v>687.56527711000001</v>
      </c>
      <c r="D469" s="84">
        <v>673.71135208999999</v>
      </c>
      <c r="E469" s="84">
        <v>141.16503015999999</v>
      </c>
      <c r="F469" s="84">
        <v>141.16503015999999</v>
      </c>
    </row>
    <row r="470" spans="1:6" ht="12.75" customHeight="1" x14ac:dyDescent="0.2">
      <c r="A470" s="83" t="s">
        <v>172</v>
      </c>
      <c r="B470" s="83">
        <v>6</v>
      </c>
      <c r="C470" s="84">
        <v>684.60752760000003</v>
      </c>
      <c r="D470" s="84">
        <v>668.60354840000002</v>
      </c>
      <c r="E470" s="84">
        <v>140.09477469000001</v>
      </c>
      <c r="F470" s="84">
        <v>140.09477469000001</v>
      </c>
    </row>
    <row r="471" spans="1:6" ht="12.75" customHeight="1" x14ac:dyDescent="0.2">
      <c r="A471" s="83" t="s">
        <v>172</v>
      </c>
      <c r="B471" s="83">
        <v>7</v>
      </c>
      <c r="C471" s="84">
        <v>649.83082846000002</v>
      </c>
      <c r="D471" s="84">
        <v>633.19238299999995</v>
      </c>
      <c r="E471" s="84">
        <v>132.6749528</v>
      </c>
      <c r="F471" s="84">
        <v>132.6749528</v>
      </c>
    </row>
    <row r="472" spans="1:6" ht="12.75" customHeight="1" x14ac:dyDescent="0.2">
      <c r="A472" s="83" t="s">
        <v>172</v>
      </c>
      <c r="B472" s="83">
        <v>8</v>
      </c>
      <c r="C472" s="84">
        <v>621.37697948000005</v>
      </c>
      <c r="D472" s="84">
        <v>604.02932365000004</v>
      </c>
      <c r="E472" s="84">
        <v>126.56431782999999</v>
      </c>
      <c r="F472" s="84">
        <v>126.56431782999999</v>
      </c>
    </row>
    <row r="473" spans="1:6" ht="12.75" customHeight="1" x14ac:dyDescent="0.2">
      <c r="A473" s="83" t="s">
        <v>172</v>
      </c>
      <c r="B473" s="83">
        <v>9</v>
      </c>
      <c r="C473" s="84">
        <v>620.68607841999994</v>
      </c>
      <c r="D473" s="84">
        <v>602.16075101000001</v>
      </c>
      <c r="E473" s="84">
        <v>126.17278945</v>
      </c>
      <c r="F473" s="84">
        <v>126.17278945</v>
      </c>
    </row>
    <row r="474" spans="1:6" ht="12.75" customHeight="1" x14ac:dyDescent="0.2">
      <c r="A474" s="83" t="s">
        <v>172</v>
      </c>
      <c r="B474" s="83">
        <v>10</v>
      </c>
      <c r="C474" s="84">
        <v>592.38017807999995</v>
      </c>
      <c r="D474" s="84">
        <v>577.18038497999999</v>
      </c>
      <c r="E474" s="84">
        <v>120.93856842</v>
      </c>
      <c r="F474" s="84">
        <v>120.93856842</v>
      </c>
    </row>
    <row r="475" spans="1:6" ht="12.75" customHeight="1" x14ac:dyDescent="0.2">
      <c r="A475" s="83" t="s">
        <v>172</v>
      </c>
      <c r="B475" s="83">
        <v>11</v>
      </c>
      <c r="C475" s="84">
        <v>568.496532</v>
      </c>
      <c r="D475" s="84">
        <v>556.41298929000004</v>
      </c>
      <c r="E475" s="84">
        <v>116.5871054</v>
      </c>
      <c r="F475" s="84">
        <v>116.5871054</v>
      </c>
    </row>
    <row r="476" spans="1:6" ht="12.75" customHeight="1" x14ac:dyDescent="0.2">
      <c r="A476" s="83" t="s">
        <v>172</v>
      </c>
      <c r="B476" s="83">
        <v>12</v>
      </c>
      <c r="C476" s="84">
        <v>571.62336128000004</v>
      </c>
      <c r="D476" s="84">
        <v>562.30149377999999</v>
      </c>
      <c r="E476" s="84">
        <v>117.82094376000001</v>
      </c>
      <c r="F476" s="84">
        <v>117.82094376000001</v>
      </c>
    </row>
    <row r="477" spans="1:6" ht="12.75" customHeight="1" x14ac:dyDescent="0.2">
      <c r="A477" s="83" t="s">
        <v>172</v>
      </c>
      <c r="B477" s="83">
        <v>13</v>
      </c>
      <c r="C477" s="84">
        <v>583.95142503</v>
      </c>
      <c r="D477" s="84">
        <v>568.93590553000001</v>
      </c>
      <c r="E477" s="84">
        <v>119.21107461</v>
      </c>
      <c r="F477" s="84">
        <v>119.21107461</v>
      </c>
    </row>
    <row r="478" spans="1:6" ht="12.75" customHeight="1" x14ac:dyDescent="0.2">
      <c r="A478" s="83" t="s">
        <v>172</v>
      </c>
      <c r="B478" s="83">
        <v>14</v>
      </c>
      <c r="C478" s="84">
        <v>584.11239866999995</v>
      </c>
      <c r="D478" s="84">
        <v>571.28230867000002</v>
      </c>
      <c r="E478" s="84">
        <v>119.70272444</v>
      </c>
      <c r="F478" s="84">
        <v>119.70272444</v>
      </c>
    </row>
    <row r="479" spans="1:6" ht="12.75" customHeight="1" x14ac:dyDescent="0.2">
      <c r="A479" s="83" t="s">
        <v>172</v>
      </c>
      <c r="B479" s="83">
        <v>15</v>
      </c>
      <c r="C479" s="84">
        <v>592.00327942000001</v>
      </c>
      <c r="D479" s="84">
        <v>578.26215428</v>
      </c>
      <c r="E479" s="84">
        <v>121.16523522</v>
      </c>
      <c r="F479" s="84">
        <v>121.16523522</v>
      </c>
    </row>
    <row r="480" spans="1:6" ht="12.75" customHeight="1" x14ac:dyDescent="0.2">
      <c r="A480" s="83" t="s">
        <v>172</v>
      </c>
      <c r="B480" s="83">
        <v>16</v>
      </c>
      <c r="C480" s="84">
        <v>591.67090381000003</v>
      </c>
      <c r="D480" s="84">
        <v>580.89537705999999</v>
      </c>
      <c r="E480" s="84">
        <v>121.71698335000001</v>
      </c>
      <c r="F480" s="84">
        <v>121.71698335000001</v>
      </c>
    </row>
    <row r="481" spans="1:6" ht="12.75" customHeight="1" x14ac:dyDescent="0.2">
      <c r="A481" s="83" t="s">
        <v>172</v>
      </c>
      <c r="B481" s="83">
        <v>17</v>
      </c>
      <c r="C481" s="84">
        <v>555.23182182999994</v>
      </c>
      <c r="D481" s="84">
        <v>538.61569369999995</v>
      </c>
      <c r="E481" s="84">
        <v>112.85797753999999</v>
      </c>
      <c r="F481" s="84">
        <v>112.85797753999999</v>
      </c>
    </row>
    <row r="482" spans="1:6" ht="12.75" customHeight="1" x14ac:dyDescent="0.2">
      <c r="A482" s="83" t="s">
        <v>172</v>
      </c>
      <c r="B482" s="83">
        <v>18</v>
      </c>
      <c r="C482" s="84">
        <v>536.28048117000003</v>
      </c>
      <c r="D482" s="84">
        <v>521.42948946000001</v>
      </c>
      <c r="E482" s="84">
        <v>109.25689374</v>
      </c>
      <c r="F482" s="84">
        <v>109.25689374</v>
      </c>
    </row>
    <row r="483" spans="1:6" ht="12.75" customHeight="1" x14ac:dyDescent="0.2">
      <c r="A483" s="83" t="s">
        <v>172</v>
      </c>
      <c r="B483" s="83">
        <v>19</v>
      </c>
      <c r="C483" s="84">
        <v>528.85133156999996</v>
      </c>
      <c r="D483" s="84">
        <v>513.30996794999999</v>
      </c>
      <c r="E483" s="84">
        <v>107.55558279</v>
      </c>
      <c r="F483" s="84">
        <v>107.55558279</v>
      </c>
    </row>
    <row r="484" spans="1:6" ht="12.75" customHeight="1" x14ac:dyDescent="0.2">
      <c r="A484" s="83" t="s">
        <v>172</v>
      </c>
      <c r="B484" s="83">
        <v>20</v>
      </c>
      <c r="C484" s="84">
        <v>531.66922979000003</v>
      </c>
      <c r="D484" s="84">
        <v>507.60591244</v>
      </c>
      <c r="E484" s="84">
        <v>106.36039264999999</v>
      </c>
      <c r="F484" s="84">
        <v>106.36039264999999</v>
      </c>
    </row>
    <row r="485" spans="1:6" ht="12.75" customHeight="1" x14ac:dyDescent="0.2">
      <c r="A485" s="83" t="s">
        <v>172</v>
      </c>
      <c r="B485" s="83">
        <v>21</v>
      </c>
      <c r="C485" s="84">
        <v>531.13957133999997</v>
      </c>
      <c r="D485" s="84">
        <v>513.22965373</v>
      </c>
      <c r="E485" s="84">
        <v>107.53875428000001</v>
      </c>
      <c r="F485" s="84">
        <v>107.53875428000001</v>
      </c>
    </row>
    <row r="486" spans="1:6" ht="12.75" customHeight="1" x14ac:dyDescent="0.2">
      <c r="A486" s="83" t="s">
        <v>172</v>
      </c>
      <c r="B486" s="83">
        <v>22</v>
      </c>
      <c r="C486" s="84">
        <v>524.62182796000002</v>
      </c>
      <c r="D486" s="84">
        <v>510.04255445000001</v>
      </c>
      <c r="E486" s="84">
        <v>106.87095053</v>
      </c>
      <c r="F486" s="84">
        <v>106.87095053</v>
      </c>
    </row>
    <row r="487" spans="1:6" ht="12.75" customHeight="1" x14ac:dyDescent="0.2">
      <c r="A487" s="83" t="s">
        <v>172</v>
      </c>
      <c r="B487" s="83">
        <v>23</v>
      </c>
      <c r="C487" s="84">
        <v>521.57301325000003</v>
      </c>
      <c r="D487" s="84">
        <v>507.69850637000002</v>
      </c>
      <c r="E487" s="84">
        <v>106.37979417</v>
      </c>
      <c r="F487" s="84">
        <v>106.37979417</v>
      </c>
    </row>
    <row r="488" spans="1:6" ht="12.75" customHeight="1" x14ac:dyDescent="0.2">
      <c r="A488" s="83" t="s">
        <v>172</v>
      </c>
      <c r="B488" s="83">
        <v>24</v>
      </c>
      <c r="C488" s="84">
        <v>539.92194787999995</v>
      </c>
      <c r="D488" s="84">
        <v>526.73772523000002</v>
      </c>
      <c r="E488" s="84">
        <v>110.36914643</v>
      </c>
      <c r="F488" s="84">
        <v>110.36914643</v>
      </c>
    </row>
    <row r="489" spans="1:6" ht="12.75" customHeight="1" x14ac:dyDescent="0.2">
      <c r="A489" s="83" t="s">
        <v>173</v>
      </c>
      <c r="B489" s="83">
        <v>1</v>
      </c>
      <c r="C489" s="84">
        <v>569.20175487999995</v>
      </c>
      <c r="D489" s="84">
        <v>555.04834682000001</v>
      </c>
      <c r="E489" s="84">
        <v>116.30116722</v>
      </c>
      <c r="F489" s="84">
        <v>116.30116722</v>
      </c>
    </row>
    <row r="490" spans="1:6" ht="12.75" customHeight="1" x14ac:dyDescent="0.2">
      <c r="A490" s="83" t="s">
        <v>173</v>
      </c>
      <c r="B490" s="83">
        <v>2</v>
      </c>
      <c r="C490" s="84">
        <v>570.86395778999997</v>
      </c>
      <c r="D490" s="84">
        <v>559.91557872999999</v>
      </c>
      <c r="E490" s="84">
        <v>117.32101487</v>
      </c>
      <c r="F490" s="84">
        <v>117.32101487</v>
      </c>
    </row>
    <row r="491" spans="1:6" ht="12.75" customHeight="1" x14ac:dyDescent="0.2">
      <c r="A491" s="83" t="s">
        <v>173</v>
      </c>
      <c r="B491" s="83">
        <v>3</v>
      </c>
      <c r="C491" s="84">
        <v>574.30090794</v>
      </c>
      <c r="D491" s="84">
        <v>563.42612142999997</v>
      </c>
      <c r="E491" s="84">
        <v>118.05659082</v>
      </c>
      <c r="F491" s="84">
        <v>118.05659082</v>
      </c>
    </row>
    <row r="492" spans="1:6" ht="12.75" customHeight="1" x14ac:dyDescent="0.2">
      <c r="A492" s="83" t="s">
        <v>173</v>
      </c>
      <c r="B492" s="83">
        <v>4</v>
      </c>
      <c r="C492" s="84">
        <v>584.08644368</v>
      </c>
      <c r="D492" s="84">
        <v>572.38704446999998</v>
      </c>
      <c r="E492" s="84">
        <v>119.93420349</v>
      </c>
      <c r="F492" s="84">
        <v>119.93420349</v>
      </c>
    </row>
    <row r="493" spans="1:6" ht="12.75" customHeight="1" x14ac:dyDescent="0.2">
      <c r="A493" s="83" t="s">
        <v>173</v>
      </c>
      <c r="B493" s="83">
        <v>5</v>
      </c>
      <c r="C493" s="84">
        <v>589.50320451000005</v>
      </c>
      <c r="D493" s="84">
        <v>577.53728795999996</v>
      </c>
      <c r="E493" s="84">
        <v>121.01335152</v>
      </c>
      <c r="F493" s="84">
        <v>121.01335152</v>
      </c>
    </row>
    <row r="494" spans="1:6" ht="12.75" customHeight="1" x14ac:dyDescent="0.2">
      <c r="A494" s="83" t="s">
        <v>173</v>
      </c>
      <c r="B494" s="83">
        <v>6</v>
      </c>
      <c r="C494" s="84">
        <v>597.77306121000004</v>
      </c>
      <c r="D494" s="84">
        <v>586.45677855999998</v>
      </c>
      <c r="E494" s="84">
        <v>122.88228271</v>
      </c>
      <c r="F494" s="84">
        <v>122.88228271</v>
      </c>
    </row>
    <row r="495" spans="1:6" ht="12.75" customHeight="1" x14ac:dyDescent="0.2">
      <c r="A495" s="83" t="s">
        <v>173</v>
      </c>
      <c r="B495" s="83">
        <v>7</v>
      </c>
      <c r="C495" s="84">
        <v>585.79342575999999</v>
      </c>
      <c r="D495" s="84">
        <v>573.92759262000004</v>
      </c>
      <c r="E495" s="84">
        <v>120.25699978</v>
      </c>
      <c r="F495" s="84">
        <v>120.25699978</v>
      </c>
    </row>
    <row r="496" spans="1:6" ht="12.75" customHeight="1" x14ac:dyDescent="0.2">
      <c r="A496" s="83" t="s">
        <v>173</v>
      </c>
      <c r="B496" s="83">
        <v>8</v>
      </c>
      <c r="C496" s="84">
        <v>581.13212063000003</v>
      </c>
      <c r="D496" s="84">
        <v>567.47591012999999</v>
      </c>
      <c r="E496" s="84">
        <v>118.90515680999999</v>
      </c>
      <c r="F496" s="84">
        <v>118.90515680999999</v>
      </c>
    </row>
    <row r="497" spans="1:6" ht="12.75" customHeight="1" x14ac:dyDescent="0.2">
      <c r="A497" s="83" t="s">
        <v>173</v>
      </c>
      <c r="B497" s="83">
        <v>9</v>
      </c>
      <c r="C497" s="84">
        <v>563.42086581000001</v>
      </c>
      <c r="D497" s="84">
        <v>547.62460644999999</v>
      </c>
      <c r="E497" s="84">
        <v>114.74564565999999</v>
      </c>
      <c r="F497" s="84">
        <v>114.74564565999999</v>
      </c>
    </row>
    <row r="498" spans="1:6" ht="12.75" customHeight="1" x14ac:dyDescent="0.2">
      <c r="A498" s="83" t="s">
        <v>173</v>
      </c>
      <c r="B498" s="83">
        <v>10</v>
      </c>
      <c r="C498" s="84">
        <v>558.82675786000004</v>
      </c>
      <c r="D498" s="84">
        <v>543.67490710000004</v>
      </c>
      <c r="E498" s="84">
        <v>113.91805173</v>
      </c>
      <c r="F498" s="84">
        <v>113.91805173</v>
      </c>
    </row>
    <row r="499" spans="1:6" ht="12.75" customHeight="1" x14ac:dyDescent="0.2">
      <c r="A499" s="83" t="s">
        <v>173</v>
      </c>
      <c r="B499" s="83">
        <v>11</v>
      </c>
      <c r="C499" s="84">
        <v>548.01942816999997</v>
      </c>
      <c r="D499" s="84">
        <v>534.59046560000002</v>
      </c>
      <c r="E499" s="84">
        <v>112.01455781</v>
      </c>
      <c r="F499" s="84">
        <v>112.01455781</v>
      </c>
    </row>
    <row r="500" spans="1:6" ht="12.75" customHeight="1" x14ac:dyDescent="0.2">
      <c r="A500" s="83" t="s">
        <v>173</v>
      </c>
      <c r="B500" s="83">
        <v>12</v>
      </c>
      <c r="C500" s="84">
        <v>539.74768483000003</v>
      </c>
      <c r="D500" s="84">
        <v>525.50126339999997</v>
      </c>
      <c r="E500" s="84">
        <v>110.11006638000001</v>
      </c>
      <c r="F500" s="84">
        <v>110.11006638000001</v>
      </c>
    </row>
    <row r="501" spans="1:6" ht="12.75" customHeight="1" x14ac:dyDescent="0.2">
      <c r="A501" s="83" t="s">
        <v>173</v>
      </c>
      <c r="B501" s="83">
        <v>13</v>
      </c>
      <c r="C501" s="84">
        <v>550.44512488999999</v>
      </c>
      <c r="D501" s="84">
        <v>533.04561959</v>
      </c>
      <c r="E501" s="84">
        <v>111.69086098</v>
      </c>
      <c r="F501" s="84">
        <v>111.69086098</v>
      </c>
    </row>
    <row r="502" spans="1:6" ht="12.75" customHeight="1" x14ac:dyDescent="0.2">
      <c r="A502" s="83" t="s">
        <v>173</v>
      </c>
      <c r="B502" s="83">
        <v>14</v>
      </c>
      <c r="C502" s="84">
        <v>559.95775954999999</v>
      </c>
      <c r="D502" s="84">
        <v>546.36668793000001</v>
      </c>
      <c r="E502" s="84">
        <v>114.48206972</v>
      </c>
      <c r="F502" s="84">
        <v>114.48206972</v>
      </c>
    </row>
    <row r="503" spans="1:6" ht="12.75" customHeight="1" x14ac:dyDescent="0.2">
      <c r="A503" s="83" t="s">
        <v>173</v>
      </c>
      <c r="B503" s="83">
        <v>15</v>
      </c>
      <c r="C503" s="84">
        <v>568.39036561</v>
      </c>
      <c r="D503" s="84">
        <v>557.91959680000002</v>
      </c>
      <c r="E503" s="84">
        <v>116.90278999</v>
      </c>
      <c r="F503" s="84">
        <v>116.90278999</v>
      </c>
    </row>
    <row r="504" spans="1:6" ht="12.75" customHeight="1" x14ac:dyDescent="0.2">
      <c r="A504" s="83" t="s">
        <v>173</v>
      </c>
      <c r="B504" s="83">
        <v>16</v>
      </c>
      <c r="C504" s="84">
        <v>565.20695257</v>
      </c>
      <c r="D504" s="84">
        <v>551.13054921000003</v>
      </c>
      <c r="E504" s="84">
        <v>115.48025776999999</v>
      </c>
      <c r="F504" s="84">
        <v>115.48025776999999</v>
      </c>
    </row>
    <row r="505" spans="1:6" ht="12.75" customHeight="1" x14ac:dyDescent="0.2">
      <c r="A505" s="83" t="s">
        <v>173</v>
      </c>
      <c r="B505" s="83">
        <v>17</v>
      </c>
      <c r="C505" s="84">
        <v>526.98757301000001</v>
      </c>
      <c r="D505" s="84">
        <v>512.76763774999995</v>
      </c>
      <c r="E505" s="84">
        <v>107.4419465</v>
      </c>
      <c r="F505" s="84">
        <v>107.4419465</v>
      </c>
    </row>
    <row r="506" spans="1:6" ht="12.75" customHeight="1" x14ac:dyDescent="0.2">
      <c r="A506" s="83" t="s">
        <v>173</v>
      </c>
      <c r="B506" s="83">
        <v>18</v>
      </c>
      <c r="C506" s="84">
        <v>501.46486556999997</v>
      </c>
      <c r="D506" s="84">
        <v>488.30663721000002</v>
      </c>
      <c r="E506" s="84">
        <v>102.31654989</v>
      </c>
      <c r="F506" s="84">
        <v>102.31654989</v>
      </c>
    </row>
    <row r="507" spans="1:6" ht="12.75" customHeight="1" x14ac:dyDescent="0.2">
      <c r="A507" s="83" t="s">
        <v>173</v>
      </c>
      <c r="B507" s="83">
        <v>19</v>
      </c>
      <c r="C507" s="84">
        <v>496.43289573999999</v>
      </c>
      <c r="D507" s="84">
        <v>480.74669202000001</v>
      </c>
      <c r="E507" s="84">
        <v>100.73248887</v>
      </c>
      <c r="F507" s="84">
        <v>100.73248887</v>
      </c>
    </row>
    <row r="508" spans="1:6" ht="12.75" customHeight="1" x14ac:dyDescent="0.2">
      <c r="A508" s="83" t="s">
        <v>173</v>
      </c>
      <c r="B508" s="83">
        <v>20</v>
      </c>
      <c r="C508" s="84">
        <v>481.52378441000002</v>
      </c>
      <c r="D508" s="84">
        <v>467.09518936000001</v>
      </c>
      <c r="E508" s="84">
        <v>97.872043110000007</v>
      </c>
      <c r="F508" s="84">
        <v>97.872043110000007</v>
      </c>
    </row>
    <row r="509" spans="1:6" ht="12.75" customHeight="1" x14ac:dyDescent="0.2">
      <c r="A509" s="83" t="s">
        <v>173</v>
      </c>
      <c r="B509" s="83">
        <v>21</v>
      </c>
      <c r="C509" s="84">
        <v>475.01417572000003</v>
      </c>
      <c r="D509" s="84">
        <v>458.59755612999999</v>
      </c>
      <c r="E509" s="84">
        <v>96.091505119999994</v>
      </c>
      <c r="F509" s="84">
        <v>96.091505119999994</v>
      </c>
    </row>
    <row r="510" spans="1:6" ht="12.75" customHeight="1" x14ac:dyDescent="0.2">
      <c r="A510" s="83" t="s">
        <v>173</v>
      </c>
      <c r="B510" s="83">
        <v>22</v>
      </c>
      <c r="C510" s="84">
        <v>475.78263093999999</v>
      </c>
      <c r="D510" s="84">
        <v>461.26615547</v>
      </c>
      <c r="E510" s="84">
        <v>96.65066582</v>
      </c>
      <c r="F510" s="84">
        <v>96.65066582</v>
      </c>
    </row>
    <row r="511" spans="1:6" ht="12.75" customHeight="1" x14ac:dyDescent="0.2">
      <c r="A511" s="83" t="s">
        <v>173</v>
      </c>
      <c r="B511" s="83">
        <v>23</v>
      </c>
      <c r="C511" s="84">
        <v>484.42647237</v>
      </c>
      <c r="D511" s="84">
        <v>469.49495388000003</v>
      </c>
      <c r="E511" s="84">
        <v>98.374873930000007</v>
      </c>
      <c r="F511" s="84">
        <v>98.374873930000007</v>
      </c>
    </row>
    <row r="512" spans="1:6" ht="12.75" customHeight="1" x14ac:dyDescent="0.2">
      <c r="A512" s="83" t="s">
        <v>173</v>
      </c>
      <c r="B512" s="83">
        <v>24</v>
      </c>
      <c r="C512" s="84">
        <v>559.42674723000005</v>
      </c>
      <c r="D512" s="84">
        <v>540.54012571999999</v>
      </c>
      <c r="E512" s="84">
        <v>113.26121033</v>
      </c>
      <c r="F512" s="84">
        <v>113.26121033</v>
      </c>
    </row>
    <row r="513" spans="1:6" ht="12.75" customHeight="1" x14ac:dyDescent="0.2">
      <c r="A513" s="83" t="s">
        <v>174</v>
      </c>
      <c r="B513" s="83">
        <v>1</v>
      </c>
      <c r="C513" s="84">
        <v>575.14232090999997</v>
      </c>
      <c r="D513" s="84">
        <v>558.51095421000002</v>
      </c>
      <c r="E513" s="84">
        <v>117.02669912</v>
      </c>
      <c r="F513" s="84">
        <v>117.02669912</v>
      </c>
    </row>
    <row r="514" spans="1:6" ht="12.75" customHeight="1" x14ac:dyDescent="0.2">
      <c r="A514" s="83" t="s">
        <v>174</v>
      </c>
      <c r="B514" s="83">
        <v>2</v>
      </c>
      <c r="C514" s="84">
        <v>602.20216667</v>
      </c>
      <c r="D514" s="84">
        <v>586.84545780999997</v>
      </c>
      <c r="E514" s="84">
        <v>122.96372399000001</v>
      </c>
      <c r="F514" s="84">
        <v>122.96372399000001</v>
      </c>
    </row>
    <row r="515" spans="1:6" ht="12.75" customHeight="1" x14ac:dyDescent="0.2">
      <c r="A515" s="83" t="s">
        <v>174</v>
      </c>
      <c r="B515" s="83">
        <v>3</v>
      </c>
      <c r="C515" s="84">
        <v>623.32084294000003</v>
      </c>
      <c r="D515" s="84">
        <v>608.02484939999999</v>
      </c>
      <c r="E515" s="84">
        <v>127.40151392</v>
      </c>
      <c r="F515" s="84">
        <v>127.40151392</v>
      </c>
    </row>
    <row r="516" spans="1:6" ht="12.75" customHeight="1" x14ac:dyDescent="0.2">
      <c r="A516" s="83" t="s">
        <v>174</v>
      </c>
      <c r="B516" s="83">
        <v>4</v>
      </c>
      <c r="C516" s="84">
        <v>626.28566149000005</v>
      </c>
      <c r="D516" s="84">
        <v>610.78202782999995</v>
      </c>
      <c r="E516" s="84">
        <v>127.97923489</v>
      </c>
      <c r="F516" s="84">
        <v>127.97923489</v>
      </c>
    </row>
    <row r="517" spans="1:6" ht="12.75" customHeight="1" x14ac:dyDescent="0.2">
      <c r="A517" s="83" t="s">
        <v>174</v>
      </c>
      <c r="B517" s="83">
        <v>5</v>
      </c>
      <c r="C517" s="84">
        <v>609.51135894000004</v>
      </c>
      <c r="D517" s="84">
        <v>594.52961591999997</v>
      </c>
      <c r="E517" s="84">
        <v>124.57381177000001</v>
      </c>
      <c r="F517" s="84">
        <v>124.57381177000001</v>
      </c>
    </row>
    <row r="518" spans="1:6" ht="12.75" customHeight="1" x14ac:dyDescent="0.2">
      <c r="A518" s="83" t="s">
        <v>174</v>
      </c>
      <c r="B518" s="83">
        <v>6</v>
      </c>
      <c r="C518" s="84">
        <v>619.77348654000002</v>
      </c>
      <c r="D518" s="84">
        <v>603.49350434999997</v>
      </c>
      <c r="E518" s="84">
        <v>126.45204579</v>
      </c>
      <c r="F518" s="84">
        <v>126.45204579</v>
      </c>
    </row>
    <row r="519" spans="1:6" ht="12.75" customHeight="1" x14ac:dyDescent="0.2">
      <c r="A519" s="83" t="s">
        <v>174</v>
      </c>
      <c r="B519" s="83">
        <v>7</v>
      </c>
      <c r="C519" s="84">
        <v>615.80851924000001</v>
      </c>
      <c r="D519" s="84">
        <v>600.66085266000005</v>
      </c>
      <c r="E519" s="84">
        <v>125.85851065</v>
      </c>
      <c r="F519" s="84">
        <v>125.85851065</v>
      </c>
    </row>
    <row r="520" spans="1:6" ht="12.75" customHeight="1" x14ac:dyDescent="0.2">
      <c r="A520" s="83" t="s">
        <v>174</v>
      </c>
      <c r="B520" s="83">
        <v>8</v>
      </c>
      <c r="C520" s="84">
        <v>616.41872520000004</v>
      </c>
      <c r="D520" s="84">
        <v>600.36878755999999</v>
      </c>
      <c r="E520" s="84">
        <v>125.79731326</v>
      </c>
      <c r="F520" s="84">
        <v>125.79731326</v>
      </c>
    </row>
    <row r="521" spans="1:6" ht="12.75" customHeight="1" x14ac:dyDescent="0.2">
      <c r="A521" s="83" t="s">
        <v>174</v>
      </c>
      <c r="B521" s="83">
        <v>9</v>
      </c>
      <c r="C521" s="84">
        <v>594.81238845999997</v>
      </c>
      <c r="D521" s="84">
        <v>580.37751049999997</v>
      </c>
      <c r="E521" s="84">
        <v>121.608473</v>
      </c>
      <c r="F521" s="84">
        <v>121.608473</v>
      </c>
    </row>
    <row r="522" spans="1:6" ht="12.75" customHeight="1" x14ac:dyDescent="0.2">
      <c r="A522" s="83" t="s">
        <v>174</v>
      </c>
      <c r="B522" s="83">
        <v>10</v>
      </c>
      <c r="C522" s="84">
        <v>562.08288107999999</v>
      </c>
      <c r="D522" s="84">
        <v>548.01389117999997</v>
      </c>
      <c r="E522" s="84">
        <v>114.82721382</v>
      </c>
      <c r="F522" s="84">
        <v>114.82721382</v>
      </c>
    </row>
    <row r="523" spans="1:6" ht="12.75" customHeight="1" x14ac:dyDescent="0.2">
      <c r="A523" s="83" t="s">
        <v>174</v>
      </c>
      <c r="B523" s="83">
        <v>11</v>
      </c>
      <c r="C523" s="84">
        <v>541.84514865000006</v>
      </c>
      <c r="D523" s="84">
        <v>528.30728302</v>
      </c>
      <c r="E523" s="84">
        <v>110.69802120999999</v>
      </c>
      <c r="F523" s="84">
        <v>110.69802120999999</v>
      </c>
    </row>
    <row r="524" spans="1:6" ht="12.75" customHeight="1" x14ac:dyDescent="0.2">
      <c r="A524" s="83" t="s">
        <v>174</v>
      </c>
      <c r="B524" s="83">
        <v>12</v>
      </c>
      <c r="C524" s="84">
        <v>527.76588061999996</v>
      </c>
      <c r="D524" s="84">
        <v>515.61910207999995</v>
      </c>
      <c r="E524" s="84">
        <v>108.03942352</v>
      </c>
      <c r="F524" s="84">
        <v>108.03942352</v>
      </c>
    </row>
    <row r="525" spans="1:6" ht="12.75" customHeight="1" x14ac:dyDescent="0.2">
      <c r="A525" s="83" t="s">
        <v>174</v>
      </c>
      <c r="B525" s="83">
        <v>13</v>
      </c>
      <c r="C525" s="84">
        <v>525.49834332</v>
      </c>
      <c r="D525" s="84">
        <v>517.37440197000001</v>
      </c>
      <c r="E525" s="84">
        <v>108.40721747000001</v>
      </c>
      <c r="F525" s="84">
        <v>108.40721747000001</v>
      </c>
    </row>
    <row r="526" spans="1:6" ht="12.75" customHeight="1" x14ac:dyDescent="0.2">
      <c r="A526" s="83" t="s">
        <v>174</v>
      </c>
      <c r="B526" s="83">
        <v>14</v>
      </c>
      <c r="C526" s="84">
        <v>539.09703379999996</v>
      </c>
      <c r="D526" s="84">
        <v>525.21613247000005</v>
      </c>
      <c r="E526" s="84">
        <v>110.05032192</v>
      </c>
      <c r="F526" s="84">
        <v>110.05032192</v>
      </c>
    </row>
    <row r="527" spans="1:6" ht="12.75" customHeight="1" x14ac:dyDescent="0.2">
      <c r="A527" s="83" t="s">
        <v>174</v>
      </c>
      <c r="B527" s="83">
        <v>15</v>
      </c>
      <c r="C527" s="84">
        <v>546.47148358000004</v>
      </c>
      <c r="D527" s="84">
        <v>531.52440326999999</v>
      </c>
      <c r="E527" s="84">
        <v>111.37211535</v>
      </c>
      <c r="F527" s="84">
        <v>111.37211535</v>
      </c>
    </row>
    <row r="528" spans="1:6" ht="12.75" customHeight="1" x14ac:dyDescent="0.2">
      <c r="A528" s="83" t="s">
        <v>174</v>
      </c>
      <c r="B528" s="83">
        <v>16</v>
      </c>
      <c r="C528" s="84">
        <v>541.22227264000003</v>
      </c>
      <c r="D528" s="84">
        <v>528.06689488999996</v>
      </c>
      <c r="E528" s="84">
        <v>110.64765186</v>
      </c>
      <c r="F528" s="84">
        <v>110.64765186</v>
      </c>
    </row>
    <row r="529" spans="1:6" ht="12.75" customHeight="1" x14ac:dyDescent="0.2">
      <c r="A529" s="83" t="s">
        <v>174</v>
      </c>
      <c r="B529" s="83">
        <v>17</v>
      </c>
      <c r="C529" s="84">
        <v>494.7996923</v>
      </c>
      <c r="D529" s="84">
        <v>481.45347243999998</v>
      </c>
      <c r="E529" s="84">
        <v>100.88058298</v>
      </c>
      <c r="F529" s="84">
        <v>100.88058298</v>
      </c>
    </row>
    <row r="530" spans="1:6" ht="12.75" customHeight="1" x14ac:dyDescent="0.2">
      <c r="A530" s="83" t="s">
        <v>174</v>
      </c>
      <c r="B530" s="83">
        <v>18</v>
      </c>
      <c r="C530" s="84">
        <v>464.00039795999999</v>
      </c>
      <c r="D530" s="84">
        <v>452.21628934</v>
      </c>
      <c r="E530" s="84">
        <v>94.754416599999999</v>
      </c>
      <c r="F530" s="84">
        <v>94.754416599999999</v>
      </c>
    </row>
    <row r="531" spans="1:6" ht="12.75" customHeight="1" x14ac:dyDescent="0.2">
      <c r="A531" s="83" t="s">
        <v>174</v>
      </c>
      <c r="B531" s="83">
        <v>19</v>
      </c>
      <c r="C531" s="84">
        <v>464.97193240000001</v>
      </c>
      <c r="D531" s="84">
        <v>453.64985848999999</v>
      </c>
      <c r="E531" s="84">
        <v>95.054797219999998</v>
      </c>
      <c r="F531" s="84">
        <v>95.054797219999998</v>
      </c>
    </row>
    <row r="532" spans="1:6" ht="12.75" customHeight="1" x14ac:dyDescent="0.2">
      <c r="A532" s="83" t="s">
        <v>174</v>
      </c>
      <c r="B532" s="83">
        <v>20</v>
      </c>
      <c r="C532" s="84">
        <v>452.31159527</v>
      </c>
      <c r="D532" s="84">
        <v>439.37115994999999</v>
      </c>
      <c r="E532" s="84">
        <v>92.062932970000006</v>
      </c>
      <c r="F532" s="84">
        <v>92.062932970000006</v>
      </c>
    </row>
    <row r="533" spans="1:6" ht="12.75" customHeight="1" x14ac:dyDescent="0.2">
      <c r="A533" s="83" t="s">
        <v>174</v>
      </c>
      <c r="B533" s="83">
        <v>21</v>
      </c>
      <c r="C533" s="84">
        <v>440.77426102999999</v>
      </c>
      <c r="D533" s="84">
        <v>427.51589904999997</v>
      </c>
      <c r="E533" s="84">
        <v>89.578859840000007</v>
      </c>
      <c r="F533" s="84">
        <v>89.578859840000007</v>
      </c>
    </row>
    <row r="534" spans="1:6" ht="12.75" customHeight="1" x14ac:dyDescent="0.2">
      <c r="A534" s="83" t="s">
        <v>174</v>
      </c>
      <c r="B534" s="83">
        <v>22</v>
      </c>
      <c r="C534" s="84">
        <v>454.86547594000001</v>
      </c>
      <c r="D534" s="84">
        <v>441.85844531999999</v>
      </c>
      <c r="E534" s="84">
        <v>92.584102329999993</v>
      </c>
      <c r="F534" s="84">
        <v>92.584102329999993</v>
      </c>
    </row>
    <row r="535" spans="1:6" ht="12.75" customHeight="1" x14ac:dyDescent="0.2">
      <c r="A535" s="83" t="s">
        <v>174</v>
      </c>
      <c r="B535" s="83">
        <v>23</v>
      </c>
      <c r="C535" s="84">
        <v>469.99028375</v>
      </c>
      <c r="D535" s="84">
        <v>456.65353721000002</v>
      </c>
      <c r="E535" s="84">
        <v>95.684168229999997</v>
      </c>
      <c r="F535" s="84">
        <v>95.684168229999997</v>
      </c>
    </row>
    <row r="536" spans="1:6" ht="12.75" customHeight="1" x14ac:dyDescent="0.2">
      <c r="A536" s="83" t="s">
        <v>174</v>
      </c>
      <c r="B536" s="83">
        <v>24</v>
      </c>
      <c r="C536" s="84">
        <v>543.29660738999996</v>
      </c>
      <c r="D536" s="84">
        <v>529.98720326</v>
      </c>
      <c r="E536" s="84">
        <v>111.05002061</v>
      </c>
      <c r="F536" s="84">
        <v>111.05002061</v>
      </c>
    </row>
    <row r="537" spans="1:6" ht="12.75" customHeight="1" x14ac:dyDescent="0.2">
      <c r="A537" s="83" t="s">
        <v>175</v>
      </c>
      <c r="B537" s="83">
        <v>1</v>
      </c>
      <c r="C537" s="84">
        <v>571.07846647999997</v>
      </c>
      <c r="D537" s="84">
        <v>557.22519275000002</v>
      </c>
      <c r="E537" s="84">
        <v>116.75728915000001</v>
      </c>
      <c r="F537" s="84">
        <v>116.75728915000001</v>
      </c>
    </row>
    <row r="538" spans="1:6" ht="12.75" customHeight="1" x14ac:dyDescent="0.2">
      <c r="A538" s="83" t="s">
        <v>175</v>
      </c>
      <c r="B538" s="83">
        <v>2</v>
      </c>
      <c r="C538" s="84">
        <v>620.16747769000006</v>
      </c>
      <c r="D538" s="84">
        <v>605.34042287</v>
      </c>
      <c r="E538" s="84">
        <v>126.8390369</v>
      </c>
      <c r="F538" s="84">
        <v>126.8390369</v>
      </c>
    </row>
    <row r="539" spans="1:6" ht="12.75" customHeight="1" x14ac:dyDescent="0.2">
      <c r="A539" s="83" t="s">
        <v>175</v>
      </c>
      <c r="B539" s="83">
        <v>3</v>
      </c>
      <c r="C539" s="84">
        <v>637.54102399999999</v>
      </c>
      <c r="D539" s="84">
        <v>629.67453869999997</v>
      </c>
      <c r="E539" s="84">
        <v>131.93784693000001</v>
      </c>
      <c r="F539" s="84">
        <v>131.93784693000001</v>
      </c>
    </row>
    <row r="540" spans="1:6" ht="12.75" customHeight="1" x14ac:dyDescent="0.2">
      <c r="A540" s="83" t="s">
        <v>175</v>
      </c>
      <c r="B540" s="83">
        <v>4</v>
      </c>
      <c r="C540" s="84">
        <v>645.01638928</v>
      </c>
      <c r="D540" s="84">
        <v>632.12416379000001</v>
      </c>
      <c r="E540" s="84">
        <v>132.45112520000001</v>
      </c>
      <c r="F540" s="84">
        <v>132.45112520000001</v>
      </c>
    </row>
    <row r="541" spans="1:6" ht="12.75" customHeight="1" x14ac:dyDescent="0.2">
      <c r="A541" s="83" t="s">
        <v>175</v>
      </c>
      <c r="B541" s="83">
        <v>5</v>
      </c>
      <c r="C541" s="84">
        <v>638.12510699999996</v>
      </c>
      <c r="D541" s="84">
        <v>626.33224939000002</v>
      </c>
      <c r="E541" s="84">
        <v>131.23752569000001</v>
      </c>
      <c r="F541" s="84">
        <v>131.23752569000001</v>
      </c>
    </row>
    <row r="542" spans="1:6" ht="12.75" customHeight="1" x14ac:dyDescent="0.2">
      <c r="A542" s="83" t="s">
        <v>175</v>
      </c>
      <c r="B542" s="83">
        <v>6</v>
      </c>
      <c r="C542" s="84">
        <v>622.46062165000001</v>
      </c>
      <c r="D542" s="84">
        <v>611.79477044999999</v>
      </c>
      <c r="E542" s="84">
        <v>128.19143829999999</v>
      </c>
      <c r="F542" s="84">
        <v>128.19143829999999</v>
      </c>
    </row>
    <row r="543" spans="1:6" ht="12.75" customHeight="1" x14ac:dyDescent="0.2">
      <c r="A543" s="83" t="s">
        <v>175</v>
      </c>
      <c r="B543" s="83">
        <v>7</v>
      </c>
      <c r="C543" s="84">
        <v>594.06806885000003</v>
      </c>
      <c r="D543" s="84">
        <v>582.82213016000003</v>
      </c>
      <c r="E543" s="84">
        <v>122.12070247</v>
      </c>
      <c r="F543" s="84">
        <v>122.12070247</v>
      </c>
    </row>
    <row r="544" spans="1:6" ht="12.75" customHeight="1" x14ac:dyDescent="0.2">
      <c r="A544" s="83" t="s">
        <v>175</v>
      </c>
      <c r="B544" s="83">
        <v>8</v>
      </c>
      <c r="C544" s="84">
        <v>584.10314004999998</v>
      </c>
      <c r="D544" s="84">
        <v>571.40080324999997</v>
      </c>
      <c r="E544" s="84">
        <v>119.72755300999999</v>
      </c>
      <c r="F544" s="84">
        <v>119.72755300999999</v>
      </c>
    </row>
    <row r="545" spans="1:6" ht="12.75" customHeight="1" x14ac:dyDescent="0.2">
      <c r="A545" s="83" t="s">
        <v>175</v>
      </c>
      <c r="B545" s="83">
        <v>9</v>
      </c>
      <c r="C545" s="84">
        <v>591.54175838000003</v>
      </c>
      <c r="D545" s="84">
        <v>577.60145183999998</v>
      </c>
      <c r="E545" s="84">
        <v>121.026796</v>
      </c>
      <c r="F545" s="84">
        <v>121.026796</v>
      </c>
    </row>
    <row r="546" spans="1:6" ht="12.75" customHeight="1" x14ac:dyDescent="0.2">
      <c r="A546" s="83" t="s">
        <v>175</v>
      </c>
      <c r="B546" s="83">
        <v>10</v>
      </c>
      <c r="C546" s="84">
        <v>596.30270212000005</v>
      </c>
      <c r="D546" s="84">
        <v>584.05922081000006</v>
      </c>
      <c r="E546" s="84">
        <v>122.37991427999999</v>
      </c>
      <c r="F546" s="84">
        <v>122.37991427999999</v>
      </c>
    </row>
    <row r="547" spans="1:6" ht="12.75" customHeight="1" x14ac:dyDescent="0.2">
      <c r="A547" s="83" t="s">
        <v>175</v>
      </c>
      <c r="B547" s="83">
        <v>11</v>
      </c>
      <c r="C547" s="84">
        <v>593.75506557000006</v>
      </c>
      <c r="D547" s="84">
        <v>581.79312000000004</v>
      </c>
      <c r="E547" s="84">
        <v>121.90509048</v>
      </c>
      <c r="F547" s="84">
        <v>121.90509048</v>
      </c>
    </row>
    <row r="548" spans="1:6" ht="12.75" customHeight="1" x14ac:dyDescent="0.2">
      <c r="A548" s="83" t="s">
        <v>175</v>
      </c>
      <c r="B548" s="83">
        <v>12</v>
      </c>
      <c r="C548" s="84">
        <v>584.30789044999995</v>
      </c>
      <c r="D548" s="84">
        <v>572.42651677000003</v>
      </c>
      <c r="E548" s="84">
        <v>119.94247426</v>
      </c>
      <c r="F548" s="84">
        <v>119.94247426</v>
      </c>
    </row>
    <row r="549" spans="1:6" ht="12.75" customHeight="1" x14ac:dyDescent="0.2">
      <c r="A549" s="83" t="s">
        <v>175</v>
      </c>
      <c r="B549" s="83">
        <v>13</v>
      </c>
      <c r="C549" s="84">
        <v>580.59186781000005</v>
      </c>
      <c r="D549" s="84">
        <v>565.47144352999999</v>
      </c>
      <c r="E549" s="84">
        <v>118.48515411</v>
      </c>
      <c r="F549" s="84">
        <v>118.48515411</v>
      </c>
    </row>
    <row r="550" spans="1:6" ht="12.75" customHeight="1" x14ac:dyDescent="0.2">
      <c r="A550" s="83" t="s">
        <v>175</v>
      </c>
      <c r="B550" s="83">
        <v>14</v>
      </c>
      <c r="C550" s="84">
        <v>581.67695921999996</v>
      </c>
      <c r="D550" s="84">
        <v>566.25688405000005</v>
      </c>
      <c r="E550" s="84">
        <v>118.64973014</v>
      </c>
      <c r="F550" s="84">
        <v>118.64973014</v>
      </c>
    </row>
    <row r="551" spans="1:6" ht="12.75" customHeight="1" x14ac:dyDescent="0.2">
      <c r="A551" s="83" t="s">
        <v>175</v>
      </c>
      <c r="B551" s="83">
        <v>15</v>
      </c>
      <c r="C551" s="84">
        <v>588.75857661999999</v>
      </c>
      <c r="D551" s="84">
        <v>574.81917180000005</v>
      </c>
      <c r="E551" s="84">
        <v>120.44381540000001</v>
      </c>
      <c r="F551" s="84">
        <v>120.44381540000001</v>
      </c>
    </row>
    <row r="552" spans="1:6" ht="12.75" customHeight="1" x14ac:dyDescent="0.2">
      <c r="A552" s="83" t="s">
        <v>175</v>
      </c>
      <c r="B552" s="83">
        <v>16</v>
      </c>
      <c r="C552" s="84">
        <v>590.82157826000002</v>
      </c>
      <c r="D552" s="84">
        <v>583.38349573999994</v>
      </c>
      <c r="E552" s="84">
        <v>122.23832731</v>
      </c>
      <c r="F552" s="84">
        <v>122.23832731</v>
      </c>
    </row>
    <row r="553" spans="1:6" ht="12.75" customHeight="1" x14ac:dyDescent="0.2">
      <c r="A553" s="83" t="s">
        <v>175</v>
      </c>
      <c r="B553" s="83">
        <v>17</v>
      </c>
      <c r="C553" s="84">
        <v>541.23531825999999</v>
      </c>
      <c r="D553" s="84">
        <v>532.32995700000004</v>
      </c>
      <c r="E553" s="84">
        <v>111.54090576</v>
      </c>
      <c r="F553" s="84">
        <v>111.54090576</v>
      </c>
    </row>
    <row r="554" spans="1:6" ht="12.75" customHeight="1" x14ac:dyDescent="0.2">
      <c r="A554" s="83" t="s">
        <v>175</v>
      </c>
      <c r="B554" s="83">
        <v>18</v>
      </c>
      <c r="C554" s="84">
        <v>518.15978452000002</v>
      </c>
      <c r="D554" s="84">
        <v>506.10416299000002</v>
      </c>
      <c r="E554" s="84">
        <v>106.04572598</v>
      </c>
      <c r="F554" s="84">
        <v>106.04572598</v>
      </c>
    </row>
    <row r="555" spans="1:6" ht="12.75" customHeight="1" x14ac:dyDescent="0.2">
      <c r="A555" s="83" t="s">
        <v>175</v>
      </c>
      <c r="B555" s="83">
        <v>19</v>
      </c>
      <c r="C555" s="84">
        <v>516.42164027000001</v>
      </c>
      <c r="D555" s="84">
        <v>506.04371485000001</v>
      </c>
      <c r="E555" s="84">
        <v>106.03306007</v>
      </c>
      <c r="F555" s="84">
        <v>106.03306007</v>
      </c>
    </row>
    <row r="556" spans="1:6" ht="12.75" customHeight="1" x14ac:dyDescent="0.2">
      <c r="A556" s="83" t="s">
        <v>175</v>
      </c>
      <c r="B556" s="83">
        <v>20</v>
      </c>
      <c r="C556" s="84">
        <v>515.60717772999999</v>
      </c>
      <c r="D556" s="84">
        <v>503.50507973999999</v>
      </c>
      <c r="E556" s="84">
        <v>105.50113123</v>
      </c>
      <c r="F556" s="84">
        <v>105.50113123</v>
      </c>
    </row>
    <row r="557" spans="1:6" ht="12.75" customHeight="1" x14ac:dyDescent="0.2">
      <c r="A557" s="83" t="s">
        <v>175</v>
      </c>
      <c r="B557" s="83">
        <v>21</v>
      </c>
      <c r="C557" s="84">
        <v>514.87617087000001</v>
      </c>
      <c r="D557" s="84">
        <v>501.00514951999997</v>
      </c>
      <c r="E557" s="84">
        <v>104.97731235000001</v>
      </c>
      <c r="F557" s="84">
        <v>104.97731235000001</v>
      </c>
    </row>
    <row r="558" spans="1:6" ht="12.75" customHeight="1" x14ac:dyDescent="0.2">
      <c r="A558" s="83" t="s">
        <v>175</v>
      </c>
      <c r="B558" s="83">
        <v>22</v>
      </c>
      <c r="C558" s="84">
        <v>527.44734142000004</v>
      </c>
      <c r="D558" s="84">
        <v>514.22969325999998</v>
      </c>
      <c r="E558" s="84">
        <v>107.74829595999999</v>
      </c>
      <c r="F558" s="84">
        <v>107.74829595999999</v>
      </c>
    </row>
    <row r="559" spans="1:6" ht="12.75" customHeight="1" x14ac:dyDescent="0.2">
      <c r="A559" s="83" t="s">
        <v>175</v>
      </c>
      <c r="B559" s="83">
        <v>23</v>
      </c>
      <c r="C559" s="84">
        <v>553.28174544000001</v>
      </c>
      <c r="D559" s="84">
        <v>539.10738622999997</v>
      </c>
      <c r="E559" s="84">
        <v>112.96100355</v>
      </c>
      <c r="F559" s="84">
        <v>112.96100355</v>
      </c>
    </row>
    <row r="560" spans="1:6" ht="12.75" customHeight="1" x14ac:dyDescent="0.2">
      <c r="A560" s="83" t="s">
        <v>175</v>
      </c>
      <c r="B560" s="83">
        <v>24</v>
      </c>
      <c r="C560" s="84">
        <v>654.08534959999997</v>
      </c>
      <c r="D560" s="84">
        <v>639.62538974999995</v>
      </c>
      <c r="E560" s="84">
        <v>134.02288257999999</v>
      </c>
      <c r="F560" s="84">
        <v>134.02288257999999</v>
      </c>
    </row>
    <row r="561" spans="1:6" ht="12.75" customHeight="1" x14ac:dyDescent="0.2">
      <c r="A561" s="83" t="s">
        <v>176</v>
      </c>
      <c r="B561" s="83">
        <v>1</v>
      </c>
      <c r="C561" s="84">
        <v>661.53380273000005</v>
      </c>
      <c r="D561" s="84">
        <v>645.27823330000001</v>
      </c>
      <c r="E561" s="84">
        <v>135.20734211000001</v>
      </c>
      <c r="F561" s="84">
        <v>135.20734211000001</v>
      </c>
    </row>
    <row r="562" spans="1:6" ht="12.75" customHeight="1" x14ac:dyDescent="0.2">
      <c r="A562" s="83" t="s">
        <v>176</v>
      </c>
      <c r="B562" s="83">
        <v>2</v>
      </c>
      <c r="C562" s="84">
        <v>705.60355527000002</v>
      </c>
      <c r="D562" s="84">
        <v>688.57428818000005</v>
      </c>
      <c r="E562" s="84">
        <v>144.27931168999999</v>
      </c>
      <c r="F562" s="84">
        <v>144.27931168999999</v>
      </c>
    </row>
    <row r="563" spans="1:6" ht="12.75" customHeight="1" x14ac:dyDescent="0.2">
      <c r="A563" s="83" t="s">
        <v>176</v>
      </c>
      <c r="B563" s="83">
        <v>3</v>
      </c>
      <c r="C563" s="84">
        <v>733.72803537000004</v>
      </c>
      <c r="D563" s="84">
        <v>717.35912433999999</v>
      </c>
      <c r="E563" s="84">
        <v>150.31069628</v>
      </c>
      <c r="F563" s="84">
        <v>150.31069628</v>
      </c>
    </row>
    <row r="564" spans="1:6" ht="12.75" customHeight="1" x14ac:dyDescent="0.2">
      <c r="A564" s="83" t="s">
        <v>176</v>
      </c>
      <c r="B564" s="83">
        <v>4</v>
      </c>
      <c r="C564" s="84">
        <v>748.63627870000005</v>
      </c>
      <c r="D564" s="84">
        <v>731.76463749000004</v>
      </c>
      <c r="E564" s="84">
        <v>153.32913242000001</v>
      </c>
      <c r="F564" s="84">
        <v>153.32913242000001</v>
      </c>
    </row>
    <row r="565" spans="1:6" ht="12.75" customHeight="1" x14ac:dyDescent="0.2">
      <c r="A565" s="83" t="s">
        <v>176</v>
      </c>
      <c r="B565" s="83">
        <v>5</v>
      </c>
      <c r="C565" s="84">
        <v>745.26695770000003</v>
      </c>
      <c r="D565" s="84">
        <v>731.07719636000002</v>
      </c>
      <c r="E565" s="84">
        <v>153.18509055000001</v>
      </c>
      <c r="F565" s="84">
        <v>153.18509055000001</v>
      </c>
    </row>
    <row r="566" spans="1:6" ht="12.75" customHeight="1" x14ac:dyDescent="0.2">
      <c r="A566" s="83" t="s">
        <v>176</v>
      </c>
      <c r="B566" s="83">
        <v>6</v>
      </c>
      <c r="C566" s="84">
        <v>729.72909377999997</v>
      </c>
      <c r="D566" s="84">
        <v>716.91171876999999</v>
      </c>
      <c r="E566" s="84">
        <v>150.21694987000001</v>
      </c>
      <c r="F566" s="84">
        <v>150.21694987000001</v>
      </c>
    </row>
    <row r="567" spans="1:6" ht="12.75" customHeight="1" x14ac:dyDescent="0.2">
      <c r="A567" s="83" t="s">
        <v>176</v>
      </c>
      <c r="B567" s="83">
        <v>7</v>
      </c>
      <c r="C567" s="84">
        <v>686.87136250000003</v>
      </c>
      <c r="D567" s="84">
        <v>676.85289814999999</v>
      </c>
      <c r="E567" s="84">
        <v>141.82328899000001</v>
      </c>
      <c r="F567" s="84">
        <v>141.82328899000001</v>
      </c>
    </row>
    <row r="568" spans="1:6" ht="12.75" customHeight="1" x14ac:dyDescent="0.2">
      <c r="A568" s="83" t="s">
        <v>176</v>
      </c>
      <c r="B568" s="83">
        <v>8</v>
      </c>
      <c r="C568" s="84">
        <v>648.15051203999997</v>
      </c>
      <c r="D568" s="84">
        <v>633.47802926999998</v>
      </c>
      <c r="E568" s="84">
        <v>132.73480523999999</v>
      </c>
      <c r="F568" s="84">
        <v>132.73480523999999</v>
      </c>
    </row>
    <row r="569" spans="1:6" ht="12.75" customHeight="1" x14ac:dyDescent="0.2">
      <c r="A569" s="83" t="s">
        <v>176</v>
      </c>
      <c r="B569" s="83">
        <v>9</v>
      </c>
      <c r="C569" s="84">
        <v>634.20444955000005</v>
      </c>
      <c r="D569" s="84">
        <v>618.30284217999997</v>
      </c>
      <c r="E569" s="84">
        <v>129.55509669</v>
      </c>
      <c r="F569" s="84">
        <v>129.55509669</v>
      </c>
    </row>
    <row r="570" spans="1:6" ht="12.75" customHeight="1" x14ac:dyDescent="0.2">
      <c r="A570" s="83" t="s">
        <v>176</v>
      </c>
      <c r="B570" s="83">
        <v>10</v>
      </c>
      <c r="C570" s="84">
        <v>573.75536804000001</v>
      </c>
      <c r="D570" s="84">
        <v>558.61706747999995</v>
      </c>
      <c r="E570" s="84">
        <v>117.04893339</v>
      </c>
      <c r="F570" s="84">
        <v>117.04893339</v>
      </c>
    </row>
    <row r="571" spans="1:6" ht="12.75" customHeight="1" x14ac:dyDescent="0.2">
      <c r="A571" s="83" t="s">
        <v>176</v>
      </c>
      <c r="B571" s="83">
        <v>11</v>
      </c>
      <c r="C571" s="84">
        <v>576.98498862999998</v>
      </c>
      <c r="D571" s="84">
        <v>563.10500191000006</v>
      </c>
      <c r="E571" s="84">
        <v>117.98930555</v>
      </c>
      <c r="F571" s="84">
        <v>117.98930555</v>
      </c>
    </row>
    <row r="572" spans="1:6" ht="12.75" customHeight="1" x14ac:dyDescent="0.2">
      <c r="A572" s="83" t="s">
        <v>176</v>
      </c>
      <c r="B572" s="83">
        <v>12</v>
      </c>
      <c r="C572" s="84">
        <v>580.85207098000001</v>
      </c>
      <c r="D572" s="84">
        <v>568.96077651999997</v>
      </c>
      <c r="E572" s="84">
        <v>119.21628592</v>
      </c>
      <c r="F572" s="84">
        <v>119.21628592</v>
      </c>
    </row>
    <row r="573" spans="1:6" ht="12.75" customHeight="1" x14ac:dyDescent="0.2">
      <c r="A573" s="83" t="s">
        <v>176</v>
      </c>
      <c r="B573" s="83">
        <v>13</v>
      </c>
      <c r="C573" s="84">
        <v>589.73423888000002</v>
      </c>
      <c r="D573" s="84">
        <v>577.74733675000004</v>
      </c>
      <c r="E573" s="84">
        <v>121.05736376</v>
      </c>
      <c r="F573" s="84">
        <v>121.05736376</v>
      </c>
    </row>
    <row r="574" spans="1:6" ht="12.75" customHeight="1" x14ac:dyDescent="0.2">
      <c r="A574" s="83" t="s">
        <v>176</v>
      </c>
      <c r="B574" s="83">
        <v>14</v>
      </c>
      <c r="C574" s="84">
        <v>599.83477704999996</v>
      </c>
      <c r="D574" s="84">
        <v>589.02288298999997</v>
      </c>
      <c r="E574" s="84">
        <v>123.4199673</v>
      </c>
      <c r="F574" s="84">
        <v>123.4199673</v>
      </c>
    </row>
    <row r="575" spans="1:6" ht="12.75" customHeight="1" x14ac:dyDescent="0.2">
      <c r="A575" s="83" t="s">
        <v>176</v>
      </c>
      <c r="B575" s="83">
        <v>15</v>
      </c>
      <c r="C575" s="84">
        <v>606.79090841000004</v>
      </c>
      <c r="D575" s="84">
        <v>592.36497997000004</v>
      </c>
      <c r="E575" s="84">
        <v>124.12024824</v>
      </c>
      <c r="F575" s="84">
        <v>124.12024824</v>
      </c>
    </row>
    <row r="576" spans="1:6" ht="12.75" customHeight="1" x14ac:dyDescent="0.2">
      <c r="A576" s="83" t="s">
        <v>176</v>
      </c>
      <c r="B576" s="83">
        <v>16</v>
      </c>
      <c r="C576" s="84">
        <v>609.12003689000005</v>
      </c>
      <c r="D576" s="84">
        <v>595.19140921999997</v>
      </c>
      <c r="E576" s="84">
        <v>124.71247957</v>
      </c>
      <c r="F576" s="84">
        <v>124.71247957</v>
      </c>
    </row>
    <row r="577" spans="1:6" ht="12.75" customHeight="1" x14ac:dyDescent="0.2">
      <c r="A577" s="83" t="s">
        <v>176</v>
      </c>
      <c r="B577" s="83">
        <v>17</v>
      </c>
      <c r="C577" s="84">
        <v>558.15093824999997</v>
      </c>
      <c r="D577" s="84">
        <v>544.80301909000002</v>
      </c>
      <c r="E577" s="84">
        <v>114.15442887</v>
      </c>
      <c r="F577" s="84">
        <v>114.15442887</v>
      </c>
    </row>
    <row r="578" spans="1:6" ht="12.75" customHeight="1" x14ac:dyDescent="0.2">
      <c r="A578" s="83" t="s">
        <v>176</v>
      </c>
      <c r="B578" s="83">
        <v>18</v>
      </c>
      <c r="C578" s="84">
        <v>523.05161284999997</v>
      </c>
      <c r="D578" s="84">
        <v>511.54609449999998</v>
      </c>
      <c r="E578" s="84">
        <v>107.18599239</v>
      </c>
      <c r="F578" s="84">
        <v>107.18599239</v>
      </c>
    </row>
    <row r="579" spans="1:6" ht="12.75" customHeight="1" x14ac:dyDescent="0.2">
      <c r="A579" s="83" t="s">
        <v>176</v>
      </c>
      <c r="B579" s="83">
        <v>19</v>
      </c>
      <c r="C579" s="84">
        <v>529.09129397000004</v>
      </c>
      <c r="D579" s="84">
        <v>514.53240850999998</v>
      </c>
      <c r="E579" s="84">
        <v>107.81172492</v>
      </c>
      <c r="F579" s="84">
        <v>107.81172492</v>
      </c>
    </row>
    <row r="580" spans="1:6" ht="12.75" customHeight="1" x14ac:dyDescent="0.2">
      <c r="A580" s="83" t="s">
        <v>176</v>
      </c>
      <c r="B580" s="83">
        <v>20</v>
      </c>
      <c r="C580" s="84">
        <v>526.19450174999997</v>
      </c>
      <c r="D580" s="84">
        <v>509.77408122000003</v>
      </c>
      <c r="E580" s="84">
        <v>106.81469642</v>
      </c>
      <c r="F580" s="84">
        <v>106.81469642</v>
      </c>
    </row>
    <row r="581" spans="1:6" ht="12.75" customHeight="1" x14ac:dyDescent="0.2">
      <c r="A581" s="83" t="s">
        <v>176</v>
      </c>
      <c r="B581" s="83">
        <v>21</v>
      </c>
      <c r="C581" s="84">
        <v>525.07065673</v>
      </c>
      <c r="D581" s="84">
        <v>513.62120577999997</v>
      </c>
      <c r="E581" s="84">
        <v>107.62079751</v>
      </c>
      <c r="F581" s="84">
        <v>107.62079751</v>
      </c>
    </row>
    <row r="582" spans="1:6" ht="12.75" customHeight="1" x14ac:dyDescent="0.2">
      <c r="A582" s="83" t="s">
        <v>176</v>
      </c>
      <c r="B582" s="83">
        <v>22</v>
      </c>
      <c r="C582" s="84">
        <v>524.49155127999995</v>
      </c>
      <c r="D582" s="84">
        <v>512.63586808000002</v>
      </c>
      <c r="E582" s="84">
        <v>107.41433635</v>
      </c>
      <c r="F582" s="84">
        <v>107.41433635</v>
      </c>
    </row>
    <row r="583" spans="1:6" ht="12.75" customHeight="1" x14ac:dyDescent="0.2">
      <c r="A583" s="83" t="s">
        <v>176</v>
      </c>
      <c r="B583" s="83">
        <v>23</v>
      </c>
      <c r="C583" s="84">
        <v>526.65891493000004</v>
      </c>
      <c r="D583" s="84">
        <v>513.06237912999995</v>
      </c>
      <c r="E583" s="84">
        <v>107.50370466</v>
      </c>
      <c r="F583" s="84">
        <v>107.50370466</v>
      </c>
    </row>
    <row r="584" spans="1:6" ht="12.75" customHeight="1" x14ac:dyDescent="0.2">
      <c r="A584" s="83" t="s">
        <v>176</v>
      </c>
      <c r="B584" s="83">
        <v>24</v>
      </c>
      <c r="C584" s="84">
        <v>566.06042560000003</v>
      </c>
      <c r="D584" s="84">
        <v>552.17696441999999</v>
      </c>
      <c r="E584" s="84">
        <v>115.69951671</v>
      </c>
      <c r="F584" s="84">
        <v>115.69951671</v>
      </c>
    </row>
    <row r="585" spans="1:6" ht="12.75" customHeight="1" x14ac:dyDescent="0.2">
      <c r="A585" s="83" t="s">
        <v>177</v>
      </c>
      <c r="B585" s="83">
        <v>1</v>
      </c>
      <c r="C585" s="84">
        <v>607.42561845</v>
      </c>
      <c r="D585" s="84">
        <v>591.73206293999999</v>
      </c>
      <c r="E585" s="84">
        <v>123.98763098000001</v>
      </c>
      <c r="F585" s="84">
        <v>123.98763098000001</v>
      </c>
    </row>
    <row r="586" spans="1:6" ht="12.75" customHeight="1" x14ac:dyDescent="0.2">
      <c r="A586" s="83" t="s">
        <v>177</v>
      </c>
      <c r="B586" s="83">
        <v>2</v>
      </c>
      <c r="C586" s="84">
        <v>647.01437529999998</v>
      </c>
      <c r="D586" s="84">
        <v>622.48693791000005</v>
      </c>
      <c r="E586" s="84">
        <v>130.4318045</v>
      </c>
      <c r="F586" s="84">
        <v>130.4318045</v>
      </c>
    </row>
    <row r="587" spans="1:6" ht="12.75" customHeight="1" x14ac:dyDescent="0.2">
      <c r="A587" s="83" t="s">
        <v>177</v>
      </c>
      <c r="B587" s="83">
        <v>3</v>
      </c>
      <c r="C587" s="84">
        <v>657.17800441999998</v>
      </c>
      <c r="D587" s="84">
        <v>646.65020048999997</v>
      </c>
      <c r="E587" s="84">
        <v>135.49481506000001</v>
      </c>
      <c r="F587" s="84">
        <v>135.49481506000001</v>
      </c>
    </row>
    <row r="588" spans="1:6" ht="12.75" customHeight="1" x14ac:dyDescent="0.2">
      <c r="A588" s="83" t="s">
        <v>177</v>
      </c>
      <c r="B588" s="83">
        <v>4</v>
      </c>
      <c r="C588" s="84">
        <v>679.52094795000005</v>
      </c>
      <c r="D588" s="84">
        <v>666.49909269</v>
      </c>
      <c r="E588" s="84">
        <v>139.65382092999999</v>
      </c>
      <c r="F588" s="84">
        <v>139.65382092999999</v>
      </c>
    </row>
    <row r="589" spans="1:6" ht="12.75" customHeight="1" x14ac:dyDescent="0.2">
      <c r="A589" s="83" t="s">
        <v>177</v>
      </c>
      <c r="B589" s="83">
        <v>5</v>
      </c>
      <c r="C589" s="84">
        <v>673.44796616999997</v>
      </c>
      <c r="D589" s="84">
        <v>660.59949293</v>
      </c>
      <c r="E589" s="84">
        <v>138.41765773</v>
      </c>
      <c r="F589" s="84">
        <v>138.41765773</v>
      </c>
    </row>
    <row r="590" spans="1:6" ht="12.75" customHeight="1" x14ac:dyDescent="0.2">
      <c r="A590" s="83" t="s">
        <v>177</v>
      </c>
      <c r="B590" s="83">
        <v>6</v>
      </c>
      <c r="C590" s="84">
        <v>669.06352601000003</v>
      </c>
      <c r="D590" s="84">
        <v>657.48403492</v>
      </c>
      <c r="E590" s="84">
        <v>137.76486521999999</v>
      </c>
      <c r="F590" s="84">
        <v>137.76486521999999</v>
      </c>
    </row>
    <row r="591" spans="1:6" ht="12.75" customHeight="1" x14ac:dyDescent="0.2">
      <c r="A591" s="83" t="s">
        <v>177</v>
      </c>
      <c r="B591" s="83">
        <v>7</v>
      </c>
      <c r="C591" s="84">
        <v>642.97948169999995</v>
      </c>
      <c r="D591" s="84">
        <v>632.49766517</v>
      </c>
      <c r="E591" s="84">
        <v>132.52938621999999</v>
      </c>
      <c r="F591" s="84">
        <v>132.52938621999999</v>
      </c>
    </row>
    <row r="592" spans="1:6" ht="12.75" customHeight="1" x14ac:dyDescent="0.2">
      <c r="A592" s="83" t="s">
        <v>177</v>
      </c>
      <c r="B592" s="83">
        <v>8</v>
      </c>
      <c r="C592" s="84">
        <v>617.30201043</v>
      </c>
      <c r="D592" s="84">
        <v>609.47071319999998</v>
      </c>
      <c r="E592" s="84">
        <v>127.70447068</v>
      </c>
      <c r="F592" s="84">
        <v>127.70447068</v>
      </c>
    </row>
    <row r="593" spans="1:6" ht="12.75" customHeight="1" x14ac:dyDescent="0.2">
      <c r="A593" s="83" t="s">
        <v>177</v>
      </c>
      <c r="B593" s="83">
        <v>9</v>
      </c>
      <c r="C593" s="84">
        <v>612.58056609000005</v>
      </c>
      <c r="D593" s="84">
        <v>598.16760024999996</v>
      </c>
      <c r="E593" s="84">
        <v>125.33609099</v>
      </c>
      <c r="F593" s="84">
        <v>125.33609099</v>
      </c>
    </row>
    <row r="594" spans="1:6" ht="12.75" customHeight="1" x14ac:dyDescent="0.2">
      <c r="A594" s="83" t="s">
        <v>177</v>
      </c>
      <c r="B594" s="83">
        <v>10</v>
      </c>
      <c r="C594" s="84">
        <v>609.90200523999999</v>
      </c>
      <c r="D594" s="84">
        <v>594.86976417999995</v>
      </c>
      <c r="E594" s="84">
        <v>124.64508419000001</v>
      </c>
      <c r="F594" s="84">
        <v>124.64508419000001</v>
      </c>
    </row>
    <row r="595" spans="1:6" ht="12.75" customHeight="1" x14ac:dyDescent="0.2">
      <c r="A595" s="83" t="s">
        <v>177</v>
      </c>
      <c r="B595" s="83">
        <v>11</v>
      </c>
      <c r="C595" s="84">
        <v>616.13995938999994</v>
      </c>
      <c r="D595" s="84">
        <v>601.49723370000004</v>
      </c>
      <c r="E595" s="84">
        <v>126.03376041</v>
      </c>
      <c r="F595" s="84">
        <v>126.03376041</v>
      </c>
    </row>
    <row r="596" spans="1:6" ht="12.75" customHeight="1" x14ac:dyDescent="0.2">
      <c r="A596" s="83" t="s">
        <v>177</v>
      </c>
      <c r="B596" s="83">
        <v>12</v>
      </c>
      <c r="C596" s="84">
        <v>627.17353692999995</v>
      </c>
      <c r="D596" s="84">
        <v>613.05651610999996</v>
      </c>
      <c r="E596" s="84">
        <v>128.45581616000001</v>
      </c>
      <c r="F596" s="84">
        <v>128.45581616000001</v>
      </c>
    </row>
    <row r="597" spans="1:6" ht="12.75" customHeight="1" x14ac:dyDescent="0.2">
      <c r="A597" s="83" t="s">
        <v>177</v>
      </c>
      <c r="B597" s="83">
        <v>13</v>
      </c>
      <c r="C597" s="84">
        <v>629.81793488999995</v>
      </c>
      <c r="D597" s="84">
        <v>614.80197711999995</v>
      </c>
      <c r="E597" s="84">
        <v>128.82154854000001</v>
      </c>
      <c r="F597" s="84">
        <v>128.82154854000001</v>
      </c>
    </row>
    <row r="598" spans="1:6" ht="12.75" customHeight="1" x14ac:dyDescent="0.2">
      <c r="A598" s="83" t="s">
        <v>177</v>
      </c>
      <c r="B598" s="83">
        <v>14</v>
      </c>
      <c r="C598" s="84">
        <v>636.14364966000005</v>
      </c>
      <c r="D598" s="84">
        <v>620.50727615000005</v>
      </c>
      <c r="E598" s="84">
        <v>130.01699923999999</v>
      </c>
      <c r="F598" s="84">
        <v>130.01699923999999</v>
      </c>
    </row>
    <row r="599" spans="1:6" ht="12.75" customHeight="1" x14ac:dyDescent="0.2">
      <c r="A599" s="83" t="s">
        <v>177</v>
      </c>
      <c r="B599" s="83">
        <v>15</v>
      </c>
      <c r="C599" s="84">
        <v>638.21388796999997</v>
      </c>
      <c r="D599" s="84">
        <v>623.68454621000001</v>
      </c>
      <c r="E599" s="84">
        <v>130.68274344</v>
      </c>
      <c r="F599" s="84">
        <v>130.68274344</v>
      </c>
    </row>
    <row r="600" spans="1:6" ht="12.75" customHeight="1" x14ac:dyDescent="0.2">
      <c r="A600" s="83" t="s">
        <v>177</v>
      </c>
      <c r="B600" s="83">
        <v>16</v>
      </c>
      <c r="C600" s="84">
        <v>642.39185626999995</v>
      </c>
      <c r="D600" s="84">
        <v>629.17315699999995</v>
      </c>
      <c r="E600" s="84">
        <v>131.83279071999999</v>
      </c>
      <c r="F600" s="84">
        <v>131.83279071999999</v>
      </c>
    </row>
    <row r="601" spans="1:6" ht="12.75" customHeight="1" x14ac:dyDescent="0.2">
      <c r="A601" s="83" t="s">
        <v>177</v>
      </c>
      <c r="B601" s="83">
        <v>17</v>
      </c>
      <c r="C601" s="84">
        <v>579.91612835000001</v>
      </c>
      <c r="D601" s="84">
        <v>567.65438606999999</v>
      </c>
      <c r="E601" s="84">
        <v>118.94255348999999</v>
      </c>
      <c r="F601" s="84">
        <v>118.94255348999999</v>
      </c>
    </row>
    <row r="602" spans="1:6" ht="12.75" customHeight="1" x14ac:dyDescent="0.2">
      <c r="A602" s="83" t="s">
        <v>177</v>
      </c>
      <c r="B602" s="83">
        <v>18</v>
      </c>
      <c r="C602" s="84">
        <v>568.13452978999999</v>
      </c>
      <c r="D602" s="84">
        <v>554.70658074000005</v>
      </c>
      <c r="E602" s="84">
        <v>116.22955580999999</v>
      </c>
      <c r="F602" s="84">
        <v>116.22955580999999</v>
      </c>
    </row>
    <row r="603" spans="1:6" ht="12.75" customHeight="1" x14ac:dyDescent="0.2">
      <c r="A603" s="83" t="s">
        <v>177</v>
      </c>
      <c r="B603" s="83">
        <v>19</v>
      </c>
      <c r="C603" s="84">
        <v>572.76859363000005</v>
      </c>
      <c r="D603" s="84">
        <v>560.83798421999995</v>
      </c>
      <c r="E603" s="84">
        <v>117.51428962999999</v>
      </c>
      <c r="F603" s="84">
        <v>117.51428962999999</v>
      </c>
    </row>
    <row r="604" spans="1:6" ht="12.75" customHeight="1" x14ac:dyDescent="0.2">
      <c r="A604" s="83" t="s">
        <v>177</v>
      </c>
      <c r="B604" s="83">
        <v>20</v>
      </c>
      <c r="C604" s="84">
        <v>565.39707152000005</v>
      </c>
      <c r="D604" s="84">
        <v>549.79916999</v>
      </c>
      <c r="E604" s="84">
        <v>115.20128935</v>
      </c>
      <c r="F604" s="84">
        <v>115.20128935</v>
      </c>
    </row>
    <row r="605" spans="1:6" ht="12.75" customHeight="1" x14ac:dyDescent="0.2">
      <c r="A605" s="83" t="s">
        <v>177</v>
      </c>
      <c r="B605" s="83">
        <v>21</v>
      </c>
      <c r="C605" s="84">
        <v>570.61428593999995</v>
      </c>
      <c r="D605" s="84">
        <v>553.21554547999995</v>
      </c>
      <c r="E605" s="84">
        <v>115.91713412999999</v>
      </c>
      <c r="F605" s="84">
        <v>115.91713412999999</v>
      </c>
    </row>
    <row r="606" spans="1:6" ht="12.75" customHeight="1" x14ac:dyDescent="0.2">
      <c r="A606" s="83" t="s">
        <v>177</v>
      </c>
      <c r="B606" s="83">
        <v>22</v>
      </c>
      <c r="C606" s="84">
        <v>582.13155716000006</v>
      </c>
      <c r="D606" s="84">
        <v>567.04987114000005</v>
      </c>
      <c r="E606" s="84">
        <v>118.81588742</v>
      </c>
      <c r="F606" s="84">
        <v>118.81588742</v>
      </c>
    </row>
    <row r="607" spans="1:6" ht="12.75" customHeight="1" x14ac:dyDescent="0.2">
      <c r="A607" s="83" t="s">
        <v>177</v>
      </c>
      <c r="B607" s="83">
        <v>23</v>
      </c>
      <c r="C607" s="84">
        <v>561.90138812999999</v>
      </c>
      <c r="D607" s="84">
        <v>547.12572849000003</v>
      </c>
      <c r="E607" s="84">
        <v>114.64111407</v>
      </c>
      <c r="F607" s="84">
        <v>114.64111407</v>
      </c>
    </row>
    <row r="608" spans="1:6" ht="12.75" customHeight="1" x14ac:dyDescent="0.2">
      <c r="A608" s="83" t="s">
        <v>177</v>
      </c>
      <c r="B608" s="83">
        <v>24</v>
      </c>
      <c r="C608" s="84">
        <v>604.50902755000004</v>
      </c>
      <c r="D608" s="84">
        <v>587.91609088999996</v>
      </c>
      <c r="E608" s="84">
        <v>123.18805738</v>
      </c>
      <c r="F608" s="84">
        <v>123.18805738</v>
      </c>
    </row>
    <row r="609" spans="1:6" ht="12.75" customHeight="1" x14ac:dyDescent="0.2">
      <c r="A609" s="83" t="s">
        <v>178</v>
      </c>
      <c r="B609" s="83">
        <v>1</v>
      </c>
      <c r="C609" s="84">
        <v>669.38824076000003</v>
      </c>
      <c r="D609" s="84">
        <v>657.66601150999998</v>
      </c>
      <c r="E609" s="84">
        <v>137.80299539000001</v>
      </c>
      <c r="F609" s="84">
        <v>137.80299539000001</v>
      </c>
    </row>
    <row r="610" spans="1:6" ht="12.75" customHeight="1" x14ac:dyDescent="0.2">
      <c r="A610" s="83" t="s">
        <v>178</v>
      </c>
      <c r="B610" s="83">
        <v>2</v>
      </c>
      <c r="C610" s="84">
        <v>698.19418373999997</v>
      </c>
      <c r="D610" s="84">
        <v>682.73046070999999</v>
      </c>
      <c r="E610" s="84">
        <v>143.05483465</v>
      </c>
      <c r="F610" s="84">
        <v>143.05483465</v>
      </c>
    </row>
    <row r="611" spans="1:6" ht="12.75" customHeight="1" x14ac:dyDescent="0.2">
      <c r="A611" s="83" t="s">
        <v>178</v>
      </c>
      <c r="B611" s="83">
        <v>3</v>
      </c>
      <c r="C611" s="84">
        <v>673.88757281000005</v>
      </c>
      <c r="D611" s="84">
        <v>658.67317416000003</v>
      </c>
      <c r="E611" s="84">
        <v>138.01402960999999</v>
      </c>
      <c r="F611" s="84">
        <v>138.01402960999999</v>
      </c>
    </row>
    <row r="612" spans="1:6" ht="12.75" customHeight="1" x14ac:dyDescent="0.2">
      <c r="A612" s="83" t="s">
        <v>178</v>
      </c>
      <c r="B612" s="83">
        <v>4</v>
      </c>
      <c r="C612" s="84">
        <v>669.90213313000004</v>
      </c>
      <c r="D612" s="84">
        <v>653.91020405999996</v>
      </c>
      <c r="E612" s="84">
        <v>137.01602829000001</v>
      </c>
      <c r="F612" s="84">
        <v>137.01602829000001</v>
      </c>
    </row>
    <row r="613" spans="1:6" ht="12.75" customHeight="1" x14ac:dyDescent="0.2">
      <c r="A613" s="83" t="s">
        <v>178</v>
      </c>
      <c r="B613" s="83">
        <v>5</v>
      </c>
      <c r="C613" s="84">
        <v>652.56591892999995</v>
      </c>
      <c r="D613" s="84">
        <v>636.41164381999999</v>
      </c>
      <c r="E613" s="84">
        <v>133.34949546999999</v>
      </c>
      <c r="F613" s="84">
        <v>133.34949546999999</v>
      </c>
    </row>
    <row r="614" spans="1:6" ht="12.75" customHeight="1" x14ac:dyDescent="0.2">
      <c r="A614" s="83" t="s">
        <v>178</v>
      </c>
      <c r="B614" s="83">
        <v>6</v>
      </c>
      <c r="C614" s="84">
        <v>669.84416504000001</v>
      </c>
      <c r="D614" s="84">
        <v>650.70951363999995</v>
      </c>
      <c r="E614" s="84">
        <v>136.34537674000001</v>
      </c>
      <c r="F614" s="84">
        <v>136.34537674000001</v>
      </c>
    </row>
    <row r="615" spans="1:6" ht="12.75" customHeight="1" x14ac:dyDescent="0.2">
      <c r="A615" s="83" t="s">
        <v>178</v>
      </c>
      <c r="B615" s="83">
        <v>7</v>
      </c>
      <c r="C615" s="84">
        <v>691.81439783999997</v>
      </c>
      <c r="D615" s="84">
        <v>673.86814942000001</v>
      </c>
      <c r="E615" s="84">
        <v>141.19788444</v>
      </c>
      <c r="F615" s="84">
        <v>141.19788444</v>
      </c>
    </row>
    <row r="616" spans="1:6" ht="12.75" customHeight="1" x14ac:dyDescent="0.2">
      <c r="A616" s="83" t="s">
        <v>178</v>
      </c>
      <c r="B616" s="83">
        <v>8</v>
      </c>
      <c r="C616" s="84">
        <v>733.44315883000002</v>
      </c>
      <c r="D616" s="84">
        <v>711.39994052999998</v>
      </c>
      <c r="E616" s="84">
        <v>149.06204822999999</v>
      </c>
      <c r="F616" s="84">
        <v>149.06204822999999</v>
      </c>
    </row>
    <row r="617" spans="1:6" ht="12.75" customHeight="1" x14ac:dyDescent="0.2">
      <c r="A617" s="83" t="s">
        <v>178</v>
      </c>
      <c r="B617" s="83">
        <v>9</v>
      </c>
      <c r="C617" s="84">
        <v>738.22594461999995</v>
      </c>
      <c r="D617" s="84">
        <v>722.24393907000001</v>
      </c>
      <c r="E617" s="84">
        <v>151.33422812000001</v>
      </c>
      <c r="F617" s="84">
        <v>151.33422812000001</v>
      </c>
    </row>
    <row r="618" spans="1:6" ht="12.75" customHeight="1" x14ac:dyDescent="0.2">
      <c r="A618" s="83" t="s">
        <v>178</v>
      </c>
      <c r="B618" s="83">
        <v>10</v>
      </c>
      <c r="C618" s="84">
        <v>711.75937117000001</v>
      </c>
      <c r="D618" s="84">
        <v>697.72803512999997</v>
      </c>
      <c r="E618" s="84">
        <v>146.19732741000001</v>
      </c>
      <c r="F618" s="84">
        <v>146.19732741000001</v>
      </c>
    </row>
    <row r="619" spans="1:6" ht="12.75" customHeight="1" x14ac:dyDescent="0.2">
      <c r="A619" s="83" t="s">
        <v>178</v>
      </c>
      <c r="B619" s="83">
        <v>11</v>
      </c>
      <c r="C619" s="84">
        <v>698.55268218000003</v>
      </c>
      <c r="D619" s="84">
        <v>686.94108252000001</v>
      </c>
      <c r="E619" s="84">
        <v>143.93710056</v>
      </c>
      <c r="F619" s="84">
        <v>143.93710056</v>
      </c>
    </row>
    <row r="620" spans="1:6" ht="12.75" customHeight="1" x14ac:dyDescent="0.2">
      <c r="A620" s="83" t="s">
        <v>178</v>
      </c>
      <c r="B620" s="83">
        <v>12</v>
      </c>
      <c r="C620" s="84">
        <v>691.52398154000002</v>
      </c>
      <c r="D620" s="84">
        <v>684.15430484000001</v>
      </c>
      <c r="E620" s="84">
        <v>143.35317755</v>
      </c>
      <c r="F620" s="84">
        <v>143.35317755</v>
      </c>
    </row>
    <row r="621" spans="1:6" ht="12.75" customHeight="1" x14ac:dyDescent="0.2">
      <c r="A621" s="83" t="s">
        <v>178</v>
      </c>
      <c r="B621" s="83">
        <v>13</v>
      </c>
      <c r="C621" s="84">
        <v>705.57744609999997</v>
      </c>
      <c r="D621" s="84">
        <v>687.16015722999998</v>
      </c>
      <c r="E621" s="84">
        <v>143.98300402000001</v>
      </c>
      <c r="F621" s="84">
        <v>143.98300402000001</v>
      </c>
    </row>
    <row r="622" spans="1:6" ht="12.75" customHeight="1" x14ac:dyDescent="0.2">
      <c r="A622" s="83" t="s">
        <v>178</v>
      </c>
      <c r="B622" s="83">
        <v>14</v>
      </c>
      <c r="C622" s="84">
        <v>699.10187728000005</v>
      </c>
      <c r="D622" s="84">
        <v>683.80580974999998</v>
      </c>
      <c r="E622" s="84">
        <v>143.28015619000001</v>
      </c>
      <c r="F622" s="84">
        <v>143.28015619000001</v>
      </c>
    </row>
    <row r="623" spans="1:6" ht="12.75" customHeight="1" x14ac:dyDescent="0.2">
      <c r="A623" s="83" t="s">
        <v>178</v>
      </c>
      <c r="B623" s="83">
        <v>15</v>
      </c>
      <c r="C623" s="84">
        <v>702.92862035999997</v>
      </c>
      <c r="D623" s="84">
        <v>690.27539898999999</v>
      </c>
      <c r="E623" s="84">
        <v>144.63575122</v>
      </c>
      <c r="F623" s="84">
        <v>144.63575122</v>
      </c>
    </row>
    <row r="624" spans="1:6" ht="12.75" customHeight="1" x14ac:dyDescent="0.2">
      <c r="A624" s="83" t="s">
        <v>178</v>
      </c>
      <c r="B624" s="83">
        <v>16</v>
      </c>
      <c r="C624" s="84">
        <v>712.16520448000006</v>
      </c>
      <c r="D624" s="84">
        <v>701.01842405000002</v>
      </c>
      <c r="E624" s="84">
        <v>146.88677379000001</v>
      </c>
      <c r="F624" s="84">
        <v>146.88677379000001</v>
      </c>
    </row>
    <row r="625" spans="1:6" ht="12.75" customHeight="1" x14ac:dyDescent="0.2">
      <c r="A625" s="83" t="s">
        <v>178</v>
      </c>
      <c r="B625" s="83">
        <v>17</v>
      </c>
      <c r="C625" s="84">
        <v>666.37781032999999</v>
      </c>
      <c r="D625" s="84">
        <v>650.41092650999997</v>
      </c>
      <c r="E625" s="84">
        <v>136.28281276999999</v>
      </c>
      <c r="F625" s="84">
        <v>136.28281276999999</v>
      </c>
    </row>
    <row r="626" spans="1:6" ht="12.75" customHeight="1" x14ac:dyDescent="0.2">
      <c r="A626" s="83" t="s">
        <v>178</v>
      </c>
      <c r="B626" s="83">
        <v>18</v>
      </c>
      <c r="C626" s="84">
        <v>633.08420594999996</v>
      </c>
      <c r="D626" s="84">
        <v>624.05769660999999</v>
      </c>
      <c r="E626" s="84">
        <v>130.76093091000001</v>
      </c>
      <c r="F626" s="84">
        <v>130.76093091000001</v>
      </c>
    </row>
    <row r="627" spans="1:6" ht="12.75" customHeight="1" x14ac:dyDescent="0.2">
      <c r="A627" s="83" t="s">
        <v>178</v>
      </c>
      <c r="B627" s="83">
        <v>19</v>
      </c>
      <c r="C627" s="84">
        <v>634.61524880000002</v>
      </c>
      <c r="D627" s="84">
        <v>619.67492292999998</v>
      </c>
      <c r="E627" s="84">
        <v>129.84259344</v>
      </c>
      <c r="F627" s="84">
        <v>129.84259344</v>
      </c>
    </row>
    <row r="628" spans="1:6" ht="12.75" customHeight="1" x14ac:dyDescent="0.2">
      <c r="A628" s="83" t="s">
        <v>178</v>
      </c>
      <c r="B628" s="83">
        <v>20</v>
      </c>
      <c r="C628" s="84">
        <v>631.40210489000003</v>
      </c>
      <c r="D628" s="84">
        <v>612.71053410000002</v>
      </c>
      <c r="E628" s="84">
        <v>128.38332137</v>
      </c>
      <c r="F628" s="84">
        <v>128.38332137</v>
      </c>
    </row>
    <row r="629" spans="1:6" ht="12.75" customHeight="1" x14ac:dyDescent="0.2">
      <c r="A629" s="83" t="s">
        <v>178</v>
      </c>
      <c r="B629" s="83">
        <v>21</v>
      </c>
      <c r="C629" s="84">
        <v>624.37038882000002</v>
      </c>
      <c r="D629" s="84">
        <v>606.55463481000004</v>
      </c>
      <c r="E629" s="84">
        <v>127.09345485999999</v>
      </c>
      <c r="F629" s="84">
        <v>127.09345485999999</v>
      </c>
    </row>
    <row r="630" spans="1:6" ht="12.75" customHeight="1" x14ac:dyDescent="0.2">
      <c r="A630" s="83" t="s">
        <v>178</v>
      </c>
      <c r="B630" s="83">
        <v>22</v>
      </c>
      <c r="C630" s="84">
        <v>612.25199527999996</v>
      </c>
      <c r="D630" s="84">
        <v>597.65659930000004</v>
      </c>
      <c r="E630" s="84">
        <v>125.22901923000001</v>
      </c>
      <c r="F630" s="84">
        <v>125.22901923000001</v>
      </c>
    </row>
    <row r="631" spans="1:6" ht="12.75" customHeight="1" x14ac:dyDescent="0.2">
      <c r="A631" s="83" t="s">
        <v>178</v>
      </c>
      <c r="B631" s="83">
        <v>23</v>
      </c>
      <c r="C631" s="84">
        <v>611.99559509000005</v>
      </c>
      <c r="D631" s="84">
        <v>596.60593148999999</v>
      </c>
      <c r="E631" s="84">
        <v>125.00886923</v>
      </c>
      <c r="F631" s="84">
        <v>125.00886923</v>
      </c>
    </row>
    <row r="632" spans="1:6" ht="12.75" customHeight="1" x14ac:dyDescent="0.2">
      <c r="A632" s="83" t="s">
        <v>178</v>
      </c>
      <c r="B632" s="83">
        <v>24</v>
      </c>
      <c r="C632" s="84">
        <v>647.52275942999995</v>
      </c>
      <c r="D632" s="84">
        <v>632.76271294000003</v>
      </c>
      <c r="E632" s="84">
        <v>132.58492258000001</v>
      </c>
      <c r="F632" s="84">
        <v>132.58492258000001</v>
      </c>
    </row>
    <row r="633" spans="1:6" ht="12.75" customHeight="1" x14ac:dyDescent="0.2">
      <c r="A633" s="83" t="s">
        <v>179</v>
      </c>
      <c r="B633" s="83">
        <v>1</v>
      </c>
      <c r="C633" s="84">
        <v>679.04706934000001</v>
      </c>
      <c r="D633" s="84">
        <v>668.57197273999998</v>
      </c>
      <c r="E633" s="84">
        <v>140.08815852999999</v>
      </c>
      <c r="F633" s="84">
        <v>140.08815852999999</v>
      </c>
    </row>
    <row r="634" spans="1:6" ht="12.75" customHeight="1" x14ac:dyDescent="0.2">
      <c r="A634" s="83" t="s">
        <v>179</v>
      </c>
      <c r="B634" s="83">
        <v>2</v>
      </c>
      <c r="C634" s="84">
        <v>716.08191752000005</v>
      </c>
      <c r="D634" s="84">
        <v>700.38499731000002</v>
      </c>
      <c r="E634" s="84">
        <v>146.75404972999999</v>
      </c>
      <c r="F634" s="84">
        <v>146.75404972999999</v>
      </c>
    </row>
    <row r="635" spans="1:6" ht="12.75" customHeight="1" x14ac:dyDescent="0.2">
      <c r="A635" s="83" t="s">
        <v>179</v>
      </c>
      <c r="B635" s="83">
        <v>3</v>
      </c>
      <c r="C635" s="84">
        <v>746.64444824999998</v>
      </c>
      <c r="D635" s="84">
        <v>732.37893570999995</v>
      </c>
      <c r="E635" s="84">
        <v>153.45784842</v>
      </c>
      <c r="F635" s="84">
        <v>153.45784842</v>
      </c>
    </row>
    <row r="636" spans="1:6" ht="12.75" customHeight="1" x14ac:dyDescent="0.2">
      <c r="A636" s="83" t="s">
        <v>179</v>
      </c>
      <c r="B636" s="83">
        <v>4</v>
      </c>
      <c r="C636" s="84">
        <v>749.0755034</v>
      </c>
      <c r="D636" s="84">
        <v>735.40451554000003</v>
      </c>
      <c r="E636" s="84">
        <v>154.09180845</v>
      </c>
      <c r="F636" s="84">
        <v>154.09180845</v>
      </c>
    </row>
    <row r="637" spans="1:6" ht="12.75" customHeight="1" x14ac:dyDescent="0.2">
      <c r="A637" s="83" t="s">
        <v>179</v>
      </c>
      <c r="B637" s="83">
        <v>5</v>
      </c>
      <c r="C637" s="84">
        <v>750.58367436000003</v>
      </c>
      <c r="D637" s="84">
        <v>736.77365361</v>
      </c>
      <c r="E637" s="84">
        <v>154.3786886</v>
      </c>
      <c r="F637" s="84">
        <v>154.3786886</v>
      </c>
    </row>
    <row r="638" spans="1:6" ht="12.75" customHeight="1" x14ac:dyDescent="0.2">
      <c r="A638" s="83" t="s">
        <v>179</v>
      </c>
      <c r="B638" s="83">
        <v>6</v>
      </c>
      <c r="C638" s="84">
        <v>744.62098486000002</v>
      </c>
      <c r="D638" s="84">
        <v>730.56826332000003</v>
      </c>
      <c r="E638" s="84">
        <v>153.07845208000001</v>
      </c>
      <c r="F638" s="84">
        <v>153.07845208000001</v>
      </c>
    </row>
    <row r="639" spans="1:6" ht="12.75" customHeight="1" x14ac:dyDescent="0.2">
      <c r="A639" s="83" t="s">
        <v>179</v>
      </c>
      <c r="B639" s="83">
        <v>7</v>
      </c>
      <c r="C639" s="84">
        <v>691.07182838999995</v>
      </c>
      <c r="D639" s="84">
        <v>675.21100077999995</v>
      </c>
      <c r="E639" s="84">
        <v>141.47925665</v>
      </c>
      <c r="F639" s="84">
        <v>141.47925665</v>
      </c>
    </row>
    <row r="640" spans="1:6" ht="12.75" customHeight="1" x14ac:dyDescent="0.2">
      <c r="A640" s="83" t="s">
        <v>179</v>
      </c>
      <c r="B640" s="83">
        <v>8</v>
      </c>
      <c r="C640" s="84">
        <v>668.28871075999996</v>
      </c>
      <c r="D640" s="84">
        <v>649.20560208999996</v>
      </c>
      <c r="E640" s="84">
        <v>136.03025704000001</v>
      </c>
      <c r="F640" s="84">
        <v>136.03025704000001</v>
      </c>
    </row>
    <row r="641" spans="1:6" ht="12.75" customHeight="1" x14ac:dyDescent="0.2">
      <c r="A641" s="83" t="s">
        <v>179</v>
      </c>
      <c r="B641" s="83">
        <v>9</v>
      </c>
      <c r="C641" s="84">
        <v>629.50185633000001</v>
      </c>
      <c r="D641" s="84">
        <v>612.58776969999997</v>
      </c>
      <c r="E641" s="84">
        <v>128.35759813000001</v>
      </c>
      <c r="F641" s="84">
        <v>128.35759813000001</v>
      </c>
    </row>
    <row r="642" spans="1:6" ht="12.75" customHeight="1" x14ac:dyDescent="0.2">
      <c r="A642" s="83" t="s">
        <v>179</v>
      </c>
      <c r="B642" s="83">
        <v>10</v>
      </c>
      <c r="C642" s="84">
        <v>609.35483150000005</v>
      </c>
      <c r="D642" s="84">
        <v>593.65755257000001</v>
      </c>
      <c r="E642" s="84">
        <v>124.39108537</v>
      </c>
      <c r="F642" s="84">
        <v>124.39108537</v>
      </c>
    </row>
    <row r="643" spans="1:6" ht="12.75" customHeight="1" x14ac:dyDescent="0.2">
      <c r="A643" s="83" t="s">
        <v>179</v>
      </c>
      <c r="B643" s="83">
        <v>11</v>
      </c>
      <c r="C643" s="84">
        <v>610.37518934000002</v>
      </c>
      <c r="D643" s="84">
        <v>599.45102981000002</v>
      </c>
      <c r="E643" s="84">
        <v>125.60501235</v>
      </c>
      <c r="F643" s="84">
        <v>125.60501235</v>
      </c>
    </row>
    <row r="644" spans="1:6" ht="12.75" customHeight="1" x14ac:dyDescent="0.2">
      <c r="A644" s="83" t="s">
        <v>179</v>
      </c>
      <c r="B644" s="83">
        <v>12</v>
      </c>
      <c r="C644" s="84">
        <v>616.60413189999997</v>
      </c>
      <c r="D644" s="84">
        <v>602.28142089000005</v>
      </c>
      <c r="E644" s="84">
        <v>126.19807382</v>
      </c>
      <c r="F644" s="84">
        <v>126.19807382</v>
      </c>
    </row>
    <row r="645" spans="1:6" ht="12.75" customHeight="1" x14ac:dyDescent="0.2">
      <c r="A645" s="83" t="s">
        <v>179</v>
      </c>
      <c r="B645" s="83">
        <v>13</v>
      </c>
      <c r="C645" s="84">
        <v>626.84611647999998</v>
      </c>
      <c r="D645" s="84">
        <v>607.70920552999996</v>
      </c>
      <c r="E645" s="84">
        <v>127.33537599</v>
      </c>
      <c r="F645" s="84">
        <v>127.33537599</v>
      </c>
    </row>
    <row r="646" spans="1:6" ht="12.75" customHeight="1" x14ac:dyDescent="0.2">
      <c r="A646" s="83" t="s">
        <v>179</v>
      </c>
      <c r="B646" s="83">
        <v>14</v>
      </c>
      <c r="C646" s="84">
        <v>619.08969167999999</v>
      </c>
      <c r="D646" s="84">
        <v>604.40444561000004</v>
      </c>
      <c r="E646" s="84">
        <v>126.64291840999999</v>
      </c>
      <c r="F646" s="84">
        <v>126.64291840999999</v>
      </c>
    </row>
    <row r="647" spans="1:6" ht="12.75" customHeight="1" x14ac:dyDescent="0.2">
      <c r="A647" s="83" t="s">
        <v>179</v>
      </c>
      <c r="B647" s="83">
        <v>15</v>
      </c>
      <c r="C647" s="84">
        <v>619.95123281999997</v>
      </c>
      <c r="D647" s="84">
        <v>606.76630556999999</v>
      </c>
      <c r="E647" s="84">
        <v>127.13780695</v>
      </c>
      <c r="F647" s="84">
        <v>127.13780695</v>
      </c>
    </row>
    <row r="648" spans="1:6" ht="12.75" customHeight="1" x14ac:dyDescent="0.2">
      <c r="A648" s="83" t="s">
        <v>179</v>
      </c>
      <c r="B648" s="83">
        <v>16</v>
      </c>
      <c r="C648" s="84">
        <v>619.06188283999995</v>
      </c>
      <c r="D648" s="84">
        <v>608.61317508000002</v>
      </c>
      <c r="E648" s="84">
        <v>127.5247878</v>
      </c>
      <c r="F648" s="84">
        <v>127.5247878</v>
      </c>
    </row>
    <row r="649" spans="1:6" ht="12.75" customHeight="1" x14ac:dyDescent="0.2">
      <c r="A649" s="83" t="s">
        <v>179</v>
      </c>
      <c r="B649" s="83">
        <v>17</v>
      </c>
      <c r="C649" s="84">
        <v>579.52136566000001</v>
      </c>
      <c r="D649" s="84">
        <v>561.46859170000005</v>
      </c>
      <c r="E649" s="84">
        <v>117.64642296</v>
      </c>
      <c r="F649" s="84">
        <v>117.64642296</v>
      </c>
    </row>
    <row r="650" spans="1:6" ht="12.75" customHeight="1" x14ac:dyDescent="0.2">
      <c r="A650" s="83" t="s">
        <v>179</v>
      </c>
      <c r="B650" s="83">
        <v>18</v>
      </c>
      <c r="C650" s="84">
        <v>541.48301315000003</v>
      </c>
      <c r="D650" s="84">
        <v>524.72825088000002</v>
      </c>
      <c r="E650" s="84">
        <v>109.94809443</v>
      </c>
      <c r="F650" s="84">
        <v>109.94809443</v>
      </c>
    </row>
    <row r="651" spans="1:6" ht="12.75" customHeight="1" x14ac:dyDescent="0.2">
      <c r="A651" s="83" t="s">
        <v>179</v>
      </c>
      <c r="B651" s="83">
        <v>19</v>
      </c>
      <c r="C651" s="84">
        <v>536.96212821999995</v>
      </c>
      <c r="D651" s="84">
        <v>521.59004592999997</v>
      </c>
      <c r="E651" s="84">
        <v>109.29053568</v>
      </c>
      <c r="F651" s="84">
        <v>109.29053568</v>
      </c>
    </row>
    <row r="652" spans="1:6" ht="12.75" customHeight="1" x14ac:dyDescent="0.2">
      <c r="A652" s="83" t="s">
        <v>179</v>
      </c>
      <c r="B652" s="83">
        <v>20</v>
      </c>
      <c r="C652" s="84">
        <v>542.86027375000003</v>
      </c>
      <c r="D652" s="84">
        <v>524.58186753999996</v>
      </c>
      <c r="E652" s="84">
        <v>109.91742223999999</v>
      </c>
      <c r="F652" s="84">
        <v>109.91742223999999</v>
      </c>
    </row>
    <row r="653" spans="1:6" ht="12.75" customHeight="1" x14ac:dyDescent="0.2">
      <c r="A653" s="83" t="s">
        <v>179</v>
      </c>
      <c r="B653" s="83">
        <v>21</v>
      </c>
      <c r="C653" s="84">
        <v>531.55537780999998</v>
      </c>
      <c r="D653" s="84">
        <v>516.26996222000002</v>
      </c>
      <c r="E653" s="84">
        <v>108.17580045</v>
      </c>
      <c r="F653" s="84">
        <v>108.17580045</v>
      </c>
    </row>
    <row r="654" spans="1:6" ht="12.75" customHeight="1" x14ac:dyDescent="0.2">
      <c r="A654" s="83" t="s">
        <v>179</v>
      </c>
      <c r="B654" s="83">
        <v>22</v>
      </c>
      <c r="C654" s="84">
        <v>518.41717863999997</v>
      </c>
      <c r="D654" s="84">
        <v>506.86495565000001</v>
      </c>
      <c r="E654" s="84">
        <v>106.20513745</v>
      </c>
      <c r="F654" s="84">
        <v>106.20513745</v>
      </c>
    </row>
    <row r="655" spans="1:6" ht="12.75" customHeight="1" x14ac:dyDescent="0.2">
      <c r="A655" s="83" t="s">
        <v>179</v>
      </c>
      <c r="B655" s="83">
        <v>23</v>
      </c>
      <c r="C655" s="84">
        <v>533.31356889999995</v>
      </c>
      <c r="D655" s="84">
        <v>522.78116828999998</v>
      </c>
      <c r="E655" s="84">
        <v>109.54011559999999</v>
      </c>
      <c r="F655" s="84">
        <v>109.54011559999999</v>
      </c>
    </row>
    <row r="656" spans="1:6" ht="12.75" customHeight="1" x14ac:dyDescent="0.2">
      <c r="A656" s="83" t="s">
        <v>179</v>
      </c>
      <c r="B656" s="83">
        <v>24</v>
      </c>
      <c r="C656" s="84">
        <v>565.11268910000001</v>
      </c>
      <c r="D656" s="84">
        <v>553.18306285999995</v>
      </c>
      <c r="E656" s="84">
        <v>115.91032792999999</v>
      </c>
      <c r="F656" s="84">
        <v>115.91032792999999</v>
      </c>
    </row>
    <row r="657" spans="1:6" ht="12.75" customHeight="1" x14ac:dyDescent="0.2">
      <c r="A657" s="83" t="s">
        <v>180</v>
      </c>
      <c r="B657" s="83">
        <v>1</v>
      </c>
      <c r="C657" s="84">
        <v>540.96281715999999</v>
      </c>
      <c r="D657" s="84">
        <v>526.79941231999999</v>
      </c>
      <c r="E657" s="84">
        <v>110.38207193</v>
      </c>
      <c r="F657" s="84">
        <v>110.38207193</v>
      </c>
    </row>
    <row r="658" spans="1:6" ht="12.75" customHeight="1" x14ac:dyDescent="0.2">
      <c r="A658" s="83" t="s">
        <v>180</v>
      </c>
      <c r="B658" s="83">
        <v>2</v>
      </c>
      <c r="C658" s="84">
        <v>556.83304654000005</v>
      </c>
      <c r="D658" s="84">
        <v>544.63932754999996</v>
      </c>
      <c r="E658" s="84">
        <v>114.12013002</v>
      </c>
      <c r="F658" s="84">
        <v>114.12013002</v>
      </c>
    </row>
    <row r="659" spans="1:6" ht="12.75" customHeight="1" x14ac:dyDescent="0.2">
      <c r="A659" s="83" t="s">
        <v>180</v>
      </c>
      <c r="B659" s="83">
        <v>3</v>
      </c>
      <c r="C659" s="84">
        <v>566.21756483000001</v>
      </c>
      <c r="D659" s="84">
        <v>554.70294525999998</v>
      </c>
      <c r="E659" s="84">
        <v>116.22879406</v>
      </c>
      <c r="F659" s="84">
        <v>116.22879406</v>
      </c>
    </row>
    <row r="660" spans="1:6" ht="12.75" customHeight="1" x14ac:dyDescent="0.2">
      <c r="A660" s="83" t="s">
        <v>180</v>
      </c>
      <c r="B660" s="83">
        <v>4</v>
      </c>
      <c r="C660" s="84">
        <v>573.1093171</v>
      </c>
      <c r="D660" s="84">
        <v>561.37850337999998</v>
      </c>
      <c r="E660" s="84">
        <v>117.62754645</v>
      </c>
      <c r="F660" s="84">
        <v>117.62754645</v>
      </c>
    </row>
    <row r="661" spans="1:6" ht="12.75" customHeight="1" x14ac:dyDescent="0.2">
      <c r="A661" s="83" t="s">
        <v>180</v>
      </c>
      <c r="B661" s="83">
        <v>5</v>
      </c>
      <c r="C661" s="84">
        <v>579.11327742000003</v>
      </c>
      <c r="D661" s="84">
        <v>566.96376361</v>
      </c>
      <c r="E661" s="84">
        <v>118.79784501</v>
      </c>
      <c r="F661" s="84">
        <v>118.79784501</v>
      </c>
    </row>
    <row r="662" spans="1:6" ht="12.75" customHeight="1" x14ac:dyDescent="0.2">
      <c r="A662" s="83" t="s">
        <v>180</v>
      </c>
      <c r="B662" s="83">
        <v>6</v>
      </c>
      <c r="C662" s="84">
        <v>613.54372298999999</v>
      </c>
      <c r="D662" s="84">
        <v>601.53995109000005</v>
      </c>
      <c r="E662" s="84">
        <v>126.04271113</v>
      </c>
      <c r="F662" s="84">
        <v>126.04271113</v>
      </c>
    </row>
    <row r="663" spans="1:6" ht="12.75" customHeight="1" x14ac:dyDescent="0.2">
      <c r="A663" s="83" t="s">
        <v>180</v>
      </c>
      <c r="B663" s="83">
        <v>7</v>
      </c>
      <c r="C663" s="84">
        <v>639.52284354999995</v>
      </c>
      <c r="D663" s="84">
        <v>626.36383596999997</v>
      </c>
      <c r="E663" s="84">
        <v>131.24414413</v>
      </c>
      <c r="F663" s="84">
        <v>131.24414413</v>
      </c>
    </row>
    <row r="664" spans="1:6" ht="12.75" customHeight="1" x14ac:dyDescent="0.2">
      <c r="A664" s="83" t="s">
        <v>180</v>
      </c>
      <c r="B664" s="83">
        <v>8</v>
      </c>
      <c r="C664" s="84">
        <v>625.91936763000001</v>
      </c>
      <c r="D664" s="84">
        <v>610.49651308</v>
      </c>
      <c r="E664" s="84">
        <v>127.91941002</v>
      </c>
      <c r="F664" s="84">
        <v>127.91941002</v>
      </c>
    </row>
    <row r="665" spans="1:6" ht="12.75" customHeight="1" x14ac:dyDescent="0.2">
      <c r="A665" s="83" t="s">
        <v>180</v>
      </c>
      <c r="B665" s="83">
        <v>9</v>
      </c>
      <c r="C665" s="84">
        <v>629.21795898000005</v>
      </c>
      <c r="D665" s="84">
        <v>613.48278646999995</v>
      </c>
      <c r="E665" s="84">
        <v>128.54513403000001</v>
      </c>
      <c r="F665" s="84">
        <v>128.54513403000001</v>
      </c>
    </row>
    <row r="666" spans="1:6" ht="12.75" customHeight="1" x14ac:dyDescent="0.2">
      <c r="A666" s="83" t="s">
        <v>180</v>
      </c>
      <c r="B666" s="83">
        <v>10</v>
      </c>
      <c r="C666" s="84">
        <v>593.42444057</v>
      </c>
      <c r="D666" s="84">
        <v>579.14354273000004</v>
      </c>
      <c r="E666" s="84">
        <v>121.34991554</v>
      </c>
      <c r="F666" s="84">
        <v>121.34991554</v>
      </c>
    </row>
    <row r="667" spans="1:6" ht="12.75" customHeight="1" x14ac:dyDescent="0.2">
      <c r="A667" s="83" t="s">
        <v>180</v>
      </c>
      <c r="B667" s="83">
        <v>11</v>
      </c>
      <c r="C667" s="84">
        <v>600.19277820000002</v>
      </c>
      <c r="D667" s="84">
        <v>588.67781373000003</v>
      </c>
      <c r="E667" s="84">
        <v>123.34766376</v>
      </c>
      <c r="F667" s="84">
        <v>123.34766376</v>
      </c>
    </row>
    <row r="668" spans="1:6" ht="12.75" customHeight="1" x14ac:dyDescent="0.2">
      <c r="A668" s="83" t="s">
        <v>180</v>
      </c>
      <c r="B668" s="83">
        <v>12</v>
      </c>
      <c r="C668" s="84">
        <v>600.62399042000004</v>
      </c>
      <c r="D668" s="84">
        <v>586.80088339999998</v>
      </c>
      <c r="E668" s="84">
        <v>122.95438417</v>
      </c>
      <c r="F668" s="84">
        <v>122.95438417</v>
      </c>
    </row>
    <row r="669" spans="1:6" ht="12.75" customHeight="1" x14ac:dyDescent="0.2">
      <c r="A669" s="83" t="s">
        <v>180</v>
      </c>
      <c r="B669" s="83">
        <v>13</v>
      </c>
      <c r="C669" s="84">
        <v>603.94098238000004</v>
      </c>
      <c r="D669" s="84">
        <v>580.76838670999996</v>
      </c>
      <c r="E669" s="84">
        <v>121.69037462999999</v>
      </c>
      <c r="F669" s="84">
        <v>121.69037462999999</v>
      </c>
    </row>
    <row r="670" spans="1:6" ht="12.75" customHeight="1" x14ac:dyDescent="0.2">
      <c r="A670" s="83" t="s">
        <v>180</v>
      </c>
      <c r="B670" s="83">
        <v>14</v>
      </c>
      <c r="C670" s="84">
        <v>593.47895466</v>
      </c>
      <c r="D670" s="84">
        <v>579.58937219999996</v>
      </c>
      <c r="E670" s="84">
        <v>121.44333171</v>
      </c>
      <c r="F670" s="84">
        <v>121.44333171</v>
      </c>
    </row>
    <row r="671" spans="1:6" ht="12.75" customHeight="1" x14ac:dyDescent="0.2">
      <c r="A671" s="83" t="s">
        <v>180</v>
      </c>
      <c r="B671" s="83">
        <v>15</v>
      </c>
      <c r="C671" s="84">
        <v>597.71063647999995</v>
      </c>
      <c r="D671" s="84">
        <v>583.55834586000003</v>
      </c>
      <c r="E671" s="84">
        <v>122.27496425</v>
      </c>
      <c r="F671" s="84">
        <v>122.27496425</v>
      </c>
    </row>
    <row r="672" spans="1:6" ht="12.75" customHeight="1" x14ac:dyDescent="0.2">
      <c r="A672" s="83" t="s">
        <v>180</v>
      </c>
      <c r="B672" s="83">
        <v>16</v>
      </c>
      <c r="C672" s="84">
        <v>592.26537689999998</v>
      </c>
      <c r="D672" s="84">
        <v>576.33154431000003</v>
      </c>
      <c r="E672" s="84">
        <v>120.76070795</v>
      </c>
      <c r="F672" s="84">
        <v>120.76070795</v>
      </c>
    </row>
    <row r="673" spans="1:6" ht="12.75" customHeight="1" x14ac:dyDescent="0.2">
      <c r="A673" s="83" t="s">
        <v>180</v>
      </c>
      <c r="B673" s="83">
        <v>17</v>
      </c>
      <c r="C673" s="84">
        <v>559.30996475999996</v>
      </c>
      <c r="D673" s="84">
        <v>540.56091419999996</v>
      </c>
      <c r="E673" s="84">
        <v>113.26556621</v>
      </c>
      <c r="F673" s="84">
        <v>113.26556621</v>
      </c>
    </row>
    <row r="674" spans="1:6" ht="12.75" customHeight="1" x14ac:dyDescent="0.2">
      <c r="A674" s="83" t="s">
        <v>180</v>
      </c>
      <c r="B674" s="83">
        <v>18</v>
      </c>
      <c r="C674" s="84">
        <v>541.82182904000001</v>
      </c>
      <c r="D674" s="84">
        <v>527.21912736000002</v>
      </c>
      <c r="E674" s="84">
        <v>110.47001625</v>
      </c>
      <c r="F674" s="84">
        <v>110.47001625</v>
      </c>
    </row>
    <row r="675" spans="1:6" ht="12.75" customHeight="1" x14ac:dyDescent="0.2">
      <c r="A675" s="83" t="s">
        <v>180</v>
      </c>
      <c r="B675" s="83">
        <v>19</v>
      </c>
      <c r="C675" s="84">
        <v>533.54080257999999</v>
      </c>
      <c r="D675" s="84">
        <v>518.89923297999997</v>
      </c>
      <c r="E675" s="84">
        <v>108.7267205</v>
      </c>
      <c r="F675" s="84">
        <v>108.7267205</v>
      </c>
    </row>
    <row r="676" spans="1:6" ht="12.75" customHeight="1" x14ac:dyDescent="0.2">
      <c r="A676" s="83" t="s">
        <v>180</v>
      </c>
      <c r="B676" s="83">
        <v>20</v>
      </c>
      <c r="C676" s="84">
        <v>522.71424137999998</v>
      </c>
      <c r="D676" s="84">
        <v>507.65333899000001</v>
      </c>
      <c r="E676" s="84">
        <v>106.37033009</v>
      </c>
      <c r="F676" s="84">
        <v>106.37033009</v>
      </c>
    </row>
    <row r="677" spans="1:6" ht="12.75" customHeight="1" x14ac:dyDescent="0.2">
      <c r="A677" s="83" t="s">
        <v>180</v>
      </c>
      <c r="B677" s="83">
        <v>21</v>
      </c>
      <c r="C677" s="84">
        <v>519.57432489999997</v>
      </c>
      <c r="D677" s="84">
        <v>506.17123859999998</v>
      </c>
      <c r="E677" s="84">
        <v>106.05978055999999</v>
      </c>
      <c r="F677" s="84">
        <v>106.05978055999999</v>
      </c>
    </row>
    <row r="678" spans="1:6" ht="12.75" customHeight="1" x14ac:dyDescent="0.2">
      <c r="A678" s="83" t="s">
        <v>180</v>
      </c>
      <c r="B678" s="83">
        <v>22</v>
      </c>
      <c r="C678" s="84">
        <v>528.20047666000005</v>
      </c>
      <c r="D678" s="84">
        <v>517.22480240000004</v>
      </c>
      <c r="E678" s="84">
        <v>108.37587136</v>
      </c>
      <c r="F678" s="84">
        <v>108.37587136</v>
      </c>
    </row>
    <row r="679" spans="1:6" ht="12.75" customHeight="1" x14ac:dyDescent="0.2">
      <c r="A679" s="83" t="s">
        <v>180</v>
      </c>
      <c r="B679" s="83">
        <v>23</v>
      </c>
      <c r="C679" s="84">
        <v>515.66332062000004</v>
      </c>
      <c r="D679" s="84">
        <v>508.32387290000003</v>
      </c>
      <c r="E679" s="84">
        <v>106.51082934</v>
      </c>
      <c r="F679" s="84">
        <v>106.51082934</v>
      </c>
    </row>
    <row r="680" spans="1:6" ht="12.75" customHeight="1" x14ac:dyDescent="0.2">
      <c r="A680" s="83" t="s">
        <v>180</v>
      </c>
      <c r="B680" s="83">
        <v>24</v>
      </c>
      <c r="C680" s="84">
        <v>572.72157645000004</v>
      </c>
      <c r="D680" s="84">
        <v>559.04027425000004</v>
      </c>
      <c r="E680" s="84">
        <v>117.13760935000001</v>
      </c>
      <c r="F680" s="84">
        <v>117.13760935000001</v>
      </c>
    </row>
    <row r="681" spans="1:6" ht="12.75" customHeight="1" x14ac:dyDescent="0.2">
      <c r="A681" s="83" t="s">
        <v>181</v>
      </c>
      <c r="B681" s="83">
        <v>1</v>
      </c>
      <c r="C681" s="84">
        <v>555.98048328000004</v>
      </c>
      <c r="D681" s="84">
        <v>541.39273415000002</v>
      </c>
      <c r="E681" s="84">
        <v>113.43986027</v>
      </c>
      <c r="F681" s="84">
        <v>113.43986027</v>
      </c>
    </row>
    <row r="682" spans="1:6" ht="12.75" customHeight="1" x14ac:dyDescent="0.2">
      <c r="A682" s="83" t="s">
        <v>181</v>
      </c>
      <c r="B682" s="83">
        <v>2</v>
      </c>
      <c r="C682" s="84">
        <v>585.61469078000005</v>
      </c>
      <c r="D682" s="84">
        <v>573.58304530999999</v>
      </c>
      <c r="E682" s="84">
        <v>120.18480561</v>
      </c>
      <c r="F682" s="84">
        <v>120.18480561</v>
      </c>
    </row>
    <row r="683" spans="1:6" ht="12.75" customHeight="1" x14ac:dyDescent="0.2">
      <c r="A683" s="83" t="s">
        <v>181</v>
      </c>
      <c r="B683" s="83">
        <v>3</v>
      </c>
      <c r="C683" s="84">
        <v>602.38152104000005</v>
      </c>
      <c r="D683" s="84">
        <v>589.80862303000004</v>
      </c>
      <c r="E683" s="84">
        <v>123.58460608</v>
      </c>
      <c r="F683" s="84">
        <v>123.58460608</v>
      </c>
    </row>
    <row r="684" spans="1:6" ht="12.75" customHeight="1" x14ac:dyDescent="0.2">
      <c r="A684" s="83" t="s">
        <v>181</v>
      </c>
      <c r="B684" s="83">
        <v>4</v>
      </c>
      <c r="C684" s="84">
        <v>614.00499096999999</v>
      </c>
      <c r="D684" s="84">
        <v>601.15736629000003</v>
      </c>
      <c r="E684" s="84">
        <v>125.96254684</v>
      </c>
      <c r="F684" s="84">
        <v>125.96254684</v>
      </c>
    </row>
    <row r="685" spans="1:6" ht="12.75" customHeight="1" x14ac:dyDescent="0.2">
      <c r="A685" s="83" t="s">
        <v>181</v>
      </c>
      <c r="B685" s="83">
        <v>5</v>
      </c>
      <c r="C685" s="84">
        <v>618.77508675000001</v>
      </c>
      <c r="D685" s="84">
        <v>606.71213135999994</v>
      </c>
      <c r="E685" s="84">
        <v>127.12645565</v>
      </c>
      <c r="F685" s="84">
        <v>127.12645565</v>
      </c>
    </row>
    <row r="686" spans="1:6" ht="12.75" customHeight="1" x14ac:dyDescent="0.2">
      <c r="A686" s="83" t="s">
        <v>181</v>
      </c>
      <c r="B686" s="83">
        <v>6</v>
      </c>
      <c r="C686" s="84">
        <v>610.89794207</v>
      </c>
      <c r="D686" s="84">
        <v>597.81169897999996</v>
      </c>
      <c r="E686" s="84">
        <v>125.26151779</v>
      </c>
      <c r="F686" s="84">
        <v>125.26151779</v>
      </c>
    </row>
    <row r="687" spans="1:6" ht="12.75" customHeight="1" x14ac:dyDescent="0.2">
      <c r="A687" s="83" t="s">
        <v>181</v>
      </c>
      <c r="B687" s="83">
        <v>7</v>
      </c>
      <c r="C687" s="84">
        <v>604.44737748</v>
      </c>
      <c r="D687" s="84">
        <v>589.99451139999996</v>
      </c>
      <c r="E687" s="84">
        <v>123.6235559</v>
      </c>
      <c r="F687" s="84">
        <v>123.6235559</v>
      </c>
    </row>
    <row r="688" spans="1:6" ht="12.75" customHeight="1" x14ac:dyDescent="0.2">
      <c r="A688" s="83" t="s">
        <v>181</v>
      </c>
      <c r="B688" s="83">
        <v>8</v>
      </c>
      <c r="C688" s="84">
        <v>599.91099867000003</v>
      </c>
      <c r="D688" s="84">
        <v>584.36403992999999</v>
      </c>
      <c r="E688" s="84">
        <v>122.44378407000001</v>
      </c>
      <c r="F688" s="84">
        <v>122.44378407000001</v>
      </c>
    </row>
    <row r="689" spans="1:6" ht="12.75" customHeight="1" x14ac:dyDescent="0.2">
      <c r="A689" s="83" t="s">
        <v>181</v>
      </c>
      <c r="B689" s="83">
        <v>9</v>
      </c>
      <c r="C689" s="84">
        <v>609.73308997000004</v>
      </c>
      <c r="D689" s="84">
        <v>591.17261269000005</v>
      </c>
      <c r="E689" s="84">
        <v>123.87040747</v>
      </c>
      <c r="F689" s="84">
        <v>123.87040747</v>
      </c>
    </row>
    <row r="690" spans="1:6" ht="12.75" customHeight="1" x14ac:dyDescent="0.2">
      <c r="A690" s="83" t="s">
        <v>181</v>
      </c>
      <c r="B690" s="83">
        <v>10</v>
      </c>
      <c r="C690" s="84">
        <v>590.10322773999997</v>
      </c>
      <c r="D690" s="84">
        <v>574.67539341999998</v>
      </c>
      <c r="E690" s="84">
        <v>120.41368903</v>
      </c>
      <c r="F690" s="84">
        <v>120.41368903</v>
      </c>
    </row>
    <row r="691" spans="1:6" ht="12.75" customHeight="1" x14ac:dyDescent="0.2">
      <c r="A691" s="83" t="s">
        <v>181</v>
      </c>
      <c r="B691" s="83">
        <v>11</v>
      </c>
      <c r="C691" s="84">
        <v>612.67895533000001</v>
      </c>
      <c r="D691" s="84">
        <v>597.37141674999998</v>
      </c>
      <c r="E691" s="84">
        <v>125.16926395999999</v>
      </c>
      <c r="F691" s="84">
        <v>125.16926395999999</v>
      </c>
    </row>
    <row r="692" spans="1:6" ht="12.75" customHeight="1" x14ac:dyDescent="0.2">
      <c r="A692" s="83" t="s">
        <v>181</v>
      </c>
      <c r="B692" s="83">
        <v>12</v>
      </c>
      <c r="C692" s="84">
        <v>612.20863996000003</v>
      </c>
      <c r="D692" s="84">
        <v>597.53088699</v>
      </c>
      <c r="E692" s="84">
        <v>125.2026783</v>
      </c>
      <c r="F692" s="84">
        <v>125.2026783</v>
      </c>
    </row>
    <row r="693" spans="1:6" ht="12.75" customHeight="1" x14ac:dyDescent="0.2">
      <c r="A693" s="83" t="s">
        <v>181</v>
      </c>
      <c r="B693" s="83">
        <v>13</v>
      </c>
      <c r="C693" s="84">
        <v>611.65591140000004</v>
      </c>
      <c r="D693" s="84">
        <v>595.01038858000004</v>
      </c>
      <c r="E693" s="84">
        <v>124.6745497</v>
      </c>
      <c r="F693" s="84">
        <v>124.6745497</v>
      </c>
    </row>
    <row r="694" spans="1:6" ht="12.75" customHeight="1" x14ac:dyDescent="0.2">
      <c r="A694" s="83" t="s">
        <v>181</v>
      </c>
      <c r="B694" s="83">
        <v>14</v>
      </c>
      <c r="C694" s="84">
        <v>609.34253731000001</v>
      </c>
      <c r="D694" s="84">
        <v>593.42519236999999</v>
      </c>
      <c r="E694" s="84">
        <v>124.34239814999999</v>
      </c>
      <c r="F694" s="84">
        <v>124.34239814999999</v>
      </c>
    </row>
    <row r="695" spans="1:6" ht="12.75" customHeight="1" x14ac:dyDescent="0.2">
      <c r="A695" s="83" t="s">
        <v>181</v>
      </c>
      <c r="B695" s="83">
        <v>15</v>
      </c>
      <c r="C695" s="84">
        <v>613.01502645999994</v>
      </c>
      <c r="D695" s="84">
        <v>595.52901093000003</v>
      </c>
      <c r="E695" s="84">
        <v>124.7832184</v>
      </c>
      <c r="F695" s="84">
        <v>124.7832184</v>
      </c>
    </row>
    <row r="696" spans="1:6" ht="12.75" customHeight="1" x14ac:dyDescent="0.2">
      <c r="A696" s="83" t="s">
        <v>181</v>
      </c>
      <c r="B696" s="83">
        <v>16</v>
      </c>
      <c r="C696" s="84">
        <v>608.31240620000005</v>
      </c>
      <c r="D696" s="84">
        <v>590.12872206999998</v>
      </c>
      <c r="E696" s="84">
        <v>123.65167752000001</v>
      </c>
      <c r="F696" s="84">
        <v>123.65167752000001</v>
      </c>
    </row>
    <row r="697" spans="1:6" ht="12.75" customHeight="1" x14ac:dyDescent="0.2">
      <c r="A697" s="83" t="s">
        <v>181</v>
      </c>
      <c r="B697" s="83">
        <v>17</v>
      </c>
      <c r="C697" s="84">
        <v>566.43872883999995</v>
      </c>
      <c r="D697" s="84">
        <v>550.36171315000001</v>
      </c>
      <c r="E697" s="84">
        <v>115.31916093</v>
      </c>
      <c r="F697" s="84">
        <v>115.31916093</v>
      </c>
    </row>
    <row r="698" spans="1:6" ht="12.75" customHeight="1" x14ac:dyDescent="0.2">
      <c r="A698" s="83" t="s">
        <v>181</v>
      </c>
      <c r="B698" s="83">
        <v>18</v>
      </c>
      <c r="C698" s="84">
        <v>550.63788466000005</v>
      </c>
      <c r="D698" s="84">
        <v>533.98223397000004</v>
      </c>
      <c r="E698" s="84">
        <v>111.88711297</v>
      </c>
      <c r="F698" s="84">
        <v>111.88711297</v>
      </c>
    </row>
    <row r="699" spans="1:6" ht="12.75" customHeight="1" x14ac:dyDescent="0.2">
      <c r="A699" s="83" t="s">
        <v>181</v>
      </c>
      <c r="B699" s="83">
        <v>19</v>
      </c>
      <c r="C699" s="84">
        <v>547.11660558999995</v>
      </c>
      <c r="D699" s="84">
        <v>530.57507559999999</v>
      </c>
      <c r="E699" s="84">
        <v>111.1731995</v>
      </c>
      <c r="F699" s="84">
        <v>111.1731995</v>
      </c>
    </row>
    <row r="700" spans="1:6" ht="12.75" customHeight="1" x14ac:dyDescent="0.2">
      <c r="A700" s="83" t="s">
        <v>181</v>
      </c>
      <c r="B700" s="83">
        <v>20</v>
      </c>
      <c r="C700" s="84">
        <v>543.79705005999995</v>
      </c>
      <c r="D700" s="84">
        <v>522.22396208999999</v>
      </c>
      <c r="E700" s="84">
        <v>109.42336229</v>
      </c>
      <c r="F700" s="84">
        <v>109.42336229</v>
      </c>
    </row>
    <row r="701" spans="1:6" ht="12.75" customHeight="1" x14ac:dyDescent="0.2">
      <c r="A701" s="83" t="s">
        <v>181</v>
      </c>
      <c r="B701" s="83">
        <v>21</v>
      </c>
      <c r="C701" s="84">
        <v>531.70306721999998</v>
      </c>
      <c r="D701" s="84">
        <v>517.36089502000004</v>
      </c>
      <c r="E701" s="84">
        <v>108.40438731</v>
      </c>
      <c r="F701" s="84">
        <v>108.40438731</v>
      </c>
    </row>
    <row r="702" spans="1:6" ht="12.75" customHeight="1" x14ac:dyDescent="0.2">
      <c r="A702" s="83" t="s">
        <v>181</v>
      </c>
      <c r="B702" s="83">
        <v>22</v>
      </c>
      <c r="C702" s="84">
        <v>544.68353993000005</v>
      </c>
      <c r="D702" s="84">
        <v>530.30564073000005</v>
      </c>
      <c r="E702" s="84">
        <v>111.11674389</v>
      </c>
      <c r="F702" s="84">
        <v>111.11674389</v>
      </c>
    </row>
    <row r="703" spans="1:6" ht="12.75" customHeight="1" x14ac:dyDescent="0.2">
      <c r="A703" s="83" t="s">
        <v>181</v>
      </c>
      <c r="B703" s="83">
        <v>23</v>
      </c>
      <c r="C703" s="84">
        <v>522.93587527</v>
      </c>
      <c r="D703" s="84">
        <v>509.59537455999998</v>
      </c>
      <c r="E703" s="84">
        <v>106.77725141000001</v>
      </c>
      <c r="F703" s="84">
        <v>106.77725141000001</v>
      </c>
    </row>
    <row r="704" spans="1:6" ht="12.75" customHeight="1" x14ac:dyDescent="0.2">
      <c r="A704" s="83" t="s">
        <v>181</v>
      </c>
      <c r="B704" s="83">
        <v>24</v>
      </c>
      <c r="C704" s="84">
        <v>545.18131300000005</v>
      </c>
      <c r="D704" s="84">
        <v>532.77227261999997</v>
      </c>
      <c r="E704" s="84">
        <v>111.63358565999999</v>
      </c>
      <c r="F704" s="84">
        <v>111.63358565999999</v>
      </c>
    </row>
    <row r="705" spans="1:6" ht="12.75" customHeight="1" x14ac:dyDescent="0.2">
      <c r="A705" s="83" t="s">
        <v>182</v>
      </c>
      <c r="B705" s="83">
        <v>1</v>
      </c>
      <c r="C705" s="84">
        <v>593.10002971999995</v>
      </c>
      <c r="D705" s="84">
        <v>581.32900686999994</v>
      </c>
      <c r="E705" s="84">
        <v>121.80784327000001</v>
      </c>
      <c r="F705" s="84">
        <v>121.80784327000001</v>
      </c>
    </row>
    <row r="706" spans="1:6" ht="12.75" customHeight="1" x14ac:dyDescent="0.2">
      <c r="A706" s="83" t="s">
        <v>182</v>
      </c>
      <c r="B706" s="83">
        <v>2</v>
      </c>
      <c r="C706" s="84">
        <v>602.63156873000003</v>
      </c>
      <c r="D706" s="84">
        <v>590.72486506999996</v>
      </c>
      <c r="E706" s="84">
        <v>123.77658939</v>
      </c>
      <c r="F706" s="84">
        <v>123.77658939</v>
      </c>
    </row>
    <row r="707" spans="1:6" ht="12.75" customHeight="1" x14ac:dyDescent="0.2">
      <c r="A707" s="83" t="s">
        <v>182</v>
      </c>
      <c r="B707" s="83">
        <v>3</v>
      </c>
      <c r="C707" s="84">
        <v>604.26725839999995</v>
      </c>
      <c r="D707" s="84">
        <v>591.26374415999999</v>
      </c>
      <c r="E707" s="84">
        <v>123.88950256</v>
      </c>
      <c r="F707" s="84">
        <v>123.88950256</v>
      </c>
    </row>
    <row r="708" spans="1:6" ht="12.75" customHeight="1" x14ac:dyDescent="0.2">
      <c r="A708" s="83" t="s">
        <v>182</v>
      </c>
      <c r="B708" s="83">
        <v>4</v>
      </c>
      <c r="C708" s="84">
        <v>613.71547745999999</v>
      </c>
      <c r="D708" s="84">
        <v>600.93075424999995</v>
      </c>
      <c r="E708" s="84">
        <v>125.91506405</v>
      </c>
      <c r="F708" s="84">
        <v>125.91506405</v>
      </c>
    </row>
    <row r="709" spans="1:6" ht="12.75" customHeight="1" x14ac:dyDescent="0.2">
      <c r="A709" s="83" t="s">
        <v>182</v>
      </c>
      <c r="B709" s="83">
        <v>5</v>
      </c>
      <c r="C709" s="84">
        <v>637.44460731000004</v>
      </c>
      <c r="D709" s="84">
        <v>623.98832421999998</v>
      </c>
      <c r="E709" s="84">
        <v>130.74639508000001</v>
      </c>
      <c r="F709" s="84">
        <v>130.74639508000001</v>
      </c>
    </row>
    <row r="710" spans="1:6" ht="12.75" customHeight="1" x14ac:dyDescent="0.2">
      <c r="A710" s="83" t="s">
        <v>182</v>
      </c>
      <c r="B710" s="83">
        <v>6</v>
      </c>
      <c r="C710" s="84">
        <v>616.17209728</v>
      </c>
      <c r="D710" s="84">
        <v>604.47421462</v>
      </c>
      <c r="E710" s="84">
        <v>126.65753735</v>
      </c>
      <c r="F710" s="84">
        <v>126.65753735</v>
      </c>
    </row>
    <row r="711" spans="1:6" ht="12.75" customHeight="1" x14ac:dyDescent="0.2">
      <c r="A711" s="83" t="s">
        <v>182</v>
      </c>
      <c r="B711" s="83">
        <v>7</v>
      </c>
      <c r="C711" s="84">
        <v>592.34056843999997</v>
      </c>
      <c r="D711" s="84">
        <v>581.22024634000002</v>
      </c>
      <c r="E711" s="84">
        <v>121.78505431000001</v>
      </c>
      <c r="F711" s="84">
        <v>121.78505431000001</v>
      </c>
    </row>
    <row r="712" spans="1:6" ht="12.75" customHeight="1" x14ac:dyDescent="0.2">
      <c r="A712" s="83" t="s">
        <v>182</v>
      </c>
      <c r="B712" s="83">
        <v>8</v>
      </c>
      <c r="C712" s="84">
        <v>587.67148447</v>
      </c>
      <c r="D712" s="84">
        <v>576.99221118000003</v>
      </c>
      <c r="E712" s="84">
        <v>120.89913973</v>
      </c>
      <c r="F712" s="84">
        <v>120.89913973</v>
      </c>
    </row>
    <row r="713" spans="1:6" ht="12.75" customHeight="1" x14ac:dyDescent="0.2">
      <c r="A713" s="83" t="s">
        <v>182</v>
      </c>
      <c r="B713" s="83">
        <v>9</v>
      </c>
      <c r="C713" s="84">
        <v>552.88229906000004</v>
      </c>
      <c r="D713" s="84">
        <v>541.59938968999995</v>
      </c>
      <c r="E713" s="84">
        <v>113.48316151</v>
      </c>
      <c r="F713" s="84">
        <v>113.48316151</v>
      </c>
    </row>
    <row r="714" spans="1:6" ht="12.75" customHeight="1" x14ac:dyDescent="0.2">
      <c r="A714" s="83" t="s">
        <v>182</v>
      </c>
      <c r="B714" s="83">
        <v>10</v>
      </c>
      <c r="C714" s="84">
        <v>549.48793679000005</v>
      </c>
      <c r="D714" s="84">
        <v>537.8257638</v>
      </c>
      <c r="E714" s="84">
        <v>112.69246085</v>
      </c>
      <c r="F714" s="84">
        <v>112.69246085</v>
      </c>
    </row>
    <row r="715" spans="1:6" ht="12.75" customHeight="1" x14ac:dyDescent="0.2">
      <c r="A715" s="83" t="s">
        <v>182</v>
      </c>
      <c r="B715" s="83">
        <v>11</v>
      </c>
      <c r="C715" s="84">
        <v>551.71697094000001</v>
      </c>
      <c r="D715" s="84">
        <v>539.79923198999995</v>
      </c>
      <c r="E715" s="84">
        <v>113.10596835</v>
      </c>
      <c r="F715" s="84">
        <v>113.10596835</v>
      </c>
    </row>
    <row r="716" spans="1:6" ht="12.75" customHeight="1" x14ac:dyDescent="0.2">
      <c r="A716" s="83" t="s">
        <v>182</v>
      </c>
      <c r="B716" s="83">
        <v>12</v>
      </c>
      <c r="C716" s="84">
        <v>550.38879853000003</v>
      </c>
      <c r="D716" s="84">
        <v>541.08628691000001</v>
      </c>
      <c r="E716" s="84">
        <v>113.37564934</v>
      </c>
      <c r="F716" s="84">
        <v>113.37564934</v>
      </c>
    </row>
    <row r="717" spans="1:6" ht="12.75" customHeight="1" x14ac:dyDescent="0.2">
      <c r="A717" s="83" t="s">
        <v>182</v>
      </c>
      <c r="B717" s="83">
        <v>13</v>
      </c>
      <c r="C717" s="84">
        <v>544.59587046000001</v>
      </c>
      <c r="D717" s="84">
        <v>532.62487088</v>
      </c>
      <c r="E717" s="84">
        <v>111.60270007</v>
      </c>
      <c r="F717" s="84">
        <v>111.60270007</v>
      </c>
    </row>
    <row r="718" spans="1:6" ht="12.75" customHeight="1" x14ac:dyDescent="0.2">
      <c r="A718" s="83" t="s">
        <v>182</v>
      </c>
      <c r="B718" s="83">
        <v>14</v>
      </c>
      <c r="C718" s="84">
        <v>549.70243204999997</v>
      </c>
      <c r="D718" s="84">
        <v>538.37844399000005</v>
      </c>
      <c r="E718" s="84">
        <v>112.80826580999999</v>
      </c>
      <c r="F718" s="84">
        <v>112.80826580999999</v>
      </c>
    </row>
    <row r="719" spans="1:6" ht="12.75" customHeight="1" x14ac:dyDescent="0.2">
      <c r="A719" s="83" t="s">
        <v>182</v>
      </c>
      <c r="B719" s="83">
        <v>15</v>
      </c>
      <c r="C719" s="84">
        <v>553.1501624</v>
      </c>
      <c r="D719" s="84">
        <v>541.19496587000003</v>
      </c>
      <c r="E719" s="84">
        <v>113.39842121</v>
      </c>
      <c r="F719" s="84">
        <v>113.39842121</v>
      </c>
    </row>
    <row r="720" spans="1:6" ht="12.75" customHeight="1" x14ac:dyDescent="0.2">
      <c r="A720" s="83" t="s">
        <v>182</v>
      </c>
      <c r="B720" s="83">
        <v>16</v>
      </c>
      <c r="C720" s="84">
        <v>551.29617154000005</v>
      </c>
      <c r="D720" s="84">
        <v>537.99380269000005</v>
      </c>
      <c r="E720" s="84">
        <v>112.72767061</v>
      </c>
      <c r="F720" s="84">
        <v>112.72767061</v>
      </c>
    </row>
    <row r="721" spans="1:6" ht="12.75" customHeight="1" x14ac:dyDescent="0.2">
      <c r="A721" s="83" t="s">
        <v>182</v>
      </c>
      <c r="B721" s="83">
        <v>17</v>
      </c>
      <c r="C721" s="84">
        <v>509.53730328</v>
      </c>
      <c r="D721" s="84">
        <v>495.22891239</v>
      </c>
      <c r="E721" s="84">
        <v>103.76699775</v>
      </c>
      <c r="F721" s="84">
        <v>103.76699775</v>
      </c>
    </row>
    <row r="722" spans="1:6" ht="12.75" customHeight="1" x14ac:dyDescent="0.2">
      <c r="A722" s="83" t="s">
        <v>182</v>
      </c>
      <c r="B722" s="83">
        <v>18</v>
      </c>
      <c r="C722" s="84">
        <v>485.70622663</v>
      </c>
      <c r="D722" s="84">
        <v>474.55775992000002</v>
      </c>
      <c r="E722" s="84">
        <v>99.435700890000007</v>
      </c>
      <c r="F722" s="84">
        <v>99.435700890000007</v>
      </c>
    </row>
    <row r="723" spans="1:6" ht="12.75" customHeight="1" x14ac:dyDescent="0.2">
      <c r="A723" s="83" t="s">
        <v>182</v>
      </c>
      <c r="B723" s="83">
        <v>19</v>
      </c>
      <c r="C723" s="84">
        <v>485.51361736000001</v>
      </c>
      <c r="D723" s="84">
        <v>477.23570376999999</v>
      </c>
      <c r="E723" s="84">
        <v>99.99681957</v>
      </c>
      <c r="F723" s="84">
        <v>99.99681957</v>
      </c>
    </row>
    <row r="724" spans="1:6" ht="12.75" customHeight="1" x14ac:dyDescent="0.2">
      <c r="A724" s="83" t="s">
        <v>182</v>
      </c>
      <c r="B724" s="83">
        <v>20</v>
      </c>
      <c r="C724" s="84">
        <v>488.46453192000001</v>
      </c>
      <c r="D724" s="84">
        <v>476.51644626000001</v>
      </c>
      <c r="E724" s="84">
        <v>99.846111100000002</v>
      </c>
      <c r="F724" s="84">
        <v>99.846111100000002</v>
      </c>
    </row>
    <row r="725" spans="1:6" ht="12.75" customHeight="1" x14ac:dyDescent="0.2">
      <c r="A725" s="83" t="s">
        <v>182</v>
      </c>
      <c r="B725" s="83">
        <v>21</v>
      </c>
      <c r="C725" s="84">
        <v>491.36035776</v>
      </c>
      <c r="D725" s="84">
        <v>478.53012844</v>
      </c>
      <c r="E725" s="84">
        <v>100.26804477</v>
      </c>
      <c r="F725" s="84">
        <v>100.26804477</v>
      </c>
    </row>
    <row r="726" spans="1:6" ht="12.75" customHeight="1" x14ac:dyDescent="0.2">
      <c r="A726" s="83" t="s">
        <v>182</v>
      </c>
      <c r="B726" s="83">
        <v>22</v>
      </c>
      <c r="C726" s="84">
        <v>489.64890108999998</v>
      </c>
      <c r="D726" s="84">
        <v>477.06693622</v>
      </c>
      <c r="E726" s="84">
        <v>99.961457129999999</v>
      </c>
      <c r="F726" s="84">
        <v>99.961457129999999</v>
      </c>
    </row>
    <row r="727" spans="1:6" ht="12.75" customHeight="1" x14ac:dyDescent="0.2">
      <c r="A727" s="83" t="s">
        <v>182</v>
      </c>
      <c r="B727" s="83">
        <v>23</v>
      </c>
      <c r="C727" s="84">
        <v>485.0516586</v>
      </c>
      <c r="D727" s="84">
        <v>473.22677059</v>
      </c>
      <c r="E727" s="84">
        <v>99.156814170000004</v>
      </c>
      <c r="F727" s="84">
        <v>99.156814170000004</v>
      </c>
    </row>
    <row r="728" spans="1:6" ht="12.75" customHeight="1" x14ac:dyDescent="0.2">
      <c r="A728" s="83" t="s">
        <v>182</v>
      </c>
      <c r="B728" s="83">
        <v>24</v>
      </c>
      <c r="C728" s="84">
        <v>559.60550933000002</v>
      </c>
      <c r="D728" s="84">
        <v>547.22694175000004</v>
      </c>
      <c r="E728" s="84">
        <v>114.66232162999999</v>
      </c>
      <c r="F728" s="84">
        <v>114.66232162999999</v>
      </c>
    </row>
    <row r="729" spans="1:6" ht="12.75" customHeight="1" x14ac:dyDescent="0.2">
      <c r="A729" s="83" t="s">
        <v>183</v>
      </c>
      <c r="B729" s="83">
        <v>1</v>
      </c>
      <c r="C729" s="84">
        <v>611.78463751000004</v>
      </c>
      <c r="D729" s="84">
        <v>602.51486818000001</v>
      </c>
      <c r="E729" s="84">
        <v>126.24698882</v>
      </c>
      <c r="F729" s="84">
        <v>126.24698882</v>
      </c>
    </row>
    <row r="730" spans="1:6" ht="12.75" customHeight="1" x14ac:dyDescent="0.2">
      <c r="A730" s="83" t="s">
        <v>183</v>
      </c>
      <c r="B730" s="83">
        <v>2</v>
      </c>
      <c r="C730" s="84">
        <v>618.85062130999995</v>
      </c>
      <c r="D730" s="84">
        <v>606.23312372999999</v>
      </c>
      <c r="E730" s="84">
        <v>127.02608755</v>
      </c>
      <c r="F730" s="84">
        <v>127.02608755</v>
      </c>
    </row>
    <row r="731" spans="1:6" ht="12.75" customHeight="1" x14ac:dyDescent="0.2">
      <c r="A731" s="83" t="s">
        <v>183</v>
      </c>
      <c r="B731" s="83">
        <v>3</v>
      </c>
      <c r="C731" s="84">
        <v>618.74515710000003</v>
      </c>
      <c r="D731" s="84">
        <v>605.60810237999999</v>
      </c>
      <c r="E731" s="84">
        <v>126.8951247</v>
      </c>
      <c r="F731" s="84">
        <v>126.8951247</v>
      </c>
    </row>
    <row r="732" spans="1:6" ht="12.75" customHeight="1" x14ac:dyDescent="0.2">
      <c r="A732" s="83" t="s">
        <v>183</v>
      </c>
      <c r="B732" s="83">
        <v>4</v>
      </c>
      <c r="C732" s="84">
        <v>644.32120115999999</v>
      </c>
      <c r="D732" s="84">
        <v>629.76440600000001</v>
      </c>
      <c r="E732" s="84">
        <v>131.95667713</v>
      </c>
      <c r="F732" s="84">
        <v>131.95667713</v>
      </c>
    </row>
    <row r="733" spans="1:6" ht="12.75" customHeight="1" x14ac:dyDescent="0.2">
      <c r="A733" s="83" t="s">
        <v>183</v>
      </c>
      <c r="B733" s="83">
        <v>5</v>
      </c>
      <c r="C733" s="84">
        <v>644.94456599</v>
      </c>
      <c r="D733" s="84">
        <v>635.07955861000005</v>
      </c>
      <c r="E733" s="84">
        <v>133.07037912999999</v>
      </c>
      <c r="F733" s="84">
        <v>133.07037912999999</v>
      </c>
    </row>
    <row r="734" spans="1:6" ht="12.75" customHeight="1" x14ac:dyDescent="0.2">
      <c r="A734" s="83" t="s">
        <v>183</v>
      </c>
      <c r="B734" s="83">
        <v>6</v>
      </c>
      <c r="C734" s="84">
        <v>636.30696551999995</v>
      </c>
      <c r="D734" s="84">
        <v>624.13053840999999</v>
      </c>
      <c r="E734" s="84">
        <v>130.77619369999999</v>
      </c>
      <c r="F734" s="84">
        <v>130.77619369999999</v>
      </c>
    </row>
    <row r="735" spans="1:6" ht="12.75" customHeight="1" x14ac:dyDescent="0.2">
      <c r="A735" s="83" t="s">
        <v>183</v>
      </c>
      <c r="B735" s="83">
        <v>7</v>
      </c>
      <c r="C735" s="84">
        <v>633.29252856000005</v>
      </c>
      <c r="D735" s="84">
        <v>622.67433142000004</v>
      </c>
      <c r="E735" s="84">
        <v>130.47106969999999</v>
      </c>
      <c r="F735" s="84">
        <v>130.47106969999999</v>
      </c>
    </row>
    <row r="736" spans="1:6" ht="12.75" customHeight="1" x14ac:dyDescent="0.2">
      <c r="A736" s="83" t="s">
        <v>183</v>
      </c>
      <c r="B736" s="83">
        <v>8</v>
      </c>
      <c r="C736" s="84">
        <v>580.23593728000003</v>
      </c>
      <c r="D736" s="84">
        <v>569.25956029999998</v>
      </c>
      <c r="E736" s="84">
        <v>119.2788911</v>
      </c>
      <c r="F736" s="84">
        <v>119.2788911</v>
      </c>
    </row>
    <row r="737" spans="1:6" ht="12.75" customHeight="1" x14ac:dyDescent="0.2">
      <c r="A737" s="83" t="s">
        <v>183</v>
      </c>
      <c r="B737" s="83">
        <v>9</v>
      </c>
      <c r="C737" s="84">
        <v>548.51057215000003</v>
      </c>
      <c r="D737" s="84">
        <v>538.24626658</v>
      </c>
      <c r="E737" s="84">
        <v>112.78057022</v>
      </c>
      <c r="F737" s="84">
        <v>112.78057022</v>
      </c>
    </row>
    <row r="738" spans="1:6" ht="12.75" customHeight="1" x14ac:dyDescent="0.2">
      <c r="A738" s="83" t="s">
        <v>183</v>
      </c>
      <c r="B738" s="83">
        <v>10</v>
      </c>
      <c r="C738" s="84">
        <v>575.92292323000004</v>
      </c>
      <c r="D738" s="84">
        <v>565.00186669000004</v>
      </c>
      <c r="E738" s="84">
        <v>118.38676208</v>
      </c>
      <c r="F738" s="84">
        <v>118.38676208</v>
      </c>
    </row>
    <row r="739" spans="1:6" ht="12.75" customHeight="1" x14ac:dyDescent="0.2">
      <c r="A739" s="83" t="s">
        <v>183</v>
      </c>
      <c r="B739" s="83">
        <v>11</v>
      </c>
      <c r="C739" s="84">
        <v>581.95870553999998</v>
      </c>
      <c r="D739" s="84">
        <v>570.43692997000005</v>
      </c>
      <c r="E739" s="84">
        <v>119.52558937000001</v>
      </c>
      <c r="F739" s="84">
        <v>119.52558937000001</v>
      </c>
    </row>
    <row r="740" spans="1:6" ht="12.75" customHeight="1" x14ac:dyDescent="0.2">
      <c r="A740" s="83" t="s">
        <v>183</v>
      </c>
      <c r="B740" s="83">
        <v>12</v>
      </c>
      <c r="C740" s="84">
        <v>581.32638166000004</v>
      </c>
      <c r="D740" s="84">
        <v>569.76292028</v>
      </c>
      <c r="E740" s="84">
        <v>119.38436183</v>
      </c>
      <c r="F740" s="84">
        <v>119.38436183</v>
      </c>
    </row>
    <row r="741" spans="1:6" ht="12.75" customHeight="1" x14ac:dyDescent="0.2">
      <c r="A741" s="83" t="s">
        <v>183</v>
      </c>
      <c r="B741" s="83">
        <v>13</v>
      </c>
      <c r="C741" s="84">
        <v>577.81908653000005</v>
      </c>
      <c r="D741" s="84">
        <v>567.05060475000005</v>
      </c>
      <c r="E741" s="84">
        <v>118.81604113</v>
      </c>
      <c r="F741" s="84">
        <v>118.81604113</v>
      </c>
    </row>
    <row r="742" spans="1:6" ht="12.75" customHeight="1" x14ac:dyDescent="0.2">
      <c r="A742" s="83" t="s">
        <v>183</v>
      </c>
      <c r="B742" s="83">
        <v>14</v>
      </c>
      <c r="C742" s="84">
        <v>580.52076306000004</v>
      </c>
      <c r="D742" s="84">
        <v>569.78078764999998</v>
      </c>
      <c r="E742" s="84">
        <v>119.38810564000001</v>
      </c>
      <c r="F742" s="84">
        <v>119.38810564000001</v>
      </c>
    </row>
    <row r="743" spans="1:6" ht="12.75" customHeight="1" x14ac:dyDescent="0.2">
      <c r="A743" s="83" t="s">
        <v>183</v>
      </c>
      <c r="B743" s="83">
        <v>15</v>
      </c>
      <c r="C743" s="84">
        <v>589.90594025999997</v>
      </c>
      <c r="D743" s="84">
        <v>579.82120865000002</v>
      </c>
      <c r="E743" s="84">
        <v>121.49190919</v>
      </c>
      <c r="F743" s="84">
        <v>121.49190919</v>
      </c>
    </row>
    <row r="744" spans="1:6" ht="12.75" customHeight="1" x14ac:dyDescent="0.2">
      <c r="A744" s="83" t="s">
        <v>183</v>
      </c>
      <c r="B744" s="83">
        <v>16</v>
      </c>
      <c r="C744" s="84">
        <v>588.96582981999995</v>
      </c>
      <c r="D744" s="84">
        <v>578.50587668000003</v>
      </c>
      <c r="E744" s="84">
        <v>121.21630321000001</v>
      </c>
      <c r="F744" s="84">
        <v>121.21630321000001</v>
      </c>
    </row>
    <row r="745" spans="1:6" ht="12.75" customHeight="1" x14ac:dyDescent="0.2">
      <c r="A745" s="83" t="s">
        <v>183</v>
      </c>
      <c r="B745" s="83">
        <v>17</v>
      </c>
      <c r="C745" s="84">
        <v>538.19006020999996</v>
      </c>
      <c r="D745" s="84">
        <v>525.82863783000005</v>
      </c>
      <c r="E745" s="84">
        <v>110.17866225</v>
      </c>
      <c r="F745" s="84">
        <v>110.17866225</v>
      </c>
    </row>
    <row r="746" spans="1:6" ht="12.75" customHeight="1" x14ac:dyDescent="0.2">
      <c r="A746" s="83" t="s">
        <v>183</v>
      </c>
      <c r="B746" s="83">
        <v>18</v>
      </c>
      <c r="C746" s="84">
        <v>509.81073328999997</v>
      </c>
      <c r="D746" s="84">
        <v>498.13821338000002</v>
      </c>
      <c r="E746" s="84">
        <v>104.37659347</v>
      </c>
      <c r="F746" s="84">
        <v>104.37659347</v>
      </c>
    </row>
    <row r="747" spans="1:6" ht="12.75" customHeight="1" x14ac:dyDescent="0.2">
      <c r="A747" s="83" t="s">
        <v>183</v>
      </c>
      <c r="B747" s="83">
        <v>19</v>
      </c>
      <c r="C747" s="84">
        <v>511.77227090999997</v>
      </c>
      <c r="D747" s="84">
        <v>499.54473346999998</v>
      </c>
      <c r="E747" s="84">
        <v>104.67130641</v>
      </c>
      <c r="F747" s="84">
        <v>104.67130641</v>
      </c>
    </row>
    <row r="748" spans="1:6" ht="12.75" customHeight="1" x14ac:dyDescent="0.2">
      <c r="A748" s="83" t="s">
        <v>183</v>
      </c>
      <c r="B748" s="83">
        <v>20</v>
      </c>
      <c r="C748" s="84">
        <v>509.18692349000003</v>
      </c>
      <c r="D748" s="84">
        <v>493.77295414000002</v>
      </c>
      <c r="E748" s="84">
        <v>103.46192585999999</v>
      </c>
      <c r="F748" s="84">
        <v>103.46192585999999</v>
      </c>
    </row>
    <row r="749" spans="1:6" ht="12.75" customHeight="1" x14ac:dyDescent="0.2">
      <c r="A749" s="83" t="s">
        <v>183</v>
      </c>
      <c r="B749" s="83">
        <v>21</v>
      </c>
      <c r="C749" s="84">
        <v>482.42557737999999</v>
      </c>
      <c r="D749" s="84">
        <v>469.32929357</v>
      </c>
      <c r="E749" s="84">
        <v>98.340162559999996</v>
      </c>
      <c r="F749" s="84">
        <v>98.340162559999996</v>
      </c>
    </row>
    <row r="750" spans="1:6" ht="12.75" customHeight="1" x14ac:dyDescent="0.2">
      <c r="A750" s="83" t="s">
        <v>183</v>
      </c>
      <c r="B750" s="83">
        <v>22</v>
      </c>
      <c r="C750" s="84">
        <v>468.62987477000001</v>
      </c>
      <c r="D750" s="84">
        <v>456.88931717000003</v>
      </c>
      <c r="E750" s="84">
        <v>95.733572010000003</v>
      </c>
      <c r="F750" s="84">
        <v>95.733572010000003</v>
      </c>
    </row>
    <row r="751" spans="1:6" ht="12.75" customHeight="1" x14ac:dyDescent="0.2">
      <c r="A751" s="83" t="s">
        <v>183</v>
      </c>
      <c r="B751" s="83">
        <v>23</v>
      </c>
      <c r="C751" s="84">
        <v>467.32861577</v>
      </c>
      <c r="D751" s="84">
        <v>454.76480601999998</v>
      </c>
      <c r="E751" s="84">
        <v>95.288415959999995</v>
      </c>
      <c r="F751" s="84">
        <v>95.288415959999995</v>
      </c>
    </row>
    <row r="752" spans="1:6" ht="12.75" customHeight="1" x14ac:dyDescent="0.2">
      <c r="A752" s="83" t="s">
        <v>183</v>
      </c>
      <c r="B752" s="83">
        <v>24</v>
      </c>
      <c r="C752" s="84">
        <v>523.73208351000005</v>
      </c>
      <c r="D752" s="84">
        <v>515.57403779000003</v>
      </c>
      <c r="E752" s="84">
        <v>108.02998104</v>
      </c>
      <c r="F752" s="84">
        <v>108.02998104</v>
      </c>
    </row>
    <row r="753" spans="1:6" ht="12.75" customHeight="1" x14ac:dyDescent="0.2">
      <c r="A753" s="83" t="s">
        <v>184</v>
      </c>
      <c r="B753" s="83">
        <v>1</v>
      </c>
      <c r="C753" s="84">
        <v>631.87064913999995</v>
      </c>
      <c r="D753" s="84">
        <v>614.59903099999997</v>
      </c>
      <c r="E753" s="84">
        <v>128.77902453999999</v>
      </c>
      <c r="F753" s="84">
        <v>128.77902453999999</v>
      </c>
    </row>
    <row r="754" spans="1:6" ht="12.75" customHeight="1" x14ac:dyDescent="0.2">
      <c r="A754" s="83" t="s">
        <v>184</v>
      </c>
      <c r="B754" s="83">
        <v>2</v>
      </c>
      <c r="C754" s="84">
        <v>631.09151018</v>
      </c>
      <c r="D754" s="84">
        <v>616.30983299000002</v>
      </c>
      <c r="E754" s="84">
        <v>129.13749469999999</v>
      </c>
      <c r="F754" s="84">
        <v>129.13749469999999</v>
      </c>
    </row>
    <row r="755" spans="1:6" ht="12.75" customHeight="1" x14ac:dyDescent="0.2">
      <c r="A755" s="83" t="s">
        <v>184</v>
      </c>
      <c r="B755" s="83">
        <v>3</v>
      </c>
      <c r="C755" s="84">
        <v>639.12332600000002</v>
      </c>
      <c r="D755" s="84">
        <v>624.87375259999999</v>
      </c>
      <c r="E755" s="84">
        <v>130.93192189000001</v>
      </c>
      <c r="F755" s="84">
        <v>130.93192189000001</v>
      </c>
    </row>
    <row r="756" spans="1:6" ht="12.75" customHeight="1" x14ac:dyDescent="0.2">
      <c r="A756" s="83" t="s">
        <v>184</v>
      </c>
      <c r="B756" s="83">
        <v>4</v>
      </c>
      <c r="C756" s="84">
        <v>640.8809526</v>
      </c>
      <c r="D756" s="84">
        <v>632.38846180999997</v>
      </c>
      <c r="E756" s="84">
        <v>132.50650446</v>
      </c>
      <c r="F756" s="84">
        <v>132.50650446</v>
      </c>
    </row>
    <row r="757" spans="1:6" ht="12.75" customHeight="1" x14ac:dyDescent="0.2">
      <c r="A757" s="83" t="s">
        <v>184</v>
      </c>
      <c r="B757" s="83">
        <v>5</v>
      </c>
      <c r="C757" s="84">
        <v>649.18281915</v>
      </c>
      <c r="D757" s="84">
        <v>635.69576683000003</v>
      </c>
      <c r="E757" s="84">
        <v>133.19949532999999</v>
      </c>
      <c r="F757" s="84">
        <v>133.19949532999999</v>
      </c>
    </row>
    <row r="758" spans="1:6" ht="12.75" customHeight="1" x14ac:dyDescent="0.2">
      <c r="A758" s="83" t="s">
        <v>184</v>
      </c>
      <c r="B758" s="83">
        <v>6</v>
      </c>
      <c r="C758" s="84">
        <v>633.06950007</v>
      </c>
      <c r="D758" s="84">
        <v>618.85577235999995</v>
      </c>
      <c r="E758" s="84">
        <v>129.67095402999999</v>
      </c>
      <c r="F758" s="84">
        <v>129.67095402999999</v>
      </c>
    </row>
    <row r="759" spans="1:6" ht="12.75" customHeight="1" x14ac:dyDescent="0.2">
      <c r="A759" s="83" t="s">
        <v>184</v>
      </c>
      <c r="B759" s="83">
        <v>7</v>
      </c>
      <c r="C759" s="84">
        <v>623.85195539999995</v>
      </c>
      <c r="D759" s="84">
        <v>607.49689410999997</v>
      </c>
      <c r="E759" s="84">
        <v>127.29088966</v>
      </c>
      <c r="F759" s="84">
        <v>127.29088966</v>
      </c>
    </row>
    <row r="760" spans="1:6" ht="12.75" customHeight="1" x14ac:dyDescent="0.2">
      <c r="A760" s="83" t="s">
        <v>184</v>
      </c>
      <c r="B760" s="83">
        <v>8</v>
      </c>
      <c r="C760" s="84">
        <v>607.52595434</v>
      </c>
      <c r="D760" s="84">
        <v>592.96545073000004</v>
      </c>
      <c r="E760" s="84">
        <v>124.24606692</v>
      </c>
      <c r="F760" s="84">
        <v>124.24606692</v>
      </c>
    </row>
    <row r="761" spans="1:6" ht="12.75" customHeight="1" x14ac:dyDescent="0.2">
      <c r="A761" s="83" t="s">
        <v>184</v>
      </c>
      <c r="B761" s="83">
        <v>9</v>
      </c>
      <c r="C761" s="84">
        <v>601.37613720000002</v>
      </c>
      <c r="D761" s="84">
        <v>589.13822606999997</v>
      </c>
      <c r="E761" s="84">
        <v>123.44413552</v>
      </c>
      <c r="F761" s="84">
        <v>123.44413552</v>
      </c>
    </row>
    <row r="762" spans="1:6" ht="12.75" customHeight="1" x14ac:dyDescent="0.2">
      <c r="A762" s="83" t="s">
        <v>184</v>
      </c>
      <c r="B762" s="83">
        <v>10</v>
      </c>
      <c r="C762" s="84">
        <v>601.43123747000004</v>
      </c>
      <c r="D762" s="84">
        <v>594.16315857999996</v>
      </c>
      <c r="E762" s="84">
        <v>124.49702671999999</v>
      </c>
      <c r="F762" s="84">
        <v>124.49702671999999</v>
      </c>
    </row>
    <row r="763" spans="1:6" ht="12.75" customHeight="1" x14ac:dyDescent="0.2">
      <c r="A763" s="83" t="s">
        <v>184</v>
      </c>
      <c r="B763" s="83">
        <v>11</v>
      </c>
      <c r="C763" s="84">
        <v>609.00390843000002</v>
      </c>
      <c r="D763" s="84">
        <v>595.15044712999998</v>
      </c>
      <c r="E763" s="84">
        <v>124.70389664</v>
      </c>
      <c r="F763" s="84">
        <v>124.70389664</v>
      </c>
    </row>
    <row r="764" spans="1:6" ht="12.75" customHeight="1" x14ac:dyDescent="0.2">
      <c r="A764" s="83" t="s">
        <v>184</v>
      </c>
      <c r="B764" s="83">
        <v>12</v>
      </c>
      <c r="C764" s="84">
        <v>601.39095237000004</v>
      </c>
      <c r="D764" s="84">
        <v>591.48592986000006</v>
      </c>
      <c r="E764" s="84">
        <v>123.93605788000001</v>
      </c>
      <c r="F764" s="84">
        <v>123.93605788000001</v>
      </c>
    </row>
    <row r="765" spans="1:6" ht="12.75" customHeight="1" x14ac:dyDescent="0.2">
      <c r="A765" s="83" t="s">
        <v>184</v>
      </c>
      <c r="B765" s="83">
        <v>13</v>
      </c>
      <c r="C765" s="84">
        <v>601.30041601000005</v>
      </c>
      <c r="D765" s="84">
        <v>589.23035818000005</v>
      </c>
      <c r="E765" s="84">
        <v>123.46344028</v>
      </c>
      <c r="F765" s="84">
        <v>123.46344028</v>
      </c>
    </row>
    <row r="766" spans="1:6" ht="12.75" customHeight="1" x14ac:dyDescent="0.2">
      <c r="A766" s="83" t="s">
        <v>184</v>
      </c>
      <c r="B766" s="83">
        <v>14</v>
      </c>
      <c r="C766" s="84">
        <v>608.03207940000004</v>
      </c>
      <c r="D766" s="84">
        <v>596.05784504999997</v>
      </c>
      <c r="E766" s="84">
        <v>124.89402681</v>
      </c>
      <c r="F766" s="84">
        <v>124.89402681</v>
      </c>
    </row>
    <row r="767" spans="1:6" ht="12.75" customHeight="1" x14ac:dyDescent="0.2">
      <c r="A767" s="83" t="s">
        <v>184</v>
      </c>
      <c r="B767" s="83">
        <v>15</v>
      </c>
      <c r="C767" s="84">
        <v>615.31372677000002</v>
      </c>
      <c r="D767" s="84">
        <v>602.82870059000004</v>
      </c>
      <c r="E767" s="84">
        <v>126.3127472</v>
      </c>
      <c r="F767" s="84">
        <v>126.3127472</v>
      </c>
    </row>
    <row r="768" spans="1:6" ht="12.75" customHeight="1" x14ac:dyDescent="0.2">
      <c r="A768" s="83" t="s">
        <v>184</v>
      </c>
      <c r="B768" s="83">
        <v>16</v>
      </c>
      <c r="C768" s="84">
        <v>620.27286961000004</v>
      </c>
      <c r="D768" s="84">
        <v>608.10350042000005</v>
      </c>
      <c r="E768" s="84">
        <v>127.41799394</v>
      </c>
      <c r="F768" s="84">
        <v>127.41799394</v>
      </c>
    </row>
    <row r="769" spans="1:6" ht="12.75" customHeight="1" x14ac:dyDescent="0.2">
      <c r="A769" s="83" t="s">
        <v>184</v>
      </c>
      <c r="B769" s="83">
        <v>17</v>
      </c>
      <c r="C769" s="84">
        <v>570.06434655999999</v>
      </c>
      <c r="D769" s="84">
        <v>557.43777360000001</v>
      </c>
      <c r="E769" s="84">
        <v>116.80183194</v>
      </c>
      <c r="F769" s="84">
        <v>116.80183194</v>
      </c>
    </row>
    <row r="770" spans="1:6" ht="12.75" customHeight="1" x14ac:dyDescent="0.2">
      <c r="A770" s="83" t="s">
        <v>184</v>
      </c>
      <c r="B770" s="83">
        <v>18</v>
      </c>
      <c r="C770" s="84">
        <v>542.01181276</v>
      </c>
      <c r="D770" s="84">
        <v>529.96968601000003</v>
      </c>
      <c r="E770" s="84">
        <v>111.04635016</v>
      </c>
      <c r="F770" s="84">
        <v>111.04635016</v>
      </c>
    </row>
    <row r="771" spans="1:6" ht="12.75" customHeight="1" x14ac:dyDescent="0.2">
      <c r="A771" s="83" t="s">
        <v>184</v>
      </c>
      <c r="B771" s="83">
        <v>19</v>
      </c>
      <c r="C771" s="84">
        <v>531.46786222000003</v>
      </c>
      <c r="D771" s="84">
        <v>519.96911035999995</v>
      </c>
      <c r="E771" s="84">
        <v>108.95089554</v>
      </c>
      <c r="F771" s="84">
        <v>108.95089554</v>
      </c>
    </row>
    <row r="772" spans="1:6" ht="12.75" customHeight="1" x14ac:dyDescent="0.2">
      <c r="A772" s="83" t="s">
        <v>184</v>
      </c>
      <c r="B772" s="83">
        <v>20</v>
      </c>
      <c r="C772" s="84">
        <v>596.19706576999999</v>
      </c>
      <c r="D772" s="84">
        <v>583.31857515000002</v>
      </c>
      <c r="E772" s="84">
        <v>122.22472428</v>
      </c>
      <c r="F772" s="84">
        <v>122.22472428</v>
      </c>
    </row>
    <row r="773" spans="1:6" ht="12.75" customHeight="1" x14ac:dyDescent="0.2">
      <c r="A773" s="83" t="s">
        <v>184</v>
      </c>
      <c r="B773" s="83">
        <v>21</v>
      </c>
      <c r="C773" s="84">
        <v>521.91010684000003</v>
      </c>
      <c r="D773" s="84">
        <v>510.69713933999998</v>
      </c>
      <c r="E773" s="84">
        <v>107.00810792999999</v>
      </c>
      <c r="F773" s="84">
        <v>107.00810792999999</v>
      </c>
    </row>
    <row r="774" spans="1:6" ht="12.75" customHeight="1" x14ac:dyDescent="0.2">
      <c r="A774" s="83" t="s">
        <v>184</v>
      </c>
      <c r="B774" s="83">
        <v>22</v>
      </c>
      <c r="C774" s="84">
        <v>524.63404433999995</v>
      </c>
      <c r="D774" s="84">
        <v>512.65173699000002</v>
      </c>
      <c r="E774" s="84">
        <v>107.41766142</v>
      </c>
      <c r="F774" s="84">
        <v>107.41766142</v>
      </c>
    </row>
    <row r="775" spans="1:6" ht="12.75" customHeight="1" x14ac:dyDescent="0.2">
      <c r="A775" s="83" t="s">
        <v>184</v>
      </c>
      <c r="B775" s="83">
        <v>23</v>
      </c>
      <c r="C775" s="84">
        <v>509.22084733999998</v>
      </c>
      <c r="D775" s="84">
        <v>499.17067635000001</v>
      </c>
      <c r="E775" s="84">
        <v>104.59292895</v>
      </c>
      <c r="F775" s="84">
        <v>104.59292895</v>
      </c>
    </row>
    <row r="776" spans="1:6" ht="12.75" customHeight="1" x14ac:dyDescent="0.2">
      <c r="A776" s="83" t="s">
        <v>184</v>
      </c>
      <c r="B776" s="83">
        <v>24</v>
      </c>
      <c r="C776" s="84">
        <v>551.77069482000002</v>
      </c>
      <c r="D776" s="84">
        <v>538.09334006999995</v>
      </c>
      <c r="E776" s="84">
        <v>112.74852701</v>
      </c>
      <c r="F776" s="84">
        <v>112.74852701</v>
      </c>
    </row>
    <row r="777" spans="1:6" ht="12.75" customHeight="1" x14ac:dyDescent="0.2"/>
  </sheetData>
  <sheetProtection password="CF36" sheet="1" objects="1" scenarios="1" formatCells="0" formatColumns="0" formatRows="0" insertColumns="0" insertRows="0" insertHyperlinks="0" deleteColumns="0" deleteRows="0" sort="0" autoFilter="0" pivotTables="0"/>
  <mergeCells count="23">
    <mergeCell ref="A21:B21"/>
    <mergeCell ref="A30:A31"/>
    <mergeCell ref="B30:B31"/>
    <mergeCell ref="A25:B25"/>
    <mergeCell ref="A26:B26"/>
    <mergeCell ref="A27:B27"/>
    <mergeCell ref="A23:B23"/>
    <mergeCell ref="A24:B24"/>
    <mergeCell ref="A15:B15"/>
    <mergeCell ref="A16:B16"/>
    <mergeCell ref="A17:B17"/>
    <mergeCell ref="A18:B18"/>
    <mergeCell ref="A20:B20"/>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64"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64" r:id="rId4"/>
      </mc:Fallback>
    </mc:AlternateContent>
    <mc:AlternateContent xmlns:mc="http://schemas.openxmlformats.org/markup-compatibility/2006">
      <mc:Choice Requires="x14">
        <oleObject progId="Equation.3" shapeId="1165"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65" r:id="rId6"/>
      </mc:Fallback>
    </mc:AlternateContent>
    <mc:AlternateContent xmlns:mc="http://schemas.openxmlformats.org/markup-compatibility/2006">
      <mc:Choice Requires="x14">
        <oleObject progId="Equation.3" shapeId="1166"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66" r:id="rId8"/>
      </mc:Fallback>
    </mc:AlternateContent>
    <mc:AlternateContent xmlns:mc="http://schemas.openxmlformats.org/markup-compatibility/2006">
      <mc:Choice Requires="x14">
        <oleObject progId="Equation.3" shapeId="1167"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67" r:id="rId10"/>
      </mc:Fallback>
    </mc:AlternateContent>
    <mc:AlternateContent xmlns:mc="http://schemas.openxmlformats.org/markup-compatibility/2006">
      <mc:Choice Requires="x14">
        <oleObject progId="Equation.3" shapeId="1168" r:id="rId12">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168" r:id="rId12"/>
      </mc:Fallback>
    </mc:AlternateContent>
    <mc:AlternateContent xmlns:mc="http://schemas.openxmlformats.org/markup-compatibility/2006">
      <mc:Choice Requires="x14">
        <oleObject progId="Equation.3" shapeId="1169"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169" r:id="rId14"/>
      </mc:Fallback>
    </mc:AlternateContent>
    <mc:AlternateContent xmlns:mc="http://schemas.openxmlformats.org/markup-compatibility/2006">
      <mc:Choice Requires="x14">
        <oleObject progId="Equation.3" shapeId="1170"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170" r:id="rId16"/>
      </mc:Fallback>
    </mc:AlternateContent>
    <mc:AlternateContent xmlns:mc="http://schemas.openxmlformats.org/markup-compatibility/2006">
      <mc:Choice Requires="x14">
        <oleObject progId="Equation.3" shapeId="1171" r:id="rId18">
          <objectPr defaultSize="0" autoPict="0" r:id="rId19">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171" r:id="rId18"/>
      </mc:Fallback>
    </mc:AlternateContent>
    <mc:AlternateContent xmlns:mc="http://schemas.openxmlformats.org/markup-compatibility/2006">
      <mc:Choice Requires="x14">
        <oleObject progId="Equation.3" shapeId="1172" r:id="rId20">
          <objectPr defaultSize="0" autoPict="0" r:id="rId21">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172" r:id="rId20"/>
      </mc:Fallback>
    </mc:AlternateContent>
    <mc:AlternateContent xmlns:mc="http://schemas.openxmlformats.org/markup-compatibility/2006">
      <mc:Choice Requires="x14">
        <oleObject progId="Equation.3" shapeId="1173"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173" r:id="rId22"/>
      </mc:Fallback>
    </mc:AlternateContent>
    <mc:AlternateContent xmlns:mc="http://schemas.openxmlformats.org/markup-compatibility/2006">
      <mc:Choice Requires="x14">
        <oleObject progId="Equation.3" shapeId="1174"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174" r:id="rId24"/>
      </mc:Fallback>
    </mc:AlternateContent>
    <mc:AlternateContent xmlns:mc="http://schemas.openxmlformats.org/markup-compatibility/2006">
      <mc:Choice Requires="x14">
        <oleObject progId="Equation.3" shapeId="1175"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175" r:id="rId26"/>
      </mc:Fallback>
    </mc:AlternateContent>
    <mc:AlternateContent xmlns:mc="http://schemas.openxmlformats.org/markup-compatibility/2006">
      <mc:Choice Requires="x14">
        <oleObject progId="Equation.3" shapeId="1176"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176" r:id="rId28"/>
      </mc:Fallback>
    </mc:AlternateContent>
    <mc:AlternateContent xmlns:mc="http://schemas.openxmlformats.org/markup-compatibility/2006">
      <mc:Choice Requires="x14">
        <oleObject progId="Equation.3" shapeId="1177"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177"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UKM-test-OPP</cp:lastModifiedBy>
  <cp:lastPrinted>2013-04-01T04:34:58Z</cp:lastPrinted>
  <dcterms:created xsi:type="dcterms:W3CDTF">2013-02-04T09:28:33Z</dcterms:created>
  <dcterms:modified xsi:type="dcterms:W3CDTF">2019-08-15T11:54:22Z</dcterms:modified>
</cp:coreProperties>
</file>